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showInkAnnotation="0" defaultThemeVersion="124226"/>
  <xr:revisionPtr revIDLastSave="0" documentId="8_{FAE96549-AEA7-44D1-9C54-CE0C3803608C}" xr6:coauthVersionLast="37" xr6:coauthVersionMax="37" xr10:uidLastSave="{00000000-0000-0000-0000-000000000000}"/>
  <bookViews>
    <workbookView xWindow="0" yWindow="0" windowWidth="19200" windowHeight="11310" tabRatio="811" firstSheet="1" activeTab="1" xr2:uid="{00000000-000D-0000-FFFF-FFFF00000000}"/>
  </bookViews>
  <sheets>
    <sheet name="ESA Table 1" sheetId="2" r:id="rId1"/>
    <sheet name="ESA Table 1A" sheetId="38" r:id="rId2"/>
    <sheet name="ESA Table 2" sheetId="3" r:id="rId3"/>
    <sheet name="ESA Table 2A " sheetId="36" r:id="rId4"/>
    <sheet name="ESA Table 2B" sheetId="39" r:id="rId5"/>
    <sheet name="ESA Table 3" sheetId="4" r:id="rId6"/>
    <sheet name="ESA Table 4A" sheetId="21" r:id="rId7"/>
    <sheet name="ESA Table 4B" sheetId="29" r:id="rId8"/>
    <sheet name="ESA Table 5" sheetId="7" r:id="rId9"/>
    <sheet name="ESA Table 6" sheetId="8" r:id="rId10"/>
    <sheet name="ESA Table 7" sheetId="35"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externalReferences>
    <externalReference r:id="rId23"/>
    <externalReference r:id="rId24"/>
  </externalReferences>
  <definedNames>
    <definedName name="_AMO_UniqueIdentifier" hidden="1">"'9c44cbb8-b81e-4ce2-ad59-8970ad5979ec'"</definedName>
    <definedName name="_xlnm._FilterDatabase" localSheetId="17" hidden="1">'CARE Table 7'!$B$6:$G$67</definedName>
    <definedName name="MonthTitle">'CARE Table 1'!$A$3:$M$3</definedName>
    <definedName name="NotTollFree">[1]SCE!$T$6:$T$12</definedName>
    <definedName name="_xlnm.Print_Area" localSheetId="11">'CARE Table 1'!$A$1:$M$39</definedName>
    <definedName name="_xlnm.Print_Area" localSheetId="20">'CARE Table 10'!$A$2:$P$52</definedName>
    <definedName name="_xlnm.Print_Area" localSheetId="21">'CARE Table 11'!$A$1:$G$60</definedName>
    <definedName name="_xlnm.Print_Area" localSheetId="12">'CARE Table 2'!$A$1:$Y$23</definedName>
    <definedName name="_xlnm.Print_Area" localSheetId="13">'CARE Table 3A _3B'!$A$1:$I$44</definedName>
    <definedName name="_xlnm.Print_Area" localSheetId="14">'CARE Table 4'!$A$1:$G$10</definedName>
    <definedName name="_xlnm.Print_Area" localSheetId="15">'CARE Table 5'!$A$1:$J$23</definedName>
    <definedName name="_xlnm.Print_Area" localSheetId="16">'CARE Table 6'!$A$1:$H$23</definedName>
    <definedName name="_xlnm.Print_Area" localSheetId="17">'CARE Table 7'!$A$1:$G$71</definedName>
    <definedName name="_xlnm.Print_Area" localSheetId="18">'CARE Table 8'!$A$1:$I$20</definedName>
    <definedName name="_xlnm.Print_Area" localSheetId="19">'CARE Table 9'!$A$1:$E$12</definedName>
    <definedName name="_xlnm.Print_Area" localSheetId="0">'ESA Table 1'!#REF!</definedName>
    <definedName name="_xlnm.Print_Area" localSheetId="1">'ESA Table 1A'!$A$1:$M$23</definedName>
    <definedName name="_xlnm.Print_Area" localSheetId="2">'ESA Table 2'!$A$1:$AF$86</definedName>
    <definedName name="_xlnm.Print_Area" localSheetId="3">'ESA Table 2A '!$A$1:$O$89</definedName>
    <definedName name="_xlnm.Print_Area" localSheetId="4">'ESA Table 2B'!$A$1:$H$94</definedName>
    <definedName name="_xlnm.Print_Area" localSheetId="5">'ESA Table 3'!$A$1:$B$50</definedName>
    <definedName name="_xlnm.Print_Area" localSheetId="6">'ESA Table 4A'!$A$1:$G$45</definedName>
    <definedName name="_xlnm.Print_Area" localSheetId="7">'ESA Table 4B'!$A$1:$I$29</definedName>
    <definedName name="_xlnm.Print_Area" localSheetId="8">'ESA Table 5'!$A$1:$Q$67</definedName>
    <definedName name="_xlnm.Print_Area" localSheetId="9">'ESA Table 6'!$A$1:$M$26</definedName>
    <definedName name="_xlnm.Print_Area" localSheetId="10">'ESA Table 7'!$A$1:$F$19</definedName>
    <definedName name="UtilityName">'ESA Table 1'!$A$2</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 i="38" l="1"/>
  <c r="H13" i="2"/>
  <c r="E13" i="2"/>
  <c r="H10" i="2"/>
  <c r="E10" i="2"/>
  <c r="G10" i="3"/>
  <c r="G9" i="3"/>
  <c r="G11" i="3"/>
  <c r="G13" i="3"/>
  <c r="G14" i="3"/>
  <c r="G15" i="3"/>
  <c r="G16" i="3"/>
  <c r="G17" i="3"/>
  <c r="G18" i="3"/>
  <c r="G19" i="3"/>
  <c r="G20" i="3"/>
  <c r="G21" i="3"/>
  <c r="G22" i="3"/>
  <c r="G24" i="3"/>
  <c r="G25" i="3"/>
  <c r="G26" i="3"/>
  <c r="G28" i="3"/>
  <c r="G29" i="3"/>
  <c r="G30" i="3"/>
  <c r="G31" i="3"/>
  <c r="G32" i="3"/>
  <c r="G33" i="3"/>
  <c r="G34" i="3"/>
  <c r="G35" i="3"/>
  <c r="G36" i="3"/>
  <c r="G37" i="3"/>
  <c r="G38" i="3"/>
  <c r="G39" i="3"/>
  <c r="G41" i="3"/>
  <c r="G42" i="3"/>
  <c r="G44" i="3"/>
  <c r="G45" i="3"/>
  <c r="G46" i="3"/>
  <c r="G47" i="3"/>
  <c r="G48" i="3"/>
  <c r="G49" i="3"/>
  <c r="G50" i="3"/>
  <c r="G51" i="3"/>
  <c r="G52" i="3"/>
  <c r="G53" i="3"/>
  <c r="G54" i="3"/>
  <c r="G56" i="3"/>
  <c r="G57" i="3"/>
  <c r="G58" i="3"/>
  <c r="G62" i="3"/>
  <c r="G63" i="3"/>
  <c r="G65" i="3"/>
  <c r="H10" i="3"/>
  <c r="J13" i="2"/>
  <c r="J10" i="2"/>
  <c r="G13" i="2"/>
  <c r="G10" i="2"/>
  <c r="G24" i="14"/>
  <c r="S15" i="13"/>
  <c r="S13" i="13"/>
  <c r="S14" i="13"/>
  <c r="S19" i="13"/>
  <c r="T19" i="13"/>
  <c r="O15" i="13"/>
  <c r="J15" i="13"/>
  <c r="E15" i="13"/>
  <c r="K15" i="13"/>
  <c r="U15" i="13"/>
  <c r="E7" i="13"/>
  <c r="J7" i="13"/>
  <c r="K7" i="13"/>
  <c r="O7" i="13"/>
  <c r="U7" i="13"/>
  <c r="E8" i="13"/>
  <c r="J8" i="13"/>
  <c r="K8" i="13"/>
  <c r="O8" i="13"/>
  <c r="U8" i="13"/>
  <c r="E9" i="13"/>
  <c r="J9" i="13"/>
  <c r="K9" i="13"/>
  <c r="O9" i="13"/>
  <c r="U9" i="13"/>
  <c r="E10" i="13"/>
  <c r="J10" i="13"/>
  <c r="K10" i="13"/>
  <c r="O10" i="13"/>
  <c r="U10" i="13"/>
  <c r="E11" i="13"/>
  <c r="J11" i="13"/>
  <c r="K11" i="13"/>
  <c r="O11" i="13"/>
  <c r="U11" i="13"/>
  <c r="E12" i="13"/>
  <c r="J12" i="13"/>
  <c r="K12" i="13"/>
  <c r="O12" i="13"/>
  <c r="U12" i="13"/>
  <c r="E13" i="13"/>
  <c r="J13" i="13"/>
  <c r="K13" i="13"/>
  <c r="O13" i="13"/>
  <c r="U13" i="13"/>
  <c r="E14" i="13"/>
  <c r="J14" i="13"/>
  <c r="K14" i="13"/>
  <c r="O14" i="13"/>
  <c r="U14" i="13"/>
  <c r="U19" i="13"/>
  <c r="G35" i="12"/>
  <c r="G13" i="12"/>
  <c r="Y15" i="13"/>
  <c r="A16" i="35"/>
  <c r="J12" i="38"/>
  <c r="L65" i="3"/>
  <c r="C10" i="3"/>
  <c r="C10" i="36"/>
  <c r="D10" i="3"/>
  <c r="D9" i="3"/>
  <c r="D11" i="3"/>
  <c r="D13" i="3"/>
  <c r="D14" i="3"/>
  <c r="D15" i="3"/>
  <c r="D16" i="3"/>
  <c r="D17" i="3"/>
  <c r="D18" i="3"/>
  <c r="D19" i="3"/>
  <c r="D20" i="3"/>
  <c r="D21" i="3"/>
  <c r="D22" i="3"/>
  <c r="D24" i="3"/>
  <c r="D25" i="3"/>
  <c r="D26" i="3"/>
  <c r="D28" i="3"/>
  <c r="D29" i="3"/>
  <c r="D30" i="3"/>
  <c r="D31" i="3"/>
  <c r="D32" i="3"/>
  <c r="D33" i="3"/>
  <c r="D34" i="3"/>
  <c r="D35" i="3"/>
  <c r="D36" i="3"/>
  <c r="D37" i="3"/>
  <c r="D38" i="3"/>
  <c r="D39" i="3"/>
  <c r="D41" i="3"/>
  <c r="D42" i="3"/>
  <c r="D44" i="3"/>
  <c r="D45" i="3"/>
  <c r="D46" i="3"/>
  <c r="D47" i="3"/>
  <c r="D48" i="3"/>
  <c r="D49" i="3"/>
  <c r="D50" i="3"/>
  <c r="D51" i="3"/>
  <c r="D52" i="3"/>
  <c r="D53" i="3"/>
  <c r="D54" i="3"/>
  <c r="D56" i="3"/>
  <c r="D57" i="3"/>
  <c r="D58" i="3"/>
  <c r="D65" i="3"/>
  <c r="D68" i="36"/>
  <c r="C9" i="3"/>
  <c r="C11" i="3"/>
  <c r="C11" i="36"/>
  <c r="D11" i="36"/>
  <c r="AE65" i="3"/>
  <c r="AC65" i="3"/>
  <c r="E11" i="3"/>
  <c r="E11" i="36"/>
  <c r="E10" i="3"/>
  <c r="E9" i="3"/>
  <c r="C63" i="3"/>
  <c r="C66" i="36"/>
  <c r="G65" i="36"/>
  <c r="C62" i="3"/>
  <c r="E58" i="3"/>
  <c r="E57" i="36"/>
  <c r="D57" i="36"/>
  <c r="C58" i="3"/>
  <c r="E57" i="3"/>
  <c r="D56" i="36"/>
  <c r="C57" i="3"/>
  <c r="E56" i="3"/>
  <c r="E55" i="36"/>
  <c r="D55" i="36"/>
  <c r="C56" i="3"/>
  <c r="E54" i="3"/>
  <c r="E53" i="36"/>
  <c r="D53" i="36"/>
  <c r="C54" i="3"/>
  <c r="E53" i="3"/>
  <c r="E52" i="36"/>
  <c r="D52" i="36"/>
  <c r="C53" i="3"/>
  <c r="E52" i="3"/>
  <c r="E51" i="36"/>
  <c r="D51" i="36"/>
  <c r="E51" i="3"/>
  <c r="D50" i="36"/>
  <c r="C51" i="3"/>
  <c r="C50" i="36"/>
  <c r="E50" i="3"/>
  <c r="D49" i="36"/>
  <c r="C50" i="3"/>
  <c r="C49" i="36"/>
  <c r="E49" i="3"/>
  <c r="C49" i="3"/>
  <c r="E48" i="3"/>
  <c r="C48" i="3"/>
  <c r="C47" i="36"/>
  <c r="E47" i="3"/>
  <c r="D45" i="36"/>
  <c r="C47" i="3"/>
  <c r="C45" i="36"/>
  <c r="E46" i="3"/>
  <c r="C46" i="3"/>
  <c r="E45" i="3"/>
  <c r="D46" i="36"/>
  <c r="C45" i="3"/>
  <c r="C46" i="36"/>
  <c r="E44" i="3"/>
  <c r="C44" i="3"/>
  <c r="E42" i="3"/>
  <c r="C42" i="3"/>
  <c r="C42" i="36"/>
  <c r="E41" i="3"/>
  <c r="D41" i="36"/>
  <c r="C41" i="3"/>
  <c r="C41" i="36"/>
  <c r="E39" i="3"/>
  <c r="C39" i="3"/>
  <c r="C39" i="36"/>
  <c r="E38" i="3"/>
  <c r="D38" i="36"/>
  <c r="C38" i="3"/>
  <c r="C38" i="36"/>
  <c r="E37" i="3"/>
  <c r="D37" i="36"/>
  <c r="C37" i="3"/>
  <c r="C37" i="36"/>
  <c r="E36" i="3"/>
  <c r="D36" i="36"/>
  <c r="C36" i="3"/>
  <c r="C36" i="36"/>
  <c r="E35" i="3"/>
  <c r="C35" i="3"/>
  <c r="C35" i="36"/>
  <c r="E34" i="3"/>
  <c r="D34" i="36"/>
  <c r="C34" i="3"/>
  <c r="C34" i="36"/>
  <c r="E33" i="3"/>
  <c r="D33" i="36"/>
  <c r="C33" i="3"/>
  <c r="C33" i="36"/>
  <c r="E32" i="3"/>
  <c r="D32" i="36"/>
  <c r="C32" i="3"/>
  <c r="E31" i="3"/>
  <c r="C31" i="3"/>
  <c r="C31" i="36"/>
  <c r="E30" i="3"/>
  <c r="D30" i="36"/>
  <c r="C30" i="3"/>
  <c r="C30" i="36"/>
  <c r="E29" i="3"/>
  <c r="D29" i="36"/>
  <c r="C29" i="3"/>
  <c r="C29" i="36"/>
  <c r="E28" i="3"/>
  <c r="D28" i="36"/>
  <c r="C28" i="3"/>
  <c r="E26" i="3"/>
  <c r="C26" i="3"/>
  <c r="C26" i="36"/>
  <c r="E25" i="3"/>
  <c r="C25" i="3"/>
  <c r="E24" i="3"/>
  <c r="D24" i="36"/>
  <c r="C24" i="3"/>
  <c r="C24" i="36"/>
  <c r="E22" i="3"/>
  <c r="D22" i="36"/>
  <c r="C22" i="3"/>
  <c r="C22" i="36"/>
  <c r="E21" i="3"/>
  <c r="D21" i="36"/>
  <c r="C21" i="3"/>
  <c r="C21" i="36"/>
  <c r="E20" i="3"/>
  <c r="D20" i="36"/>
  <c r="C20" i="3"/>
  <c r="C20" i="36"/>
  <c r="E19" i="3"/>
  <c r="D19" i="36"/>
  <c r="C19" i="3"/>
  <c r="C19" i="36"/>
  <c r="E18" i="3"/>
  <c r="C18" i="3"/>
  <c r="C18" i="36"/>
  <c r="E17" i="3"/>
  <c r="D17" i="36"/>
  <c r="C17" i="3"/>
  <c r="C17" i="36"/>
  <c r="E16" i="3"/>
  <c r="D16" i="36"/>
  <c r="C16" i="3"/>
  <c r="C16" i="36"/>
  <c r="E15" i="3"/>
  <c r="D15" i="36"/>
  <c r="C15" i="3"/>
  <c r="C15" i="36"/>
  <c r="E14" i="3"/>
  <c r="C14" i="3"/>
  <c r="C14" i="36"/>
  <c r="E13" i="3"/>
  <c r="D13" i="36"/>
  <c r="C13" i="3"/>
  <c r="C13" i="36"/>
  <c r="U65" i="3"/>
  <c r="M65" i="3"/>
  <c r="B17" i="14"/>
  <c r="D17" i="14"/>
  <c r="D19" i="14"/>
  <c r="D21" i="14"/>
  <c r="F54" i="23"/>
  <c r="D54" i="23"/>
  <c r="E17" i="14"/>
  <c r="G17" i="14"/>
  <c r="B12" i="17"/>
  <c r="G34" i="12"/>
  <c r="H34" i="12"/>
  <c r="B12" i="12"/>
  <c r="B34" i="12"/>
  <c r="G12" i="12"/>
  <c r="Y14" i="13"/>
  <c r="C75" i="3"/>
  <c r="K75" i="3"/>
  <c r="A3" i="4"/>
  <c r="O65" i="3"/>
  <c r="H17" i="14"/>
  <c r="K17" i="14"/>
  <c r="B11" i="17"/>
  <c r="G33" i="12"/>
  <c r="H33" i="12"/>
  <c r="B11" i="12"/>
  <c r="B33" i="12"/>
  <c r="G11" i="12"/>
  <c r="I11" i="12"/>
  <c r="Y13" i="13"/>
  <c r="K7" i="2"/>
  <c r="D7" i="2"/>
  <c r="M7" i="2"/>
  <c r="A8" i="28"/>
  <c r="B8" i="28"/>
  <c r="A9" i="28"/>
  <c r="B9" i="28"/>
  <c r="A10" i="28"/>
  <c r="B10" i="28"/>
  <c r="A11" i="28"/>
  <c r="B11" i="28"/>
  <c r="A12" i="28"/>
  <c r="B12" i="28"/>
  <c r="A13" i="28"/>
  <c r="B13" i="28"/>
  <c r="A14" i="28"/>
  <c r="B14" i="28"/>
  <c r="A15" i="28"/>
  <c r="B15" i="28"/>
  <c r="A16" i="28"/>
  <c r="B16" i="28"/>
  <c r="A17" i="28"/>
  <c r="B17" i="28"/>
  <c r="A18" i="28"/>
  <c r="B18" i="28"/>
  <c r="A19" i="28"/>
  <c r="B19" i="28"/>
  <c r="A20" i="28"/>
  <c r="B20" i="28"/>
  <c r="A21" i="28"/>
  <c r="B21" i="28"/>
  <c r="A22" i="28"/>
  <c r="B22" i="28"/>
  <c r="A23" i="28"/>
  <c r="B23" i="28"/>
  <c r="A24" i="28"/>
  <c r="B24" i="28"/>
  <c r="A25" i="28"/>
  <c r="B25" i="28"/>
  <c r="A26" i="28"/>
  <c r="B26" i="28"/>
  <c r="A27" i="28"/>
  <c r="B27" i="28"/>
  <c r="A28" i="28"/>
  <c r="B28" i="28"/>
  <c r="A29" i="28"/>
  <c r="B29" i="28"/>
  <c r="A30" i="28"/>
  <c r="B30" i="28"/>
  <c r="A31" i="28"/>
  <c r="B31" i="28"/>
  <c r="A32" i="28"/>
  <c r="B32" i="28"/>
  <c r="A33" i="28"/>
  <c r="B33" i="28"/>
  <c r="A34" i="28"/>
  <c r="B34" i="28"/>
  <c r="A35" i="28"/>
  <c r="B35" i="28"/>
  <c r="A36" i="28"/>
  <c r="B36" i="28"/>
  <c r="A37" i="28"/>
  <c r="B37" i="28"/>
  <c r="A38" i="28"/>
  <c r="B38" i="28"/>
  <c r="A39" i="28"/>
  <c r="B39" i="28"/>
  <c r="A40" i="28"/>
  <c r="B40" i="28"/>
  <c r="A41" i="28"/>
  <c r="B41" i="28"/>
  <c r="A42" i="28"/>
  <c r="B42" i="28"/>
  <c r="A43" i="28"/>
  <c r="B43" i="28"/>
  <c r="A44" i="28"/>
  <c r="B44" i="28"/>
  <c r="A45" i="28"/>
  <c r="B45" i="28"/>
  <c r="A46" i="28"/>
  <c r="B46" i="28"/>
  <c r="A47" i="28"/>
  <c r="B47" i="28"/>
  <c r="A48" i="28"/>
  <c r="B48" i="28"/>
  <c r="A49" i="28"/>
  <c r="B49" i="28"/>
  <c r="A50" i="28"/>
  <c r="B50" i="28"/>
  <c r="A51" i="28"/>
  <c r="B51" i="28"/>
  <c r="A52" i="28"/>
  <c r="B52" i="28"/>
  <c r="A53" i="28"/>
  <c r="B53" i="28"/>
  <c r="A54" i="28"/>
  <c r="B54" i="28"/>
  <c r="A55" i="28"/>
  <c r="B55" i="28"/>
  <c r="A56" i="28"/>
  <c r="B56" i="28"/>
  <c r="A57" i="28"/>
  <c r="B57" i="28"/>
  <c r="A58" i="28"/>
  <c r="B58" i="28"/>
  <c r="A59" i="28"/>
  <c r="B59" i="28"/>
  <c r="A60" i="28"/>
  <c r="B60" i="28"/>
  <c r="N65" i="28"/>
  <c r="M65" i="28"/>
  <c r="K65" i="28"/>
  <c r="J65" i="28"/>
  <c r="I65" i="28"/>
  <c r="H65" i="28"/>
  <c r="G65" i="28"/>
  <c r="E65" i="28"/>
  <c r="E21" i="16"/>
  <c r="B21" i="16"/>
  <c r="H21" i="16"/>
  <c r="F21" i="16"/>
  <c r="C21" i="16"/>
  <c r="I21" i="16"/>
  <c r="D21" i="16"/>
  <c r="X12" i="13"/>
  <c r="X19" i="13"/>
  <c r="F17" i="19"/>
  <c r="B10" i="17"/>
  <c r="G32" i="12"/>
  <c r="B10" i="12"/>
  <c r="B32" i="12"/>
  <c r="I32" i="12"/>
  <c r="H32" i="12"/>
  <c r="G10" i="12"/>
  <c r="H10" i="12"/>
  <c r="Y12" i="13"/>
  <c r="G22" i="36"/>
  <c r="G37" i="36"/>
  <c r="G38" i="36"/>
  <c r="G39" i="36"/>
  <c r="X11" i="13"/>
  <c r="Y11" i="13"/>
  <c r="X10" i="13"/>
  <c r="Y10" i="13"/>
  <c r="X9" i="13"/>
  <c r="X8" i="13"/>
  <c r="F6" i="19"/>
  <c r="D6" i="19"/>
  <c r="E6" i="19"/>
  <c r="G6" i="19"/>
  <c r="X7" i="13"/>
  <c r="F5" i="19"/>
  <c r="D5" i="19"/>
  <c r="E5" i="19"/>
  <c r="G5" i="19"/>
  <c r="L21" i="14"/>
  <c r="J26" i="2"/>
  <c r="D26" i="2"/>
  <c r="M26" i="2"/>
  <c r="J25" i="2"/>
  <c r="J24" i="2"/>
  <c r="D24" i="2"/>
  <c r="M24" i="2"/>
  <c r="J23" i="2"/>
  <c r="D23" i="2"/>
  <c r="M23" i="2"/>
  <c r="J22" i="2"/>
  <c r="J21" i="2"/>
  <c r="D21" i="2"/>
  <c r="M21" i="2"/>
  <c r="J20" i="2"/>
  <c r="D20" i="2"/>
  <c r="M20" i="2"/>
  <c r="J19" i="2"/>
  <c r="G26" i="2"/>
  <c r="G25" i="2"/>
  <c r="G24" i="2"/>
  <c r="G23" i="2"/>
  <c r="G21" i="2"/>
  <c r="G20" i="2"/>
  <c r="G19" i="2"/>
  <c r="G17" i="2"/>
  <c r="G28" i="2"/>
  <c r="B9" i="17"/>
  <c r="G31" i="12"/>
  <c r="B9" i="12"/>
  <c r="B31" i="12"/>
  <c r="I31" i="12"/>
  <c r="G9" i="12"/>
  <c r="H9" i="12"/>
  <c r="B8" i="17"/>
  <c r="G30" i="12"/>
  <c r="B8" i="12"/>
  <c r="B30" i="12"/>
  <c r="I30" i="12"/>
  <c r="G8" i="12"/>
  <c r="I8" i="12"/>
  <c r="D7" i="19"/>
  <c r="E7" i="19"/>
  <c r="B7" i="17"/>
  <c r="H7" i="17"/>
  <c r="G29" i="12"/>
  <c r="H29" i="12"/>
  <c r="B7" i="12"/>
  <c r="B29" i="12"/>
  <c r="G7" i="12"/>
  <c r="H7" i="12"/>
  <c r="O19" i="13"/>
  <c r="G26" i="36"/>
  <c r="E26" i="36"/>
  <c r="D26" i="36"/>
  <c r="G53" i="36"/>
  <c r="C53" i="36"/>
  <c r="C79" i="36"/>
  <c r="C76" i="36"/>
  <c r="C78" i="36"/>
  <c r="C73" i="36"/>
  <c r="D6" i="20"/>
  <c r="B6" i="17"/>
  <c r="D6" i="17"/>
  <c r="G28" i="12"/>
  <c r="H28" i="12"/>
  <c r="G6" i="12"/>
  <c r="B6" i="12"/>
  <c r="B28" i="12"/>
  <c r="J19" i="13"/>
  <c r="A3" i="35"/>
  <c r="K12" i="38"/>
  <c r="E6" i="15"/>
  <c r="H16" i="19"/>
  <c r="H15" i="19"/>
  <c r="H14" i="19"/>
  <c r="H13" i="19"/>
  <c r="G16" i="19"/>
  <c r="G15" i="19"/>
  <c r="G14" i="19"/>
  <c r="G13" i="19"/>
  <c r="H16" i="17"/>
  <c r="H15" i="17"/>
  <c r="H14" i="17"/>
  <c r="H13" i="17"/>
  <c r="H12" i="17"/>
  <c r="H11" i="17"/>
  <c r="H10" i="17"/>
  <c r="H9" i="17"/>
  <c r="H8" i="17"/>
  <c r="G16" i="17"/>
  <c r="G15" i="17"/>
  <c r="G14" i="17"/>
  <c r="G13" i="17"/>
  <c r="G12" i="17"/>
  <c r="G11" i="17"/>
  <c r="G10" i="17"/>
  <c r="G9" i="17"/>
  <c r="G8" i="17"/>
  <c r="G7" i="17"/>
  <c r="G6" i="17"/>
  <c r="G5" i="17"/>
  <c r="D16" i="17"/>
  <c r="D15" i="17"/>
  <c r="D14" i="17"/>
  <c r="D13" i="17"/>
  <c r="D12" i="17"/>
  <c r="D11" i="17"/>
  <c r="D10" i="17"/>
  <c r="D9" i="17"/>
  <c r="D8" i="17"/>
  <c r="G5" i="12"/>
  <c r="H5" i="12"/>
  <c r="D6" i="12"/>
  <c r="D16" i="12"/>
  <c r="D15" i="12"/>
  <c r="D14" i="12"/>
  <c r="D13" i="12"/>
  <c r="D12" i="12"/>
  <c r="D11" i="12"/>
  <c r="D10" i="12"/>
  <c r="D9" i="12"/>
  <c r="D8" i="12"/>
  <c r="D7" i="12"/>
  <c r="D24" i="21"/>
  <c r="D23" i="21"/>
  <c r="D22" i="21"/>
  <c r="D21" i="21"/>
  <c r="D20" i="21"/>
  <c r="D19" i="21"/>
  <c r="D18" i="21"/>
  <c r="D17" i="21"/>
  <c r="D16" i="21"/>
  <c r="D15" i="21"/>
  <c r="D14" i="21"/>
  <c r="D13" i="21"/>
  <c r="D12" i="21"/>
  <c r="D11" i="21"/>
  <c r="D10" i="21"/>
  <c r="D9" i="21"/>
  <c r="B25" i="21"/>
  <c r="C25" i="21"/>
  <c r="D25" i="21"/>
  <c r="E20" i="36"/>
  <c r="F20" i="36"/>
  <c r="E37" i="36"/>
  <c r="E38" i="36"/>
  <c r="E14" i="38"/>
  <c r="H14" i="38"/>
  <c r="B14" i="38"/>
  <c r="K14" i="38"/>
  <c r="K10" i="38"/>
  <c r="K9" i="38"/>
  <c r="K11" i="38"/>
  <c r="K8" i="38"/>
  <c r="J9" i="38"/>
  <c r="J10" i="38"/>
  <c r="D12" i="38"/>
  <c r="M12" i="38"/>
  <c r="G9" i="38"/>
  <c r="G10" i="38"/>
  <c r="G7" i="38"/>
  <c r="G8" i="38"/>
  <c r="G11" i="38"/>
  <c r="D9" i="38"/>
  <c r="D10" i="38"/>
  <c r="M10" i="38"/>
  <c r="M9" i="38"/>
  <c r="C6" i="20"/>
  <c r="C7" i="20"/>
  <c r="B6" i="20"/>
  <c r="H28" i="14"/>
  <c r="E28" i="14"/>
  <c r="H24" i="29"/>
  <c r="C24" i="29"/>
  <c r="D24" i="29"/>
  <c r="E24" i="29"/>
  <c r="F24" i="29"/>
  <c r="G24" i="29"/>
  <c r="B24" i="29"/>
  <c r="G25" i="21"/>
  <c r="F25" i="21"/>
  <c r="E25" i="21"/>
  <c r="B5" i="17"/>
  <c r="G67" i="18"/>
  <c r="H5" i="17"/>
  <c r="D5" i="17"/>
  <c r="B5" i="12"/>
  <c r="B27" i="12"/>
  <c r="D27" i="12"/>
  <c r="I20" i="16"/>
  <c r="I18" i="16"/>
  <c r="I17" i="16"/>
  <c r="I16" i="16"/>
  <c r="I15" i="16"/>
  <c r="I14" i="16"/>
  <c r="I13" i="16"/>
  <c r="I12" i="16"/>
  <c r="I11" i="16"/>
  <c r="I10" i="16"/>
  <c r="I9" i="16"/>
  <c r="I8" i="16"/>
  <c r="I7" i="16"/>
  <c r="I6" i="16"/>
  <c r="I19" i="16"/>
  <c r="H20" i="16"/>
  <c r="H19" i="16"/>
  <c r="H18" i="16"/>
  <c r="H17" i="16"/>
  <c r="H16" i="16"/>
  <c r="H15" i="16"/>
  <c r="H14" i="16"/>
  <c r="H13" i="16"/>
  <c r="H12" i="16"/>
  <c r="H11" i="16"/>
  <c r="H10" i="16"/>
  <c r="H9" i="16"/>
  <c r="H8" i="16"/>
  <c r="H6" i="16"/>
  <c r="H7" i="16"/>
  <c r="G18" i="16"/>
  <c r="D18" i="16"/>
  <c r="J18" i="16"/>
  <c r="G17" i="16"/>
  <c r="D17" i="16"/>
  <c r="J17" i="16"/>
  <c r="G16" i="16"/>
  <c r="G15" i="16"/>
  <c r="D15" i="16"/>
  <c r="J15" i="16"/>
  <c r="G14" i="16"/>
  <c r="D14" i="16"/>
  <c r="J14" i="16"/>
  <c r="G13" i="16"/>
  <c r="D13" i="16"/>
  <c r="J13" i="16"/>
  <c r="G12" i="16"/>
  <c r="D12" i="16"/>
  <c r="J12" i="16"/>
  <c r="G11" i="16"/>
  <c r="G10" i="16"/>
  <c r="D10" i="16"/>
  <c r="J10" i="16"/>
  <c r="G9" i="16"/>
  <c r="D9" i="16"/>
  <c r="J9" i="16"/>
  <c r="G8" i="16"/>
  <c r="D8" i="16"/>
  <c r="J8" i="16"/>
  <c r="G7" i="16"/>
  <c r="D7" i="16"/>
  <c r="J7" i="16"/>
  <c r="G6" i="16"/>
  <c r="D20" i="16"/>
  <c r="D19" i="16"/>
  <c r="D16" i="16"/>
  <c r="D11" i="16"/>
  <c r="D6" i="16"/>
  <c r="I5" i="12"/>
  <c r="G27" i="12"/>
  <c r="I27" i="12"/>
  <c r="H27" i="12"/>
  <c r="I35" i="12"/>
  <c r="H35" i="12"/>
  <c r="D38" i="12"/>
  <c r="D37" i="12"/>
  <c r="D36" i="12"/>
  <c r="D35" i="12"/>
  <c r="D34" i="12"/>
  <c r="D33" i="12"/>
  <c r="D32" i="12"/>
  <c r="D31" i="12"/>
  <c r="K19" i="14"/>
  <c r="L19" i="14"/>
  <c r="L16" i="14"/>
  <c r="L15" i="14"/>
  <c r="L14" i="14"/>
  <c r="L13" i="14"/>
  <c r="L11" i="14"/>
  <c r="L10" i="14"/>
  <c r="L9" i="14"/>
  <c r="L8" i="14"/>
  <c r="L7" i="14"/>
  <c r="L6" i="14"/>
  <c r="K16" i="14"/>
  <c r="K15" i="14"/>
  <c r="K14" i="14"/>
  <c r="K13" i="14"/>
  <c r="K11" i="14"/>
  <c r="K10" i="14"/>
  <c r="K9" i="14"/>
  <c r="K8" i="14"/>
  <c r="K6" i="14"/>
  <c r="K7" i="14"/>
  <c r="A3" i="20"/>
  <c r="A2" i="20"/>
  <c r="A3" i="19"/>
  <c r="A2" i="19"/>
  <c r="A3" i="18"/>
  <c r="A2" i="18"/>
  <c r="A3" i="17"/>
  <c r="A2" i="17"/>
  <c r="A3" i="16"/>
  <c r="A2" i="16"/>
  <c r="A3" i="15"/>
  <c r="A2" i="15"/>
  <c r="A25" i="12"/>
  <c r="A24" i="12"/>
  <c r="A3" i="12"/>
  <c r="A2" i="12"/>
  <c r="A3" i="8"/>
  <c r="A3" i="7"/>
  <c r="A3" i="29"/>
  <c r="A3" i="21"/>
  <c r="A3" i="39"/>
  <c r="A3" i="36"/>
  <c r="A3" i="3"/>
  <c r="A3" i="38"/>
  <c r="A3" i="2"/>
  <c r="A3" i="13"/>
  <c r="A2" i="13"/>
  <c r="A2" i="14"/>
  <c r="A2" i="35"/>
  <c r="A2" i="8"/>
  <c r="A2" i="7"/>
  <c r="A2" i="29"/>
  <c r="A2" i="21"/>
  <c r="A2" i="4"/>
  <c r="A2" i="39"/>
  <c r="A2" i="36"/>
  <c r="A2" i="3"/>
  <c r="A2" i="38"/>
  <c r="I10" i="8"/>
  <c r="H10" i="8"/>
  <c r="F10" i="8"/>
  <c r="E10" i="8"/>
  <c r="C10" i="8"/>
  <c r="B10" i="8"/>
  <c r="G77" i="39"/>
  <c r="F77" i="39"/>
  <c r="E77" i="39"/>
  <c r="D77" i="39"/>
  <c r="E39" i="36"/>
  <c r="D39" i="36"/>
  <c r="E36" i="36"/>
  <c r="E22" i="36"/>
  <c r="E21" i="36"/>
  <c r="F19" i="36"/>
  <c r="E19" i="36"/>
  <c r="J7" i="38"/>
  <c r="D7" i="38"/>
  <c r="J8" i="38"/>
  <c r="D8" i="38"/>
  <c r="N68" i="36"/>
  <c r="M68" i="36"/>
  <c r="L68" i="36"/>
  <c r="K68" i="36"/>
  <c r="G66" i="36"/>
  <c r="C75" i="36"/>
  <c r="C74" i="36"/>
  <c r="C70" i="36"/>
  <c r="C65" i="36"/>
  <c r="G57" i="36"/>
  <c r="F57" i="36"/>
  <c r="C57" i="36"/>
  <c r="G56" i="36"/>
  <c r="F56" i="36"/>
  <c r="E56" i="36"/>
  <c r="C56" i="36"/>
  <c r="G55" i="36"/>
  <c r="F55" i="36"/>
  <c r="C55" i="36"/>
  <c r="G52" i="36"/>
  <c r="F52" i="36"/>
  <c r="C52" i="36"/>
  <c r="G51" i="36"/>
  <c r="F51" i="36"/>
  <c r="C51" i="36"/>
  <c r="G50" i="36"/>
  <c r="F50" i="36"/>
  <c r="E50" i="36"/>
  <c r="G49" i="36"/>
  <c r="F49" i="36"/>
  <c r="E49" i="36"/>
  <c r="G48" i="36"/>
  <c r="F48" i="36"/>
  <c r="E48" i="36"/>
  <c r="D48" i="36"/>
  <c r="C48" i="36"/>
  <c r="G47" i="36"/>
  <c r="F47" i="36"/>
  <c r="E47" i="36"/>
  <c r="D47" i="36"/>
  <c r="G46" i="36"/>
  <c r="F46" i="36"/>
  <c r="E46" i="36"/>
  <c r="G45" i="36"/>
  <c r="F45" i="36"/>
  <c r="E45" i="36"/>
  <c r="G44" i="36"/>
  <c r="F44" i="36"/>
  <c r="E44" i="36"/>
  <c r="D44" i="36"/>
  <c r="C44" i="36"/>
  <c r="G42" i="36"/>
  <c r="F42" i="36"/>
  <c r="E42" i="36"/>
  <c r="D42" i="36"/>
  <c r="G41" i="36"/>
  <c r="F41" i="36"/>
  <c r="E41" i="36"/>
  <c r="F39" i="36"/>
  <c r="F38" i="36"/>
  <c r="F37" i="36"/>
  <c r="G36" i="36"/>
  <c r="F36" i="36"/>
  <c r="G35" i="36"/>
  <c r="F35" i="36"/>
  <c r="E35" i="36"/>
  <c r="D35" i="36"/>
  <c r="G34" i="36"/>
  <c r="F34" i="36"/>
  <c r="E34" i="36"/>
  <c r="G33" i="36"/>
  <c r="F33" i="36"/>
  <c r="E33" i="36"/>
  <c r="G32" i="36"/>
  <c r="F32" i="36"/>
  <c r="E32" i="36"/>
  <c r="C32" i="36"/>
  <c r="G31" i="36"/>
  <c r="F31" i="36"/>
  <c r="E31" i="36"/>
  <c r="D31" i="36"/>
  <c r="G30" i="36"/>
  <c r="F30" i="36"/>
  <c r="E30" i="36"/>
  <c r="G29" i="36"/>
  <c r="F29" i="36"/>
  <c r="E29" i="36"/>
  <c r="G28" i="36"/>
  <c r="F28" i="36"/>
  <c r="E28" i="36"/>
  <c r="C28" i="36"/>
  <c r="E24" i="36"/>
  <c r="F22" i="36"/>
  <c r="G21" i="36"/>
  <c r="F21" i="36"/>
  <c r="G20" i="36"/>
  <c r="G18" i="36"/>
  <c r="F18" i="36"/>
  <c r="E18" i="36"/>
  <c r="D18" i="36"/>
  <c r="G17" i="36"/>
  <c r="F17" i="36"/>
  <c r="E17" i="36"/>
  <c r="G16" i="36"/>
  <c r="F16" i="36"/>
  <c r="E16" i="36"/>
  <c r="G15" i="36"/>
  <c r="F15" i="36"/>
  <c r="E15" i="36"/>
  <c r="G14" i="36"/>
  <c r="F14" i="36"/>
  <c r="E14" i="36"/>
  <c r="D14" i="36"/>
  <c r="G13" i="36"/>
  <c r="F13" i="36"/>
  <c r="E13" i="36"/>
  <c r="G11" i="36"/>
  <c r="F11" i="36"/>
  <c r="G10" i="36"/>
  <c r="F10" i="36"/>
  <c r="D10" i="36"/>
  <c r="F9" i="36"/>
  <c r="E9" i="36"/>
  <c r="D9" i="36"/>
  <c r="C9" i="36"/>
  <c r="J18" i="8"/>
  <c r="G18" i="8"/>
  <c r="D18" i="8"/>
  <c r="L10" i="8"/>
  <c r="K10" i="8"/>
  <c r="J8" i="8"/>
  <c r="G8" i="8"/>
  <c r="G10" i="8"/>
  <c r="D8" i="8"/>
  <c r="D10" i="8"/>
  <c r="AD65" i="3"/>
  <c r="AB65" i="3"/>
  <c r="W65" i="3"/>
  <c r="V65" i="3"/>
  <c r="T65" i="3"/>
  <c r="N65" i="3"/>
  <c r="J11" i="38"/>
  <c r="D11" i="38"/>
  <c r="J30" i="2"/>
  <c r="G30" i="2"/>
  <c r="K26" i="2"/>
  <c r="K25" i="2"/>
  <c r="D25" i="2"/>
  <c r="M25" i="2"/>
  <c r="K24" i="2"/>
  <c r="K23" i="2"/>
  <c r="D22" i="2"/>
  <c r="K21" i="2"/>
  <c r="K20" i="2"/>
  <c r="D19" i="2"/>
  <c r="E17" i="2"/>
  <c r="E28" i="2"/>
  <c r="B17" i="2"/>
  <c r="B28" i="2"/>
  <c r="D28" i="2"/>
  <c r="D16" i="2"/>
  <c r="D15" i="2"/>
  <c r="D14" i="2"/>
  <c r="M14" i="2"/>
  <c r="D13" i="2"/>
  <c r="D12" i="2"/>
  <c r="D11" i="2"/>
  <c r="D10" i="2"/>
  <c r="D9" i="2"/>
  <c r="D8" i="2"/>
  <c r="D7" i="20"/>
  <c r="B7" i="20"/>
  <c r="M42" i="7"/>
  <c r="L42" i="7"/>
  <c r="K42" i="7"/>
  <c r="J42" i="7"/>
  <c r="I42" i="7"/>
  <c r="H42" i="7"/>
  <c r="G42" i="7"/>
  <c r="F42" i="7"/>
  <c r="E42" i="7"/>
  <c r="D42" i="7"/>
  <c r="C42" i="7"/>
  <c r="B42" i="7"/>
  <c r="O42" i="7"/>
  <c r="N42" i="7"/>
  <c r="Q42" i="7"/>
  <c r="M63" i="7"/>
  <c r="L63" i="7"/>
  <c r="K63" i="7"/>
  <c r="J63" i="7"/>
  <c r="I63" i="7"/>
  <c r="H63" i="7"/>
  <c r="G63" i="7"/>
  <c r="F63" i="7"/>
  <c r="E63" i="7"/>
  <c r="D63" i="7"/>
  <c r="C63" i="7"/>
  <c r="B63" i="7"/>
  <c r="Q63" i="7"/>
  <c r="P63" i="7"/>
  <c r="O63" i="7"/>
  <c r="N63" i="7"/>
  <c r="F41" i="21"/>
  <c r="E41" i="21"/>
  <c r="G40" i="21"/>
  <c r="G39" i="21"/>
  <c r="F33" i="21"/>
  <c r="E33" i="21"/>
  <c r="G33" i="21"/>
  <c r="G32" i="21"/>
  <c r="G31" i="21"/>
  <c r="G41" i="21"/>
  <c r="P42" i="7"/>
  <c r="J30" i="14"/>
  <c r="G30" i="14"/>
  <c r="J19" i="14"/>
  <c r="M19" i="14"/>
  <c r="G19" i="14"/>
  <c r="G19" i="16"/>
  <c r="J19" i="16"/>
  <c r="G20" i="16"/>
  <c r="J20" i="16"/>
  <c r="J27" i="14"/>
  <c r="J26" i="14"/>
  <c r="J24" i="14"/>
  <c r="J25" i="14"/>
  <c r="J28" i="14"/>
  <c r="J16" i="14"/>
  <c r="D16" i="14"/>
  <c r="M16" i="14"/>
  <c r="J15" i="14"/>
  <c r="D15" i="14"/>
  <c r="M15" i="14"/>
  <c r="J14" i="14"/>
  <c r="D14" i="14"/>
  <c r="M14" i="14"/>
  <c r="J13" i="14"/>
  <c r="D13" i="14"/>
  <c r="M13" i="14"/>
  <c r="J11" i="14"/>
  <c r="D11" i="14"/>
  <c r="M11" i="14"/>
  <c r="J10" i="14"/>
  <c r="D10" i="14"/>
  <c r="M10" i="14"/>
  <c r="J9" i="14"/>
  <c r="D9" i="14"/>
  <c r="M9" i="14"/>
  <c r="J8" i="14"/>
  <c r="D8" i="14"/>
  <c r="M8" i="14"/>
  <c r="J7" i="14"/>
  <c r="D7" i="14"/>
  <c r="M7" i="14"/>
  <c r="J6" i="14"/>
  <c r="D6" i="14"/>
  <c r="M6" i="14"/>
  <c r="G27" i="14"/>
  <c r="G26" i="14"/>
  <c r="G25" i="14"/>
  <c r="G16" i="14"/>
  <c r="G15" i="14"/>
  <c r="G14" i="14"/>
  <c r="G13" i="14"/>
  <c r="G11" i="14"/>
  <c r="G10" i="14"/>
  <c r="G9" i="14"/>
  <c r="G8" i="14"/>
  <c r="G7" i="14"/>
  <c r="G6" i="14"/>
  <c r="J15" i="8"/>
  <c r="J16" i="8"/>
  <c r="J17" i="8"/>
  <c r="G15" i="8"/>
  <c r="G16" i="8"/>
  <c r="G17" i="8"/>
  <c r="G21" i="8"/>
  <c r="D17" i="8"/>
  <c r="D16" i="8"/>
  <c r="D15" i="8"/>
  <c r="C39" i="12"/>
  <c r="F39" i="12"/>
  <c r="E39" i="12"/>
  <c r="C17" i="12"/>
  <c r="F17" i="12"/>
  <c r="E17" i="12"/>
  <c r="R19" i="13"/>
  <c r="Q19" i="13"/>
  <c r="P19" i="13"/>
  <c r="N19" i="13"/>
  <c r="M19" i="13"/>
  <c r="L19" i="13"/>
  <c r="H19" i="13"/>
  <c r="F19" i="13"/>
  <c r="D19" i="13"/>
  <c r="C19" i="13"/>
  <c r="B19" i="13"/>
  <c r="F67" i="18"/>
  <c r="H21" i="8"/>
  <c r="E21" i="8"/>
  <c r="G6" i="15"/>
  <c r="D6" i="15"/>
  <c r="B20" i="7"/>
  <c r="C20" i="7"/>
  <c r="D20" i="7"/>
  <c r="E20" i="7"/>
  <c r="F20" i="7"/>
  <c r="G20" i="7"/>
  <c r="H20" i="7"/>
  <c r="I20" i="7"/>
  <c r="I21" i="8"/>
  <c r="F21" i="8"/>
  <c r="B21" i="8"/>
  <c r="F17" i="17"/>
  <c r="E17" i="17"/>
  <c r="C17" i="17"/>
  <c r="G17" i="17"/>
  <c r="C21" i="8"/>
  <c r="K13" i="2"/>
  <c r="K9" i="2"/>
  <c r="H17" i="2"/>
  <c r="K17" i="2"/>
  <c r="K8" i="2"/>
  <c r="K12" i="2"/>
  <c r="K11" i="2"/>
  <c r="K15" i="2"/>
  <c r="K10" i="2"/>
  <c r="K14" i="2"/>
  <c r="M10" i="2"/>
  <c r="D14" i="38"/>
  <c r="M8" i="38"/>
  <c r="H14" i="12"/>
  <c r="I14" i="12"/>
  <c r="H13" i="12"/>
  <c r="I13" i="12"/>
  <c r="H6" i="12"/>
  <c r="H16" i="12"/>
  <c r="I16" i="12"/>
  <c r="H12" i="12"/>
  <c r="I12" i="12"/>
  <c r="H8" i="12"/>
  <c r="H15" i="12"/>
  <c r="I15" i="12"/>
  <c r="H11" i="12"/>
  <c r="M12" i="2"/>
  <c r="M13" i="2"/>
  <c r="M9" i="2"/>
  <c r="M15" i="2"/>
  <c r="L17" i="14"/>
  <c r="M11" i="2"/>
  <c r="M8" i="2"/>
  <c r="H38" i="12"/>
  <c r="I38" i="12"/>
  <c r="I33" i="12"/>
  <c r="H37" i="12"/>
  <c r="I37" i="12"/>
  <c r="I36" i="12"/>
  <c r="H36" i="12"/>
  <c r="H31" i="12"/>
  <c r="J21" i="8"/>
  <c r="D21" i="8"/>
  <c r="M10" i="8"/>
  <c r="J10" i="8"/>
  <c r="M11" i="38"/>
  <c r="J17" i="2"/>
  <c r="D17" i="2"/>
  <c r="M17" i="2"/>
  <c r="I19" i="13"/>
  <c r="G19" i="13"/>
  <c r="D29" i="12"/>
  <c r="B21" i="14"/>
  <c r="J11" i="16"/>
  <c r="J16" i="16"/>
  <c r="D7" i="17"/>
  <c r="E6" i="20"/>
  <c r="E7" i="20"/>
  <c r="D30" i="12"/>
  <c r="D5" i="12"/>
  <c r="H7" i="19"/>
  <c r="D28" i="12"/>
  <c r="H6" i="17"/>
  <c r="J6" i="16"/>
  <c r="I6" i="12"/>
  <c r="F68" i="36"/>
  <c r="Y7" i="13"/>
  <c r="Y8" i="13"/>
  <c r="Y9" i="13"/>
  <c r="F7" i="19"/>
  <c r="G7" i="19"/>
  <c r="H30" i="12"/>
  <c r="I7" i="12"/>
  <c r="G19" i="36"/>
  <c r="J14" i="38"/>
  <c r="M14" i="38"/>
  <c r="I28" i="12"/>
  <c r="G17" i="12"/>
  <c r="H17" i="12"/>
  <c r="J17" i="14"/>
  <c r="H21" i="14"/>
  <c r="K21" i="14"/>
  <c r="M17" i="14"/>
  <c r="J21" i="14"/>
  <c r="M21" i="14"/>
  <c r="V8" i="13"/>
  <c r="V9" i="13"/>
  <c r="V7" i="13"/>
  <c r="E19" i="13"/>
  <c r="I34" i="12"/>
  <c r="G39" i="12"/>
  <c r="H39" i="12"/>
  <c r="I29" i="12"/>
  <c r="I9" i="12"/>
  <c r="I10" i="12"/>
  <c r="G21" i="16"/>
  <c r="E65" i="3"/>
  <c r="E68" i="36"/>
  <c r="E10" i="36"/>
  <c r="G9" i="36"/>
  <c r="V19" i="13"/>
  <c r="K19" i="13"/>
  <c r="W19" i="13"/>
  <c r="J21" i="16"/>
  <c r="AF63" i="3"/>
  <c r="AF56" i="3"/>
  <c r="AF51" i="3"/>
  <c r="AF47" i="3"/>
  <c r="AF42" i="3"/>
  <c r="AF37" i="3"/>
  <c r="AF33" i="3"/>
  <c r="AF29" i="3"/>
  <c r="AF24" i="3"/>
  <c r="AF19" i="3"/>
  <c r="AF15" i="3"/>
  <c r="AF10" i="3"/>
  <c r="AF54" i="3"/>
  <c r="AF41" i="3"/>
  <c r="AF28" i="3"/>
  <c r="AF14" i="3"/>
  <c r="AF58" i="3"/>
  <c r="AF45" i="3"/>
  <c r="AF35" i="3"/>
  <c r="AF26" i="3"/>
  <c r="AF13" i="3"/>
  <c r="AF57" i="3"/>
  <c r="AF52" i="3"/>
  <c r="AF48" i="3"/>
  <c r="AF44" i="3"/>
  <c r="AF38" i="3"/>
  <c r="AF34" i="3"/>
  <c r="AF30" i="3"/>
  <c r="AF25" i="3"/>
  <c r="AF20" i="3"/>
  <c r="AF16" i="3"/>
  <c r="AF11" i="3"/>
  <c r="AF62" i="3"/>
  <c r="AF50" i="3"/>
  <c r="AF46" i="3"/>
  <c r="AF36" i="3"/>
  <c r="AF32" i="3"/>
  <c r="AF22" i="3"/>
  <c r="AF18" i="3"/>
  <c r="AF9" i="3"/>
  <c r="AF53" i="3"/>
  <c r="AF49" i="3"/>
  <c r="AF39" i="3"/>
  <c r="AF31" i="3"/>
  <c r="AF21" i="3"/>
  <c r="AF17" i="3"/>
  <c r="X36" i="3"/>
  <c r="X58" i="3"/>
  <c r="X46" i="3"/>
  <c r="P19" i="3"/>
  <c r="P45" i="3"/>
  <c r="H32" i="3"/>
  <c r="H32" i="36"/>
  <c r="P14" i="3"/>
  <c r="P46" i="3"/>
  <c r="P38" i="3"/>
  <c r="P21" i="3"/>
  <c r="H54" i="3"/>
  <c r="H53" i="36"/>
  <c r="P47" i="3"/>
  <c r="H56" i="3"/>
  <c r="H55" i="36"/>
  <c r="H33" i="3"/>
  <c r="H33" i="36"/>
  <c r="X33" i="3"/>
  <c r="X49" i="3"/>
  <c r="H15" i="3"/>
  <c r="H15" i="36"/>
  <c r="P11" i="3"/>
  <c r="P15" i="3"/>
  <c r="X30" i="3"/>
  <c r="X45" i="3"/>
  <c r="P20" i="3"/>
  <c r="X17" i="3"/>
  <c r="P63" i="3"/>
  <c r="X14" i="3"/>
  <c r="X56" i="3"/>
  <c r="H45" i="3"/>
  <c r="H46" i="36"/>
  <c r="X39" i="3"/>
  <c r="P13" i="3"/>
  <c r="H18" i="3"/>
  <c r="H18" i="36"/>
  <c r="H34" i="3"/>
  <c r="H34" i="36"/>
  <c r="P48" i="3"/>
  <c r="X34" i="3"/>
  <c r="X38" i="3"/>
  <c r="H39" i="3"/>
  <c r="H39" i="36"/>
  <c r="X48" i="3"/>
  <c r="P57" i="3"/>
  <c r="X44" i="3"/>
  <c r="H58" i="3"/>
  <c r="H57" i="36"/>
  <c r="P41" i="3"/>
  <c r="H48" i="3"/>
  <c r="H47" i="36"/>
  <c r="P62" i="3"/>
  <c r="H11" i="3"/>
  <c r="H11" i="36"/>
  <c r="P32" i="3"/>
  <c r="P51" i="3"/>
  <c r="H26" i="3"/>
  <c r="H26" i="36"/>
  <c r="P37" i="3"/>
  <c r="X52" i="3"/>
  <c r="H46" i="3"/>
  <c r="P9" i="3"/>
  <c r="P26" i="3"/>
  <c r="X25" i="3"/>
  <c r="P24" i="3"/>
  <c r="X42" i="3"/>
  <c r="X16" i="3"/>
  <c r="X26" i="3"/>
  <c r="X47" i="3"/>
  <c r="P36" i="3"/>
  <c r="H42" i="3"/>
  <c r="H42" i="36"/>
  <c r="H10" i="36"/>
  <c r="H13" i="3"/>
  <c r="H13" i="36"/>
  <c r="H52" i="3"/>
  <c r="H51" i="36"/>
  <c r="X18" i="3"/>
  <c r="X22" i="3"/>
  <c r="H41" i="3"/>
  <c r="H41" i="36"/>
  <c r="X15" i="3"/>
  <c r="H30" i="3"/>
  <c r="H30" i="36"/>
  <c r="X63" i="3"/>
  <c r="X20" i="3"/>
  <c r="X19" i="3"/>
  <c r="P18" i="3"/>
  <c r="X31" i="3"/>
  <c r="X53" i="3"/>
  <c r="H38" i="3"/>
  <c r="H38" i="36"/>
  <c r="H53" i="3"/>
  <c r="H52" i="36"/>
  <c r="P29" i="3"/>
  <c r="X57" i="3"/>
  <c r="P58" i="3"/>
  <c r="H16" i="3"/>
  <c r="H16" i="36"/>
  <c r="H17" i="3"/>
  <c r="H17" i="36"/>
  <c r="X50" i="3"/>
  <c r="P52" i="3"/>
  <c r="X21" i="3"/>
  <c r="H63" i="3"/>
  <c r="H66" i="36"/>
  <c r="X41" i="3"/>
  <c r="H14" i="3"/>
  <c r="H14" i="36"/>
  <c r="X29" i="3"/>
  <c r="H44" i="3"/>
  <c r="H44" i="36"/>
  <c r="H28" i="3"/>
  <c r="H28" i="36"/>
  <c r="X10" i="3"/>
  <c r="H37" i="3"/>
  <c r="H37" i="36"/>
  <c r="P16" i="3"/>
  <c r="X9" i="3"/>
  <c r="X51" i="3"/>
  <c r="X35" i="3"/>
  <c r="H31" i="3"/>
  <c r="H31" i="36"/>
  <c r="X13" i="3"/>
  <c r="X24" i="3"/>
  <c r="H51" i="3"/>
  <c r="H50" i="36"/>
  <c r="P17" i="3"/>
  <c r="P42" i="3"/>
  <c r="H50" i="3"/>
  <c r="H49" i="36"/>
  <c r="G68" i="36"/>
  <c r="O18" i="36"/>
  <c r="P22" i="3"/>
  <c r="P50" i="3"/>
  <c r="H22" i="3"/>
  <c r="H22" i="36"/>
  <c r="P39" i="3"/>
  <c r="P53" i="3"/>
  <c r="H36" i="3"/>
  <c r="H36" i="36"/>
  <c r="H21" i="3"/>
  <c r="H21" i="36"/>
  <c r="H20" i="3"/>
  <c r="H20" i="36"/>
  <c r="X62" i="3"/>
  <c r="H25" i="3"/>
  <c r="H25" i="36"/>
  <c r="H35" i="3"/>
  <c r="H35" i="36"/>
  <c r="P44" i="3"/>
  <c r="P34" i="3"/>
  <c r="X11" i="3"/>
  <c r="H29" i="3"/>
  <c r="H29" i="36"/>
  <c r="X54" i="3"/>
  <c r="X37" i="3"/>
  <c r="P30" i="3"/>
  <c r="X32" i="3"/>
  <c r="H62" i="3"/>
  <c r="H65" i="36"/>
  <c r="H49" i="3"/>
  <c r="H48" i="36"/>
  <c r="P35" i="3"/>
  <c r="P49" i="3"/>
  <c r="H24" i="3"/>
  <c r="H24" i="36"/>
  <c r="H57" i="3"/>
  <c r="H56" i="36"/>
  <c r="P31" i="3"/>
  <c r="P56" i="3"/>
  <c r="P33" i="3"/>
  <c r="P25" i="3"/>
  <c r="P54" i="3"/>
  <c r="X28" i="3"/>
  <c r="P10" i="3"/>
  <c r="P28" i="3"/>
  <c r="H47" i="3"/>
  <c r="H45" i="36"/>
  <c r="H19" i="3"/>
  <c r="H19" i="36"/>
  <c r="H9" i="3"/>
  <c r="H9" i="36"/>
  <c r="B17" i="12"/>
  <c r="Y19" i="13"/>
  <c r="G17" i="19"/>
  <c r="B17" i="17"/>
  <c r="D17" i="19"/>
  <c r="E17" i="19"/>
  <c r="O46" i="36"/>
  <c r="O51" i="36"/>
  <c r="O45" i="36"/>
  <c r="O17" i="36"/>
  <c r="O55" i="36"/>
  <c r="O10" i="36"/>
  <c r="O20" i="36"/>
  <c r="O53" i="36"/>
  <c r="O68" i="36"/>
  <c r="O29" i="36"/>
  <c r="O25" i="36"/>
  <c r="O47" i="36"/>
  <c r="O9" i="36"/>
  <c r="O33" i="36"/>
  <c r="O56" i="36"/>
  <c r="O39" i="36"/>
  <c r="O19" i="36"/>
  <c r="O50" i="36"/>
  <c r="O11" i="36"/>
  <c r="O38" i="36"/>
  <c r="O24" i="36"/>
  <c r="O35" i="36"/>
  <c r="O22" i="36"/>
  <c r="O30" i="36"/>
  <c r="O42" i="36"/>
  <c r="O44" i="36"/>
  <c r="O21" i="36"/>
  <c r="O13" i="36"/>
  <c r="O37" i="36"/>
  <c r="O36" i="36"/>
  <c r="O65" i="36"/>
  <c r="O49" i="36"/>
  <c r="O34" i="36"/>
  <c r="O48" i="36"/>
  <c r="O28" i="36"/>
  <c r="O15" i="36"/>
  <c r="D17" i="17"/>
  <c r="H17" i="17"/>
  <c r="B39" i="12"/>
  <c r="I17" i="12"/>
  <c r="D17" i="12"/>
  <c r="I39" i="12"/>
  <c r="D39" i="12"/>
  <c r="G14" i="38"/>
  <c r="O57" i="36"/>
  <c r="O66" i="36"/>
  <c r="O16" i="36"/>
  <c r="O52" i="36"/>
  <c r="O41" i="36"/>
  <c r="O26" i="36"/>
  <c r="O31" i="36"/>
  <c r="O32" i="36"/>
  <c r="O14" i="36"/>
  <c r="H28" i="2"/>
  <c r="G28" i="14"/>
  <c r="G21" i="14"/>
  <c r="E21" i="14"/>
  <c r="K28" i="2"/>
  <c r="J28" i="2"/>
  <c r="M28" i="2"/>
</calcChain>
</file>

<file path=xl/sharedStrings.xml><?xml version="1.0" encoding="utf-8"?>
<sst xmlns="http://schemas.openxmlformats.org/spreadsheetml/2006/main" count="2281" uniqueCount="602">
  <si>
    <t xml:space="preserve"> Energy Savings Assistance Program Table 1 -  Expenses</t>
  </si>
  <si>
    <t>Southern California Edison</t>
  </si>
  <si>
    <t>Authorized Budget [1]</t>
  </si>
  <si>
    <t>Current Month Expenses</t>
  </si>
  <si>
    <t>Year to Date Expenses</t>
  </si>
  <si>
    <t>% of Budget Spent YTD</t>
  </si>
  <si>
    <t>ESA Program:</t>
  </si>
  <si>
    <t>Electric</t>
  </si>
  <si>
    <t>Gas</t>
  </si>
  <si>
    <t>Total</t>
  </si>
  <si>
    <t>Energy Efficiency</t>
  </si>
  <si>
    <t>Appliances</t>
  </si>
  <si>
    <t>Domestic Hot Water</t>
  </si>
  <si>
    <t>Enclosure</t>
  </si>
  <si>
    <t xml:space="preserve"> HVAC</t>
  </si>
  <si>
    <t xml:space="preserve"> Maintenance</t>
  </si>
  <si>
    <t>Lighting</t>
  </si>
  <si>
    <t/>
  </si>
  <si>
    <t>Miscellaneous</t>
  </si>
  <si>
    <t>Customer Enrollment</t>
  </si>
  <si>
    <t>In Home Education</t>
  </si>
  <si>
    <t>Pilot</t>
  </si>
  <si>
    <t>Energy Efficiency TOTAL</t>
  </si>
  <si>
    <t>Training Center</t>
  </si>
  <si>
    <t>Inspections</t>
  </si>
  <si>
    <t>Marketing and Outreach [3]</t>
  </si>
  <si>
    <t>Statewide Marketing Education and Outreach</t>
  </si>
  <si>
    <t xml:space="preserve"> $             -  </t>
  </si>
  <si>
    <t>Measurement and Evaluation  Studies</t>
  </si>
  <si>
    <t>Regulatory Compliance</t>
  </si>
  <si>
    <t>General Administration</t>
  </si>
  <si>
    <t>CPUC Energy Division</t>
  </si>
  <si>
    <t>TOTAL PROGRAM COSTS [2]</t>
  </si>
  <si>
    <t>Funded Outside of ESA Program Budget</t>
  </si>
  <si>
    <t>Indirect Costs</t>
  </si>
  <si>
    <t>NGAT Costs</t>
  </si>
  <si>
    <t xml:space="preserve">[1] Reflects the authorized 2018 budget in D.16-11-022 and updated via Resolution E-4885 addressing conforming AL 3585-E and supplemental AL 3585-E. Total authorized budget in 2018 is $79,106,455; the total amount of $61,919,683 excludes the total authorized unspent funds of $17,186,772 captured in ESA Table 1A.  </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</si>
  <si>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</si>
  <si>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</si>
  <si>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</si>
  <si>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Note: Any required corrections/adjustments are reported herein and supersede results reported in prior months and may reflect YTD adjustments.</t>
  </si>
  <si>
    <t xml:space="preserve"> Energy Savings Assistance Program Table 1A - Expenses Funded From 2009-2016 Unspent ESA Program Funds </t>
  </si>
  <si>
    <t>Additional Regulatory Compliance Costs</t>
  </si>
  <si>
    <t>Leveraging - CSD</t>
  </si>
  <si>
    <t>Climate Zone 13 Central AC and AC related measures</t>
  </si>
  <si>
    <t>HE Clothes Washer</t>
  </si>
  <si>
    <t>Multi-Family Common Area Measures</t>
  </si>
  <si>
    <t>Powerstrip Tier II</t>
  </si>
  <si>
    <t>TOTAL UNSPENT PROGRAM COSTS [2]</t>
  </si>
  <si>
    <t>[1] Reflects the authorized 2018 budget for unspent categories (i.e. new ESA program measures and directives) in D.16-11-022 and updated via Resolution E-4885 addressing conforming AL 3585-E and supplemental AL 3585-E.</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</si>
  <si>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</si>
  <si>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</si>
  <si>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</si>
  <si>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</si>
  <si>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</si>
  <si>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</si>
  <si>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</si>
  <si>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</si>
  <si>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</si>
  <si>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</si>
  <si>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</si>
  <si>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</si>
  <si>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</si>
  <si>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[5] ($)</t>
  </si>
  <si>
    <t>% of Expenditure</t>
  </si>
  <si>
    <t xml:space="preserve"> (K+S)</t>
  </si>
  <si>
    <t>(L+T)</t>
  </si>
  <si>
    <t>(M+U)</t>
  </si>
  <si>
    <t>(N+V)</t>
  </si>
  <si>
    <t>(O+W)</t>
  </si>
  <si>
    <t>New - High Efficiency Clothes Washer</t>
  </si>
  <si>
    <t>Each</t>
  </si>
  <si>
    <t xml:space="preserve">Refrigerators </t>
  </si>
  <si>
    <t>Microwaves</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</si>
  <si>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</si>
  <si>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</si>
  <si>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</si>
  <si>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</si>
  <si>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</si>
  <si>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</si>
  <si>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</si>
  <si>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</si>
  <si>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</si>
  <si>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</si>
  <si>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</si>
  <si>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Air Sealing / Envelope [1]</t>
  </si>
  <si>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</si>
  <si>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</si>
  <si>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</si>
  <si>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</si>
  <si>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</si>
  <si>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</si>
  <si>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</si>
  <si>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</si>
  <si>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</si>
  <si>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</si>
  <si>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</si>
  <si>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</si>
  <si>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</si>
  <si>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</si>
  <si>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</si>
  <si>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</si>
  <si>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</si>
  <si>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</si>
  <si>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</si>
  <si>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Compact Fluorescent Lights (CFL) [7]</t>
  </si>
  <si>
    <t>Torchiere [7]</t>
  </si>
  <si>
    <t>Exterior Hard wired CFL fixtures [7]</t>
  </si>
  <si>
    <t xml:space="preserve">Exterior Hard wired LED fixtures </t>
  </si>
  <si>
    <t>Occupancy Sensor</t>
  </si>
  <si>
    <t>LED Night Lights</t>
  </si>
  <si>
    <t>New - LED Diffuse Bulb (60W Replacement)</t>
  </si>
  <si>
    <t>New - LED Reflector Bulb</t>
  </si>
  <si>
    <t>New - LED Reflector Downlight Retrofit Kits</t>
  </si>
  <si>
    <t xml:space="preserve"> </t>
  </si>
  <si>
    <t>New - LED A-Lamps</t>
  </si>
  <si>
    <t>New - LED Torchiere</t>
  </si>
  <si>
    <t>Pool Pumps</t>
  </si>
  <si>
    <t>Smart Power Strips - Tier 1</t>
  </si>
  <si>
    <t>New - Smart Power Strips - Tier 2</t>
  </si>
  <si>
    <t>Pilots</t>
  </si>
  <si>
    <t>Outreach &amp; Assessment</t>
  </si>
  <si>
    <t>In-Home Education</t>
  </si>
  <si>
    <t>Total Savings/Expenditures</t>
  </si>
  <si>
    <t> </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</si>
  <si>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</si>
  <si>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</si>
  <si>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</si>
  <si>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</si>
  <si>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</si>
  <si>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</si>
  <si>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</si>
  <si>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</si>
  <si>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</si>
  <si>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</si>
  <si>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</si>
  <si>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</si>
  <si>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</si>
  <si>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</si>
  <si>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</si>
  <si>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</si>
  <si>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</si>
  <si>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</si>
  <si>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</si>
  <si>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</si>
  <si>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</si>
  <si>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</si>
  <si>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</si>
  <si>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 xml:space="preserve">Expenses ($) </t>
  </si>
  <si>
    <t>Expenses ($)</t>
  </si>
  <si>
    <t>High Efficiency Clothes Washer</t>
  </si>
  <si>
    <t>Ancillary Services</t>
  </si>
  <si>
    <t xml:space="preserve">Commissioning </t>
  </si>
  <si>
    <t>N/A</t>
  </si>
  <si>
    <t>Audit</t>
  </si>
  <si>
    <t xml:space="preserve">Administration </t>
  </si>
  <si>
    <t>`</t>
  </si>
  <si>
    <t>CSD MF Buildings Treated</t>
  </si>
  <si>
    <t xml:space="preserve"> - Multifamily</t>
  </si>
  <si>
    <t>Energy Savings Assistance Program Table 2B</t>
  </si>
  <si>
    <t>ESA Program - Multifamily Common Area [6]</t>
  </si>
  <si>
    <t xml:space="preserve">Microwaves </t>
  </si>
  <si>
    <t>Administration [2]</t>
  </si>
  <si>
    <t>Commissioning [3]</t>
  </si>
  <si>
    <t>Total Multifamily Buildings Weatherized [5]</t>
  </si>
  <si>
    <t>Multifamily Buildings Treated</t>
  </si>
  <si>
    <t>[2] Per D.16-11-022 at p.210, the CPUC imposes a cap of 10% of ESA Program funds for administrative activities and a ceiling of 20% for direct implementation non-incentive costs.</t>
  </si>
  <si>
    <t>[3] Refers to optimizing the installation of the measure installed such as retrofitting pipes, etc.</t>
  </si>
  <si>
    <t>[5]  Weatherization may consist of attic insulation, attic access weatherization, weatherstripping - door, caulking, &amp; minor home repairs</t>
  </si>
  <si>
    <t>[6] Applicable to Deed-Restricted, government and non-profit owned multi-family buildings described in D.16-11-022 where 65% of tenants are income eligible based on CPUC  income requirements of at or below 200% of the Federal Poverty Guidelines.</t>
  </si>
  <si>
    <t xml:space="preserve">Energy Savings Assistance Program Table 3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</si>
  <si>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</si>
  <si>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</si>
  <si>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</si>
  <si>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</si>
  <si>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</si>
  <si>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</si>
  <si>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</si>
  <si>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</si>
  <si>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</si>
  <si>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</si>
  <si>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</si>
  <si>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</si>
  <si>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</si>
  <si>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t>
  </si>
  <si>
    <t>Annual kW Savings</t>
  </si>
  <si>
    <t>Average 1st Year Bill Savings / Treated households and Buildings</t>
  </si>
  <si>
    <t>Average Lifecycle Bill Savings / Treated Household and Buildings</t>
  </si>
  <si>
    <t xml:space="preserve"> Energy Savings Assistance Program Table 4A -  Homes/Buildings Treated</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</si>
  <si>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</si>
  <si>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</si>
  <si>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</si>
  <si>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</si>
  <si>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</si>
  <si>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</si>
  <si>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</si>
  <si>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</si>
  <si>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</si>
  <si>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</si>
  <si>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</si>
  <si>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</si>
  <si>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</si>
  <si>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</si>
  <si>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</si>
  <si>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</si>
  <si>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</si>
  <si>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</si>
  <si>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</si>
  <si>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</si>
  <si>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</si>
  <si>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</si>
  <si>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</si>
  <si>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</si>
  <si>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</si>
  <si>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</si>
  <si>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</si>
  <si>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</si>
  <si>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</si>
  <si>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</si>
  <si>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</si>
  <si>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</si>
  <si>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</si>
  <si>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</si>
  <si>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</si>
  <si>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</si>
  <si>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</si>
  <si>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</si>
  <si>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</si>
  <si>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</si>
  <si>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</si>
  <si>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</si>
  <si>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</si>
  <si>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</si>
  <si>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</si>
  <si>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</si>
  <si>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Sandiego</t>
  </si>
  <si>
    <t>Santa Barbara</t>
  </si>
  <si>
    <t>Tulare</t>
  </si>
  <si>
    <t>Tuolumne</t>
  </si>
  <si>
    <t>Ventura</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</si>
  <si>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</si>
  <si>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</si>
  <si>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</si>
  <si>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</si>
  <si>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</si>
  <si>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</si>
  <si>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</si>
  <si>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</si>
  <si>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</si>
  <si>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</si>
  <si>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</si>
  <si>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</si>
  <si>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</si>
  <si>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</si>
  <si>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</si>
  <si>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</si>
  <si>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</si>
  <si>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</si>
  <si>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</si>
  <si>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</si>
  <si>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</si>
  <si>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</si>
  <si>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</si>
  <si>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</si>
  <si>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</si>
  <si>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</si>
  <si>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</si>
  <si>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</si>
  <si>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2018 Funding</t>
  </si>
  <si>
    <t>Expenses Since January 1, 2018</t>
  </si>
  <si>
    <t>% of Budget Expensed</t>
  </si>
  <si>
    <t>Programmable Controllable Thermostat</t>
  </si>
  <si>
    <t>Total Pilots</t>
  </si>
  <si>
    <t>Studies</t>
  </si>
  <si>
    <t>Rapid Feedback Research and Analysis</t>
  </si>
  <si>
    <t>Low Income Needs Assessment Study</t>
  </si>
  <si>
    <t>Load Impact Evaluation Study</t>
  </si>
  <si>
    <t>2017 Potential and Goals Study</t>
  </si>
  <si>
    <t xml:space="preserve">Total Studies </t>
  </si>
  <si>
    <t>Energy Savings Assistance Program Table 7</t>
  </si>
  <si>
    <t>Received Refrigerator</t>
  </si>
  <si>
    <t>Not eligible for Refrigerator due to Less than Six Occupants</t>
  </si>
  <si>
    <t>Second Refrigerators</t>
  </si>
  <si>
    <t>Households that Only Received Energy Education</t>
  </si>
  <si>
    <t>In-Home Energy Education</t>
  </si>
  <si>
    <t>Households for My Energy/My Account Platform</t>
  </si>
  <si>
    <t>Opt-Out</t>
  </si>
  <si>
    <t>Already Enrolled</t>
  </si>
  <si>
    <t>Opt-In</t>
  </si>
  <si>
    <t>CARE Table 1 - CARE Program Expenses</t>
  </si>
  <si>
    <t>Through September 2018</t>
  </si>
  <si>
    <t>Authorized Budget</t>
  </si>
  <si>
    <t>Year to Date Expenses[4][5]</t>
  </si>
  <si>
    <t>CARE Program:</t>
  </si>
  <si>
    <t>Outreach</t>
  </si>
  <si>
    <t>Processing / Certification Re-certification</t>
  </si>
  <si>
    <t>Post Enrollment Verification</t>
  </si>
  <si>
    <t>IT Programming</t>
  </si>
  <si>
    <t>Cooling Centers</t>
  </si>
  <si>
    <t>Pilots/CHANGES Program [1]</t>
  </si>
  <si>
    <t>Studies [2]</t>
  </si>
  <si>
    <t xml:space="preserve"> $                     -  </t>
  </si>
  <si>
    <t>SUBTOTAL MANAGEMENT COSTS [3]</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</si>
  <si>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</si>
  <si>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</si>
  <si>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</si>
  <si>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</si>
  <si>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</si>
  <si>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</si>
  <si>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</si>
  <si>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</si>
  <si>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</si>
  <si>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 xml:space="preserve">, </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</si>
  <si>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</si>
  <si>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</si>
  <si>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</si>
  <si>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</si>
  <si>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</si>
  <si>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t>CARE Table 2 - Enrollment, Recertification, Attrition, &amp; Penetration</t>
  </si>
  <si>
    <t>New Enrollment</t>
  </si>
  <si>
    <t>Recertification[4]</t>
  </si>
  <si>
    <t>Attrition (Drop Offs) [5]</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</si>
  <si>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</si>
  <si>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</si>
  <si>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</si>
  <si>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</si>
  <si>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</si>
  <si>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</si>
  <si>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</si>
  <si>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</si>
  <si>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</si>
  <si>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</si>
  <si>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</si>
  <si>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No 
Response [6]</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</si>
  <si>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</si>
  <si>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</si>
  <si>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</si>
  <si>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</si>
  <si>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</si>
  <si>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</si>
  <si>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</si>
  <si>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</si>
  <si>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</si>
  <si>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</si>
  <si>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</si>
  <si>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</si>
  <si>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</si>
  <si>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</si>
  <si>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</si>
  <si>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</si>
  <si>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</si>
  <si>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</si>
  <si>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</si>
  <si>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sz val="10"/>
        <color theme="1"/>
        <rFont val="Arial"/>
        <family val="2"/>
      </rPr>
      <t xml:space="preserve"> Recertification results are tied to the month initiated.  Therefore, recertification results may be pending due to the time permitted for a participant to respond.</t>
    </r>
  </si>
  <si>
    <r>
      <rPr>
        <vertAlign val="superscript"/>
        <sz val="10"/>
        <color theme="1"/>
        <rFont val="Arial"/>
        <family val="2"/>
      </rPr>
      <t>[5]</t>
    </r>
    <r>
      <rPr>
        <sz val="10"/>
        <color theme="1"/>
        <rFont val="Arial"/>
        <family val="2"/>
      </rPr>
      <t xml:space="preserve"> Numbers are not tied to month initiated but are operational and reflect customer enrollment status changes that were triggered that month; these numbers differ from the tied to month initiated numbers provided eleswhere in this report.</t>
    </r>
  </si>
  <si>
    <r>
      <rPr>
        <vertAlign val="superscript"/>
        <sz val="10"/>
        <color theme="1"/>
        <rFont val="Arial"/>
        <family val="2"/>
      </rPr>
      <t>[6]</t>
    </r>
    <r>
      <rPr>
        <sz val="10"/>
        <color theme="1"/>
        <rFont val="Arial"/>
        <family val="2"/>
      </rPr>
      <t xml:space="preserve"> No response includes no response to both Recertification and Verification.</t>
    </r>
  </si>
  <si>
    <t>Note:  Any required corrections/adjustments are reported herein and supersede results reported in prior months and may reflect YTD adjustments.</t>
  </si>
  <si>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</si>
  <si>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</si>
  <si>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</si>
  <si>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</si>
  <si>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</si>
  <si>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t>CARE Households 
De-enrolled 
(Verified as 
Ineligible) [1]</t>
  </si>
  <si>
    <t>Total Households
De-enrolled [2]</t>
  </si>
  <si>
    <t xml:space="preserve">% De-enrolled through 
Post Enrollment Verification  </t>
  </si>
  <si>
    <t xml:space="preserve">% of Total CARE Households  De-enrolled </t>
  </si>
  <si>
    <r>
      <t>[1]</t>
    </r>
    <r>
      <rPr>
        <sz val="10"/>
        <color theme="1"/>
        <rFont val="Arial"/>
        <family val="2"/>
      </rPr>
      <t xml:space="preserve"> Includes customers verified as over income or who requested to be de-enrolled.</t>
    </r>
  </si>
  <si>
    <r>
      <t>[2]</t>
    </r>
    <r>
      <rPr>
        <sz val="10"/>
        <color theme="1"/>
        <rFont val="Arial"/>
        <family val="2"/>
      </rPr>
      <t xml:space="preserve"> Verification results are tied to the month initiated.  Therefore, verification results may be pending due to the time
    permitted for a participant to respond.</t>
    </r>
  </si>
  <si>
    <t>CARE Table 3B Post-Enrollment Verification Results (Electric 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</si>
  <si>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</si>
  <si>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</si>
  <si>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</si>
  <si>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</si>
  <si>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</si>
  <si>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</si>
  <si>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</si>
  <si>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</si>
  <si>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</si>
  <si>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CARE Table 4 - CARE Self-Certification and Self-Recertification Applications </t>
    </r>
    <r>
      <rPr>
        <b/>
        <vertAlign val="superscript"/>
        <sz val="12"/>
        <rFont val="Arial"/>
        <family val="2"/>
      </rPr>
      <t>1</t>
    </r>
  </si>
  <si>
    <t>Provided [2]</t>
  </si>
  <si>
    <t>Received</t>
  </si>
  <si>
    <t>Approved</t>
  </si>
  <si>
    <t>Denied [4]</t>
  </si>
  <si>
    <t>Pending/Never Completed [5]</t>
  </si>
  <si>
    <t>Duplicates</t>
  </si>
  <si>
    <t xml:space="preserve">Total (Y-T-D) </t>
  </si>
  <si>
    <t>Percentage [3]</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</si>
  <si>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</si>
  <si>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</si>
  <si>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</si>
  <si>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</si>
  <si>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</si>
  <si>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</si>
  <si>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</si>
  <si>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</si>
  <si>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</si>
  <si>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</si>
  <si>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</si>
  <si>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 xml:space="preserve">Fresno </t>
  </si>
  <si>
    <t>San Diego</t>
  </si>
  <si>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</si>
  <si>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</si>
  <si>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</si>
  <si>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</si>
  <si>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</si>
  <si>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</si>
  <si>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</si>
  <si>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</si>
  <si>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</si>
  <si>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</si>
  <si>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</si>
  <si>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</si>
  <si>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</si>
  <si>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</si>
  <si>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Contractor [1]</t>
  </si>
  <si>
    <t>Contractor Type</t>
  </si>
  <si>
    <t>Total Enrollments</t>
  </si>
  <si>
    <t>(Check one or more if applicable)</t>
  </si>
  <si>
    <t>Private</t>
  </si>
  <si>
    <t>CBO</t>
  </si>
  <si>
    <t>WMDVBE</t>
  </si>
  <si>
    <t>LIHEAP</t>
  </si>
  <si>
    <t>Current Month</t>
  </si>
  <si>
    <t>Year-to-Date [2]</t>
  </si>
  <si>
    <t>ALPHA ENTERPRISES</t>
  </si>
  <si>
    <t>x</t>
  </si>
  <si>
    <t>APAC SERVICE CENTER</t>
  </si>
  <si>
    <t>ARMENIAN RELIEF SOCIETY</t>
  </si>
  <si>
    <t>ASIAN AMERICAN DRUG ABUSE PROG</t>
  </si>
  <si>
    <t>ASIAN AMERICAN RESOURCE CENTER</t>
  </si>
  <si>
    <t>ASIAN YOUTH CENTER</t>
  </si>
  <si>
    <t>BEST PARTNERS</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</si>
  <si>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</si>
  <si>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</si>
  <si>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</si>
  <si>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</si>
  <si>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</si>
  <si>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</si>
  <si>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</si>
  <si>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</si>
  <si>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</si>
  <si>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</si>
  <si>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</si>
  <si>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</si>
  <si>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</si>
  <si>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</si>
  <si>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</si>
  <si>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</si>
  <si>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</si>
  <si>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</si>
  <si>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</si>
  <si>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</si>
  <si>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</si>
  <si>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</si>
  <si>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</si>
  <si>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</si>
  <si>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</si>
  <si>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</si>
  <si>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</si>
  <si>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</si>
  <si>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</si>
  <si>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</si>
  <si>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</si>
  <si>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</si>
  <si>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</si>
  <si>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</si>
  <si>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</si>
  <si>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</si>
  <si>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</si>
  <si>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</si>
  <si>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</si>
  <si>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</si>
  <si>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</si>
  <si>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</si>
  <si>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</si>
  <si>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</si>
  <si>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</si>
  <si>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</si>
  <si>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</si>
  <si>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</si>
  <si>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</si>
  <si>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</si>
  <si>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</si>
  <si>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</si>
  <si>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</si>
  <si>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</si>
  <si>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</si>
  <si>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[2]</t>
    </r>
    <r>
      <rPr>
        <sz val="10"/>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</si>
  <si>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</si>
  <si>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</si>
  <si>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t>Penetration</t>
  </si>
  <si>
    <t xml:space="preserve">% Change </t>
  </si>
  <si>
    <t>Total Residential Accounts [1]</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</si>
  <si>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</si>
  <si>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</si>
  <si>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</si>
  <si>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Authorized 2018 Budget</t>
  </si>
  <si>
    <t>Expenses Since Jan. 1, 2018</t>
  </si>
  <si>
    <t>% of 2018 Budget Expensed</t>
  </si>
  <si>
    <t>CHANGES Program</t>
  </si>
  <si>
    <t xml:space="preserve">Total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</si>
  <si>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</si>
  <si>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</si>
  <si>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</si>
  <si>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</si>
  <si>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</si>
  <si>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</si>
  <si>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</si>
  <si>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</si>
  <si>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</si>
  <si>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</si>
  <si>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</si>
  <si>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</si>
  <si>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</si>
  <si>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</si>
  <si>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</si>
  <si>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</si>
  <si>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</si>
  <si>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</si>
  <si>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</si>
  <si>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</si>
  <si>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</si>
  <si>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</si>
  <si>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</si>
  <si>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</si>
  <si>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</si>
  <si>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</si>
  <si>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</si>
  <si>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</si>
  <si>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</si>
  <si>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</si>
  <si>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</si>
  <si>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</si>
  <si>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</si>
  <si>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</si>
  <si>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</si>
  <si>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</si>
  <si>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</si>
  <si>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</si>
  <si>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</si>
  <si>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</si>
  <si>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</si>
  <si>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</si>
  <si>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</si>
  <si>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</si>
  <si>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</si>
  <si>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</si>
  <si>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</si>
  <si>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</si>
  <si>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</si>
  <si>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</si>
  <si>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</si>
  <si>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</si>
  <si>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</si>
  <si>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</si>
  <si>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</si>
  <si>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</si>
  <si>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</si>
  <si>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</si>
  <si>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</si>
  <si>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</si>
  <si>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</si>
  <si>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</si>
  <si>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</si>
  <si>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</si>
  <si>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</si>
  <si>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</si>
  <si>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</si>
  <si>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r>
      <t>CARE Table 11 CHANGES Group Customer Assistance Sessions</t>
    </r>
    <r>
      <rPr>
        <b/>
        <sz val="12"/>
        <color theme="1"/>
        <rFont val="Calibri"/>
        <family val="2"/>
      </rPr>
      <t>₍₂₎₍₃₎</t>
    </r>
  </si>
  <si>
    <t>Reporting Period May 1, 2018, through July 31, 2018</t>
  </si>
  <si>
    <t>Date</t>
  </si>
  <si>
    <t>Session Language</t>
  </si>
  <si>
    <t>Description of Service Provided (e.g. utility bill assistance, utility bill dispute resolution, and other energy related issues)</t>
  </si>
  <si>
    <t>Sessions Logistics</t>
  </si>
  <si>
    <t># of Sessions</t>
  </si>
  <si>
    <r>
      <t>Length</t>
    </r>
    <r>
      <rPr>
        <b/>
        <sz val="10"/>
        <rFont val="Calibri"/>
        <family val="2"/>
      </rPr>
      <t>₍₁₎</t>
    </r>
    <r>
      <rPr>
        <b/>
        <sz val="10"/>
        <rFont val="Calibri"/>
        <family val="2"/>
      </rPr>
      <t xml:space="preserve"> (Hours)</t>
    </r>
  </si>
  <si>
    <r>
      <t xml:space="preserve">Number of Attendees </t>
    </r>
    <r>
      <rPr>
        <b/>
        <sz val="8"/>
        <rFont val="Calibri"/>
        <family val="2"/>
        <scheme val="minor"/>
      </rPr>
      <t>(4)</t>
    </r>
  </si>
  <si>
    <t>Description of Information / Literature Provided</t>
  </si>
  <si>
    <t>Cantonese</t>
  </si>
  <si>
    <t>Avoiding Disconnection</t>
  </si>
  <si>
    <t>CHANGES Ed Handout</t>
  </si>
  <si>
    <t>Vietnamese</t>
  </si>
  <si>
    <t>Armenian</t>
  </si>
  <si>
    <t>CARE/FERA and Other Assistance Programs</t>
  </si>
  <si>
    <t>Japanese</t>
  </si>
  <si>
    <t>CARE/FERA and Other Assistance Program</t>
  </si>
  <si>
    <t>Korean</t>
  </si>
  <si>
    <t>Electric and Natural Gas Safety</t>
  </si>
  <si>
    <t>Energy Conservation</t>
  </si>
  <si>
    <t>Tagalog</t>
  </si>
  <si>
    <t>Cambodian</t>
  </si>
  <si>
    <t>Gas Aggregation</t>
  </si>
  <si>
    <t>High Energy Use</t>
  </si>
  <si>
    <t>Level Pay Plan</t>
  </si>
  <si>
    <t>Understanding Your Bill</t>
  </si>
  <si>
    <t>Russian</t>
  </si>
  <si>
    <t xml:space="preserve">Current Quarter Total </t>
  </si>
  <si>
    <t>Year-to-Date</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</si>
  <si>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</si>
  <si>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</si>
  <si>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0"/>
        <color theme="1"/>
        <rFont val="Calibri"/>
        <family val="2"/>
        <scheme val="minor"/>
      </rPr>
      <t>combined</t>
    </r>
    <r>
      <rPr>
        <sz val="10"/>
        <color theme="1"/>
        <rFont val="Calibri"/>
        <family val="2"/>
        <scheme val="minor"/>
      </rPr>
      <t>, due to the combined service territory.</t>
    </r>
  </si>
  <si>
    <t>[4] On the Consumer Education Topic addendum of the Quarterly CHANGES Data Report of May 2018-July 2018, the number of attendees for the Avoiding Disconnection course add up to 126, not the 125 shown on the report.  CARE / FERA &amp; Other Assistance Programs classes add up to 497, not 196 as shown on the report.  Electric and Natural Gas Safety classes add up to 141, not 140 as shown on the report. Energy Conservation classes add up to 177, not 176 as shown on the report. Gas Aggregation attendees add up to 147, not 146 as shown on the report. High Energy Use classes add up to 123 not 122as shown on the report. Level Pay Plan classes add up to 66, not 64 as shown on the report.  Understanding Your Bill classes add up to 343, not 340 as shown on the report. 
Thus, the total shown on this table does not match the total on the Quarterly CHANGES Data Report of February 2018-April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</si>
</sst>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10409]#,##0;\(#,##0\)"/>
    <numFmt numFmtId="181" formatCode="[$-10409]&quot;$&quot;#,##0"/>
    <numFmt numFmtId="182" formatCode="_(* #,##0.000_);_(* \(#,##0.000\);_(* &quot;-&quot;??_);_(@_)"/>
    <numFmt numFmtId="183" formatCode="[$-10409]#,##0;\-#,##0"/>
    <numFmt numFmtId="184" formatCode="[$-10409]&quot;$&quot;#,##0.00;\(&quot;$&quot;#,##0.00\)"/>
    <numFmt numFmtId="185" formatCode="[$-10409]&quot;$&quot;#,##0;\(&quot;$&quot;#,##0\);&quot;&quot;"/>
    <numFmt numFmtId="186" formatCode="[$-10409]0.00%"/>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u/>
      <sz val="10"/>
      <color theme="10"/>
      <name val="Arial"/>
      <family val="2"/>
    </font>
    <font>
      <strike/>
      <sz val="10"/>
      <name val="Arial"/>
      <family val="2"/>
    </font>
    <font>
      <b/>
      <sz val="9"/>
      <color theme="1"/>
      <name val="Arial"/>
      <family val="2"/>
    </font>
    <font>
      <sz val="11"/>
      <color rgb="FF000000"/>
      <name val="Calibri"/>
      <family val="2"/>
      <scheme val="minor"/>
    </font>
    <font>
      <b/>
      <vertAlign val="subscript"/>
      <sz val="11"/>
      <color theme="1"/>
      <name val="Calibri"/>
      <family val="2"/>
      <scheme val="minor"/>
    </font>
    <font>
      <b/>
      <sz val="12"/>
      <color theme="1"/>
      <name val="Calibri"/>
      <family val="2"/>
      <scheme val="minor"/>
    </font>
    <font>
      <b/>
      <sz val="12"/>
      <color theme="1"/>
      <name val="Calibri"/>
      <family val="2"/>
    </font>
    <font>
      <sz val="10"/>
      <color theme="1"/>
      <name val="Calibri"/>
      <family val="2"/>
      <scheme val="minor"/>
    </font>
    <font>
      <sz val="10"/>
      <color theme="1"/>
      <name val="Cambria"/>
      <family val="1"/>
    </font>
    <font>
      <vertAlign val="superscript"/>
      <sz val="11"/>
      <color theme="1"/>
      <name val="Arial"/>
      <family val="2"/>
    </font>
    <font>
      <vertAlign val="superscript"/>
      <sz val="10"/>
      <color theme="1"/>
      <name val="Arial"/>
      <family val="2"/>
    </font>
    <font>
      <sz val="11"/>
      <name val="Calibri"/>
      <family val="2"/>
      <scheme val="minor"/>
    </font>
    <font>
      <b/>
      <sz val="10"/>
      <color theme="1"/>
      <name val="Calibri"/>
      <family val="2"/>
      <scheme val="minor"/>
    </font>
    <font>
      <b/>
      <sz val="10"/>
      <name val="Calibri"/>
      <family val="2"/>
      <scheme val="minor"/>
    </font>
    <font>
      <b/>
      <sz val="10"/>
      <name val="Calibri"/>
      <family val="2"/>
    </font>
    <font>
      <b/>
      <sz val="8"/>
      <name val="Calibri"/>
      <family val="2"/>
      <scheme val="minor"/>
    </font>
    <font>
      <sz val="8"/>
      <color theme="1"/>
      <name val="MS Sans Serif"/>
      <family val="2"/>
    </font>
    <font>
      <sz val="10"/>
      <color rgb="FF000000"/>
      <name val="Calibri"/>
      <family val="2"/>
    </font>
    <font>
      <b/>
      <sz val="10"/>
      <color rgb="FF000000"/>
      <name val="Calibri"/>
      <family val="2"/>
    </font>
    <font>
      <sz val="10"/>
      <color rgb="FF000000"/>
      <name val="Arial"/>
      <family val="2"/>
    </font>
    <font>
      <sz val="11"/>
      <color theme="1"/>
      <name val="Calibri"/>
      <family val="2"/>
    </font>
    <font>
      <sz val="10"/>
      <color theme="1"/>
      <name val="Calibri"/>
      <family val="2"/>
    </font>
    <font>
      <sz val="10"/>
      <color rgb="FF4D4D4D"/>
      <name val="Arial"/>
      <family val="2"/>
    </font>
    <font>
      <sz val="14"/>
      <color rgb="FFFF0000"/>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D0CECE"/>
        <bgColor indexed="64"/>
      </patternFill>
    </fill>
    <fill>
      <patternFill patternType="solid">
        <fgColor rgb="FFFFFF00"/>
        <bgColor indexed="64"/>
      </patternFill>
    </fill>
  </fills>
  <borders count="115">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6853">
    <xf numFmtId="0" fontId="0" fillId="0" borderId="0"/>
    <xf numFmtId="170" fontId="17" fillId="2" borderId="0" applyNumberFormat="0" applyBorder="0" applyAlignment="0" applyProtection="0"/>
    <xf numFmtId="170" fontId="17" fillId="3" borderId="0" applyNumberFormat="0" applyBorder="0" applyAlignment="0" applyProtection="0"/>
    <xf numFmtId="170" fontId="17" fillId="4" borderId="0" applyNumberFormat="0" applyBorder="0" applyAlignment="0" applyProtection="0"/>
    <xf numFmtId="170" fontId="17" fillId="5" borderId="0" applyNumberFormat="0" applyBorder="0" applyAlignment="0" applyProtection="0"/>
    <xf numFmtId="170" fontId="17" fillId="6" borderId="0" applyNumberFormat="0" applyBorder="0" applyAlignment="0" applyProtection="0"/>
    <xf numFmtId="170" fontId="17" fillId="7" borderId="0" applyNumberFormat="0" applyBorder="0" applyAlignment="0" applyProtection="0"/>
    <xf numFmtId="170" fontId="17" fillId="8" borderId="0" applyNumberFormat="0" applyBorder="0" applyAlignment="0" applyProtection="0"/>
    <xf numFmtId="170" fontId="17" fillId="9" borderId="0" applyNumberFormat="0" applyBorder="0" applyAlignment="0" applyProtection="0"/>
    <xf numFmtId="170" fontId="17" fillId="10" borderId="0" applyNumberFormat="0" applyBorder="0" applyAlignment="0" applyProtection="0"/>
    <xf numFmtId="170" fontId="17" fillId="5" borderId="0" applyNumberFormat="0" applyBorder="0" applyAlignment="0" applyProtection="0"/>
    <xf numFmtId="170" fontId="17" fillId="8" borderId="0" applyNumberFormat="0" applyBorder="0" applyAlignment="0" applyProtection="0"/>
    <xf numFmtId="170" fontId="17" fillId="11" borderId="0" applyNumberFormat="0" applyBorder="0" applyAlignment="0" applyProtection="0"/>
    <xf numFmtId="170" fontId="18" fillId="12"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13"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3" borderId="0" applyNumberFormat="0" applyBorder="0" applyAlignment="0" applyProtection="0"/>
    <xf numFmtId="170" fontId="18" fillId="14" borderId="0" applyNumberFormat="0" applyBorder="0" applyAlignment="0" applyProtection="0"/>
    <xf numFmtId="170" fontId="18" fillId="19" borderId="0" applyNumberFormat="0" applyBorder="0" applyAlignment="0" applyProtection="0"/>
    <xf numFmtId="166" fontId="37" fillId="20" borderId="1">
      <alignment horizontal="center" vertical="center"/>
    </xf>
    <xf numFmtId="166" fontId="37" fillId="20" borderId="1">
      <alignment horizontal="center" vertical="center"/>
    </xf>
    <xf numFmtId="166" fontId="37" fillId="20" borderId="1">
      <alignment horizontal="center" vertical="center"/>
    </xf>
    <xf numFmtId="166" fontId="37" fillId="20" borderId="1">
      <alignment horizontal="center" vertical="center"/>
    </xf>
    <xf numFmtId="170" fontId="19" fillId="3" borderId="0" applyNumberFormat="0" applyBorder="0" applyAlignment="0" applyProtection="0"/>
    <xf numFmtId="170" fontId="20" fillId="21" borderId="2" applyNumberFormat="0" applyAlignment="0" applyProtection="0"/>
    <xf numFmtId="170" fontId="21" fillId="22" borderId="3" applyNumberFormat="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70" fontId="22" fillId="0" borderId="0" applyNumberForma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70" fontId="23" fillId="4" borderId="0" applyNumberFormat="0" applyBorder="0" applyAlignment="0" applyProtection="0"/>
    <xf numFmtId="38" fontId="38" fillId="23" borderId="0" applyNumberFormat="0" applyBorder="0" applyAlignment="0" applyProtection="0"/>
    <xf numFmtId="38" fontId="38" fillId="23" borderId="0" applyNumberFormat="0" applyBorder="0" applyAlignment="0" applyProtection="0"/>
    <xf numFmtId="170" fontId="39" fillId="0" borderId="0" applyNumberFormat="0" applyFill="0" applyBorder="0" applyAlignment="0" applyProtection="0"/>
    <xf numFmtId="170" fontId="35" fillId="0" borderId="4" applyNumberFormat="0" applyAlignment="0" applyProtection="0">
      <alignment horizontal="left" vertical="center"/>
    </xf>
    <xf numFmtId="170" fontId="35" fillId="0" borderId="5">
      <alignment horizontal="left" vertical="center"/>
    </xf>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35" fillId="0" borderId="0" applyNumberFormat="0" applyFont="0" applyFill="0" applyBorder="0" applyProtection="0"/>
    <xf numFmtId="170" fontId="35" fillId="0" borderId="0" applyNumberFormat="0" applyFont="0" applyFill="0" applyBorder="0" applyProtection="0"/>
    <xf numFmtId="170" fontId="35" fillId="0" borderId="0" applyNumberFormat="0" applyFont="0" applyFill="0" applyBorder="0" applyProtection="0"/>
    <xf numFmtId="170" fontId="24" fillId="0" borderId="7" applyNumberFormat="0" applyFill="0" applyAlignment="0" applyProtection="0"/>
    <xf numFmtId="170" fontId="24" fillId="0" borderId="0" applyNumberForma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8" fontId="31" fillId="0" borderId="0" applyFont="0" applyFill="0" applyBorder="0" applyAlignment="0" applyProtection="0">
      <alignment horizontal="center"/>
    </xf>
    <xf numFmtId="170" fontId="41" fillId="0" borderId="8" applyNumberFormat="0" applyFill="0" applyAlignment="0" applyProtection="0"/>
    <xf numFmtId="0" fontId="70" fillId="0" borderId="0" applyNumberFormat="0" applyFill="0" applyBorder="0" applyAlignment="0" applyProtection="0">
      <alignment vertical="top"/>
      <protection locked="0"/>
    </xf>
    <xf numFmtId="10" fontId="38" fillId="24" borderId="9" applyNumberFormat="0" applyBorder="0" applyAlignment="0" applyProtection="0"/>
    <xf numFmtId="10" fontId="38" fillId="24" borderId="9" applyNumberFormat="0" applyBorder="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6" fillId="0" borderId="10" applyNumberFormat="0" applyFill="0" applyAlignment="0" applyProtection="0"/>
    <xf numFmtId="170" fontId="27" fillId="25" borderId="0" applyNumberFormat="0" applyBorder="0" applyAlignment="0" applyProtection="0"/>
    <xf numFmtId="37" fontId="42" fillId="0" borderId="0"/>
    <xf numFmtId="37" fontId="42" fillId="0" borderId="0"/>
    <xf numFmtId="37" fontId="42" fillId="0" borderId="0"/>
    <xf numFmtId="37" fontId="42" fillId="0" borderId="0"/>
    <xf numFmtId="169" fontId="43" fillId="0" borderId="0"/>
    <xf numFmtId="169" fontId="43" fillId="0" borderId="0"/>
    <xf numFmtId="169" fontId="43" fillId="0" borderId="0"/>
    <xf numFmtId="169" fontId="4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0" fontId="31" fillId="0" borderId="0"/>
    <xf numFmtId="170" fontId="57" fillId="0" borderId="0"/>
    <xf numFmtId="170" fontId="5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170" fontId="68" fillId="0" borderId="0"/>
    <xf numFmtId="170" fontId="31" fillId="0" borderId="0"/>
    <xf numFmtId="0" fontId="31" fillId="0" borderId="0"/>
    <xf numFmtId="0" fontId="31" fillId="0" borderId="0"/>
    <xf numFmtId="0" fontId="31" fillId="0" borderId="0"/>
    <xf numFmtId="0" fontId="31" fillId="0" borderId="0"/>
    <xf numFmtId="0" fontId="31" fillId="0" borderId="0"/>
    <xf numFmtId="0" fontId="72" fillId="0" borderId="0"/>
    <xf numFmtId="0" fontId="72" fillId="0" borderId="0"/>
    <xf numFmtId="0" fontId="72" fillId="0" borderId="0"/>
    <xf numFmtId="0" fontId="72" fillId="0" borderId="0"/>
    <xf numFmtId="0" fontId="72" fillId="0" borderId="0"/>
    <xf numFmtId="170" fontId="68" fillId="0" borderId="0"/>
    <xf numFmtId="0" fontId="72" fillId="0" borderId="0"/>
    <xf numFmtId="0" fontId="72" fillId="0" borderId="0"/>
    <xf numFmtId="0" fontId="72" fillId="0" borderId="0"/>
    <xf numFmtId="0" fontId="72" fillId="0" borderId="0"/>
    <xf numFmtId="0" fontId="72" fillId="0" borderId="0"/>
    <xf numFmtId="0" fontId="72" fillId="0" borderId="0"/>
    <xf numFmtId="170" fontId="68" fillId="0" borderId="0"/>
    <xf numFmtId="170" fontId="31" fillId="0" borderId="0"/>
    <xf numFmtId="170" fontId="31" fillId="0" borderId="0"/>
    <xf numFmtId="170" fontId="31" fillId="0" borderId="0"/>
    <xf numFmtId="0" fontId="31" fillId="0" borderId="0"/>
    <xf numFmtId="170" fontId="31" fillId="26" borderId="11" applyNumberFormat="0" applyFont="0" applyAlignment="0" applyProtection="0"/>
    <xf numFmtId="170" fontId="28" fillId="21" borderId="12" applyNumberFormat="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 fontId="33" fillId="27" borderId="12" applyNumberFormat="0" applyProtection="0">
      <alignment vertical="center"/>
    </xf>
    <xf numFmtId="4" fontId="33" fillId="27" borderId="12" applyNumberFormat="0" applyProtection="0">
      <alignment vertical="center"/>
    </xf>
    <xf numFmtId="4" fontId="69" fillId="28" borderId="9" applyNumberFormat="0" applyProtection="0">
      <alignment horizontal="right" vertical="center" wrapText="1"/>
    </xf>
    <xf numFmtId="4" fontId="33" fillId="27" borderId="12" applyNumberFormat="0" applyProtection="0">
      <alignment vertical="center"/>
    </xf>
    <xf numFmtId="4" fontId="69" fillId="28" borderId="9" applyNumberFormat="0" applyProtection="0">
      <alignment horizontal="right" vertical="center" wrapText="1"/>
    </xf>
    <xf numFmtId="4" fontId="50" fillId="27" borderId="13" applyNumberFormat="0" applyProtection="0">
      <alignment vertical="center"/>
    </xf>
    <xf numFmtId="4" fontId="51" fillId="29" borderId="6">
      <alignment vertical="center"/>
    </xf>
    <xf numFmtId="4" fontId="52" fillId="29" borderId="6">
      <alignment vertical="center"/>
    </xf>
    <xf numFmtId="4" fontId="51" fillId="30" borderId="6">
      <alignment vertical="center"/>
    </xf>
    <xf numFmtId="4" fontId="52" fillId="30" borderId="6">
      <alignment vertical="center"/>
    </xf>
    <xf numFmtId="4" fontId="33" fillId="27" borderId="12" applyNumberFormat="0" applyProtection="0">
      <alignment horizontal="left" vertical="center" indent="1"/>
    </xf>
    <xf numFmtId="4" fontId="33" fillId="27" borderId="12" applyNumberFormat="0" applyProtection="0">
      <alignment horizontal="left" vertical="center" indent="1"/>
    </xf>
    <xf numFmtId="4" fontId="69" fillId="28" borderId="9" applyNumberFormat="0" applyProtection="0">
      <alignment horizontal="left" vertical="center" indent="1"/>
    </xf>
    <xf numFmtId="4" fontId="33" fillId="27" borderId="12" applyNumberFormat="0" applyProtection="0">
      <alignment horizontal="left" vertical="center" indent="1"/>
    </xf>
    <xf numFmtId="4" fontId="69" fillId="28" borderId="9" applyNumberFormat="0" applyProtection="0">
      <alignment horizontal="left" vertical="center" indent="1"/>
    </xf>
    <xf numFmtId="170" fontId="32" fillId="27" borderId="13" applyNumberFormat="0" applyProtection="0">
      <alignment horizontal="left" vertical="top" indent="1"/>
    </xf>
    <xf numFmtId="4" fontId="53" fillId="31" borderId="9" applyNumberFormat="0" applyProtection="0">
      <alignment horizontal="left" vertical="center"/>
    </xf>
    <xf numFmtId="4" fontId="47" fillId="32" borderId="9" applyNumberFormat="0">
      <alignment horizontal="right" vertical="center"/>
    </xf>
    <xf numFmtId="4" fontId="33" fillId="3" borderId="13" applyNumberFormat="0" applyProtection="0">
      <alignment horizontal="right" vertical="center"/>
    </xf>
    <xf numFmtId="4" fontId="33" fillId="3" borderId="13" applyNumberFormat="0" applyProtection="0">
      <alignment horizontal="right" vertical="center"/>
    </xf>
    <xf numFmtId="4" fontId="33" fillId="9" borderId="13" applyNumberFormat="0" applyProtection="0">
      <alignment horizontal="right" vertical="center"/>
    </xf>
    <xf numFmtId="4" fontId="33" fillId="9" borderId="13" applyNumberFormat="0" applyProtection="0">
      <alignment horizontal="right" vertical="center"/>
    </xf>
    <xf numFmtId="4" fontId="33" fillId="17" borderId="13" applyNumberFormat="0" applyProtection="0">
      <alignment horizontal="right" vertical="center"/>
    </xf>
    <xf numFmtId="4" fontId="33" fillId="17" borderId="13" applyNumberFormat="0" applyProtection="0">
      <alignment horizontal="right" vertical="center"/>
    </xf>
    <xf numFmtId="4" fontId="33" fillId="11" borderId="13" applyNumberFormat="0" applyProtection="0">
      <alignment horizontal="right" vertical="center"/>
    </xf>
    <xf numFmtId="4" fontId="33" fillId="11" borderId="13" applyNumberFormat="0" applyProtection="0">
      <alignment horizontal="right" vertical="center"/>
    </xf>
    <xf numFmtId="4" fontId="33" fillId="15" borderId="13" applyNumberFormat="0" applyProtection="0">
      <alignment horizontal="right" vertical="center"/>
    </xf>
    <xf numFmtId="4" fontId="33" fillId="15" borderId="13" applyNumberFormat="0" applyProtection="0">
      <alignment horizontal="right" vertical="center"/>
    </xf>
    <xf numFmtId="4" fontId="33" fillId="19" borderId="13" applyNumberFormat="0" applyProtection="0">
      <alignment horizontal="right" vertical="center"/>
    </xf>
    <xf numFmtId="4" fontId="33" fillId="19" borderId="13" applyNumberFormat="0" applyProtection="0">
      <alignment horizontal="right" vertical="center"/>
    </xf>
    <xf numFmtId="4" fontId="33" fillId="18" borderId="13" applyNumberFormat="0" applyProtection="0">
      <alignment horizontal="right" vertical="center"/>
    </xf>
    <xf numFmtId="4" fontId="33" fillId="18" borderId="13" applyNumberFormat="0" applyProtection="0">
      <alignment horizontal="right" vertical="center"/>
    </xf>
    <xf numFmtId="4" fontId="33" fillId="33" borderId="13" applyNumberFormat="0" applyProtection="0">
      <alignment horizontal="right" vertical="center"/>
    </xf>
    <xf numFmtId="4" fontId="33" fillId="33" borderId="13" applyNumberFormat="0" applyProtection="0">
      <alignment horizontal="right" vertical="center"/>
    </xf>
    <xf numFmtId="4" fontId="33" fillId="10" borderId="13" applyNumberFormat="0" applyProtection="0">
      <alignment horizontal="right" vertical="center"/>
    </xf>
    <xf numFmtId="4" fontId="33" fillId="10" borderId="13" applyNumberFormat="0" applyProtection="0">
      <alignment horizontal="right" vertical="center"/>
    </xf>
    <xf numFmtId="4" fontId="32" fillId="0" borderId="9" applyNumberFormat="0" applyProtection="0">
      <alignment horizontal="left" vertical="center" indent="1"/>
    </xf>
    <xf numFmtId="4" fontId="33" fillId="0" borderId="9" applyNumberFormat="0" applyProtection="0">
      <alignment horizontal="left" vertical="center" indent="1"/>
    </xf>
    <xf numFmtId="4" fontId="33" fillId="0" borderId="9" applyNumberFormat="0" applyProtection="0">
      <alignment horizontal="left" vertical="center" indent="1"/>
    </xf>
    <xf numFmtId="4" fontId="33" fillId="0" borderId="9"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5" fillId="21" borderId="13" applyNumberFormat="0" applyProtection="0">
      <alignment horizontal="center" vertical="center"/>
    </xf>
    <xf numFmtId="4" fontId="56" fillId="35" borderId="14">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4" fontId="33" fillId="24" borderId="13" applyNumberFormat="0" applyProtection="0">
      <alignment vertical="center"/>
    </xf>
    <xf numFmtId="4" fontId="33" fillId="24" borderId="13" applyNumberFormat="0" applyProtection="0">
      <alignment vertical="center"/>
    </xf>
    <xf numFmtId="4" fontId="58" fillId="24" borderId="13" applyNumberFormat="0" applyProtection="0">
      <alignment vertical="center"/>
    </xf>
    <xf numFmtId="4" fontId="59" fillId="29" borderId="14">
      <alignment vertical="center"/>
    </xf>
    <xf numFmtId="4" fontId="60" fillId="29" borderId="14">
      <alignment vertical="center"/>
    </xf>
    <xf numFmtId="4" fontId="59" fillId="30" borderId="14">
      <alignment vertical="center"/>
    </xf>
    <xf numFmtId="4" fontId="60" fillId="30" borderId="14">
      <alignment vertical="center"/>
    </xf>
    <xf numFmtId="4" fontId="48" fillId="0" borderId="0" applyNumberFormat="0" applyProtection="0">
      <alignment horizontal="left" vertical="center" indent="1"/>
    </xf>
    <xf numFmtId="170" fontId="33" fillId="24" borderId="13" applyNumberFormat="0" applyProtection="0">
      <alignment horizontal="left" vertical="top" indent="1"/>
    </xf>
    <xf numFmtId="170" fontId="33" fillId="24" borderId="13" applyNumberFormat="0" applyProtection="0">
      <alignment horizontal="left" vertical="top" indent="1"/>
    </xf>
    <xf numFmtId="170" fontId="47" fillId="32" borderId="9" applyNumberFormat="0">
      <alignment horizontal="left" vertical="center"/>
    </xf>
    <xf numFmtId="4" fontId="38" fillId="0" borderId="9" applyNumberFormat="0" applyProtection="0">
      <alignment horizontal="left" vertical="center" indent="1"/>
    </xf>
    <xf numFmtId="4" fontId="33" fillId="39" borderId="12" applyNumberFormat="0" applyProtection="0">
      <alignment horizontal="right" vertical="center"/>
    </xf>
    <xf numFmtId="4" fontId="33" fillId="39" borderId="12" applyNumberFormat="0" applyProtection="0">
      <alignment horizontal="right" vertical="center"/>
    </xf>
    <xf numFmtId="4" fontId="68" fillId="0" borderId="9" applyNumberFormat="0" applyProtection="0">
      <alignment horizontal="right" vertical="center" wrapText="1"/>
    </xf>
    <xf numFmtId="4" fontId="33" fillId="39" borderId="12" applyNumberFormat="0" applyProtection="0">
      <alignment horizontal="right" vertical="center"/>
    </xf>
    <xf numFmtId="4" fontId="68" fillId="0" borderId="9" applyNumberFormat="0" applyProtection="0">
      <alignment horizontal="right" vertical="center" wrapText="1"/>
    </xf>
    <xf numFmtId="4" fontId="58" fillId="40" borderId="13" applyNumberFormat="0" applyProtection="0">
      <alignment horizontal="right" vertical="center"/>
    </xf>
    <xf numFmtId="4" fontId="61" fillId="29" borderId="14">
      <alignment vertical="center"/>
    </xf>
    <xf numFmtId="4" fontId="62" fillId="29" borderId="14">
      <alignment vertical="center"/>
    </xf>
    <xf numFmtId="4" fontId="61" fillId="30" borderId="14">
      <alignment vertical="center"/>
    </xf>
    <xf numFmtId="4" fontId="62" fillId="41" borderId="14">
      <alignment vertical="center"/>
    </xf>
    <xf numFmtId="170" fontId="31" fillId="42" borderId="12" applyNumberFormat="0" applyProtection="0">
      <alignment horizontal="left" vertical="center" indent="1"/>
    </xf>
    <xf numFmtId="170" fontId="31" fillId="42" borderId="12" applyNumberFormat="0" applyProtection="0">
      <alignment horizontal="left" vertical="center" indent="1"/>
    </xf>
    <xf numFmtId="4" fontId="68" fillId="0" borderId="9" applyNumberFormat="0" applyProtection="0">
      <alignment horizontal="left" vertical="center" indent="1"/>
    </xf>
    <xf numFmtId="170" fontId="31" fillId="42" borderId="12" applyNumberFormat="0" applyProtection="0">
      <alignment horizontal="left" vertical="center" indent="1"/>
    </xf>
    <xf numFmtId="170" fontId="31" fillId="42" borderId="12" applyNumberFormat="0" applyProtection="0">
      <alignment horizontal="left" vertical="center" indent="1"/>
    </xf>
    <xf numFmtId="170" fontId="31" fillId="42" borderId="12" applyNumberFormat="0" applyProtection="0">
      <alignment horizontal="left" vertical="center" indent="1"/>
    </xf>
    <xf numFmtId="4" fontId="68" fillId="0" borderId="9" applyNumberFormat="0" applyProtection="0">
      <alignment horizontal="left" vertical="center" indent="1"/>
    </xf>
    <xf numFmtId="170" fontId="53" fillId="43" borderId="9" applyNumberFormat="0" applyProtection="0">
      <alignment horizontal="center" vertical="top" wrapText="1"/>
    </xf>
    <xf numFmtId="4" fontId="63" fillId="35" borderId="15">
      <alignment vertical="center"/>
    </xf>
    <xf numFmtId="4" fontId="64" fillId="35" borderId="15">
      <alignment vertical="center"/>
    </xf>
    <xf numFmtId="4" fontId="51" fillId="29" borderId="15">
      <alignment vertical="center"/>
    </xf>
    <xf numFmtId="4" fontId="52" fillId="29" borderId="15">
      <alignment vertical="center"/>
    </xf>
    <xf numFmtId="4" fontId="51" fillId="30" borderId="14">
      <alignment vertical="center"/>
    </xf>
    <xf numFmtId="4" fontId="52" fillId="30" borderId="14">
      <alignment vertical="center"/>
    </xf>
    <xf numFmtId="4" fontId="65" fillId="24" borderId="15">
      <alignment horizontal="left" vertical="center" indent="1"/>
    </xf>
    <xf numFmtId="4" fontId="46" fillId="0" borderId="0" applyNumberFormat="0" applyProtection="0">
      <alignment vertical="center"/>
    </xf>
    <xf numFmtId="4" fontId="66" fillId="0" borderId="13" applyNumberFormat="0" applyProtection="0">
      <alignment horizontal="right" vertical="center"/>
    </xf>
    <xf numFmtId="4" fontId="36" fillId="0" borderId="13" applyNumberFormat="0" applyProtection="0">
      <alignment horizontal="right" vertical="center"/>
    </xf>
    <xf numFmtId="170" fontId="67" fillId="35" borderId="16">
      <protection locked="0"/>
    </xf>
    <xf numFmtId="170" fontId="67" fillId="44" borderId="0"/>
    <xf numFmtId="170" fontId="49" fillId="0" borderId="0"/>
    <xf numFmtId="170" fontId="44" fillId="0" borderId="0" applyNumberFormat="0" applyFont="0" applyFill="0" applyBorder="0" applyAlignment="0" applyProtection="0"/>
    <xf numFmtId="170" fontId="44" fillId="0" borderId="0" applyNumberFormat="0" applyFont="0" applyFill="0" applyBorder="0" applyAlignment="0" applyProtection="0"/>
    <xf numFmtId="170" fontId="44" fillId="0" borderId="0" applyNumberFormat="0" applyFont="0" applyFill="0" applyBorder="0" applyAlignment="0" applyProtection="0"/>
    <xf numFmtId="170" fontId="29" fillId="0" borderId="0"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37" fontId="38" fillId="27" borderId="0" applyNumberFormat="0" applyBorder="0" applyAlignment="0" applyProtection="0"/>
    <xf numFmtId="37" fontId="38" fillId="27" borderId="0" applyNumberFormat="0" applyBorder="0" applyAlignment="0" applyProtection="0"/>
    <xf numFmtId="37" fontId="38" fillId="0" borderId="0"/>
    <xf numFmtId="37" fontId="38" fillId="0" borderId="0"/>
    <xf numFmtId="37" fontId="38" fillId="0" borderId="0"/>
    <xf numFmtId="37" fontId="38" fillId="0" borderId="0"/>
    <xf numFmtId="3" fontId="45" fillId="0" borderId="8" applyProtection="0"/>
    <xf numFmtId="170" fontId="30" fillId="0" borderId="0" applyNumberFormat="0" applyFill="0" applyBorder="0" applyAlignment="0" applyProtection="0"/>
    <xf numFmtId="0" fontId="72" fillId="0" borderId="0"/>
    <xf numFmtId="0" fontId="43" fillId="0" borderId="0"/>
    <xf numFmtId="0" fontId="72" fillId="0" borderId="0"/>
    <xf numFmtId="4" fontId="36" fillId="0" borderId="13" applyNumberFormat="0" applyProtection="0">
      <alignment horizontal="right" vertical="center"/>
    </xf>
    <xf numFmtId="0" fontId="31" fillId="0" borderId="0"/>
    <xf numFmtId="0" fontId="31" fillId="0" borderId="0"/>
    <xf numFmtId="0" fontId="31" fillId="0" borderId="0"/>
    <xf numFmtId="0" fontId="31" fillId="0" borderId="0"/>
    <xf numFmtId="0" fontId="31" fillId="0" borderId="0"/>
    <xf numFmtId="0" fontId="72" fillId="0" borderId="0"/>
    <xf numFmtId="0" fontId="72" fillId="0" borderId="0"/>
    <xf numFmtId="0" fontId="72" fillId="0" borderId="0"/>
    <xf numFmtId="0" fontId="72" fillId="0" borderId="0"/>
    <xf numFmtId="0" fontId="16" fillId="0" borderId="0"/>
    <xf numFmtId="0" fontId="7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7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10" applyNumberFormat="0" applyFill="0" applyAlignment="0" applyProtection="0"/>
    <xf numFmtId="0" fontId="27" fillId="25" borderId="0" applyNumberFormat="0" applyBorder="0" applyAlignment="0" applyProtection="0"/>
    <xf numFmtId="0" fontId="79" fillId="26" borderId="11" applyNumberFormat="0" applyFont="0" applyAlignment="0" applyProtection="0"/>
    <xf numFmtId="0" fontId="28" fillId="21" borderId="12" applyNumberFormat="0" applyAlignment="0" applyProtection="0"/>
    <xf numFmtId="9" fontId="79" fillId="0" borderId="0" applyFont="0" applyFill="0" applyBorder="0" applyAlignment="0" applyProtection="0"/>
    <xf numFmtId="0" fontId="29" fillId="0" borderId="0" applyNumberFormat="0" applyFill="0" applyBorder="0" applyAlignment="0" applyProtection="0"/>
    <xf numFmtId="0" fontId="82" fillId="0" borderId="70" applyNumberFormat="0" applyFill="0" applyAlignment="0" applyProtection="0"/>
    <xf numFmtId="0" fontId="30" fillId="0" borderId="0" applyNumberFormat="0" applyFill="0" applyBorder="0" applyAlignment="0" applyProtection="0"/>
    <xf numFmtId="0" fontId="16" fillId="0" borderId="0"/>
    <xf numFmtId="0" fontId="31" fillId="0" borderId="0"/>
    <xf numFmtId="173" fontId="84"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xf numFmtId="0" fontId="39" fillId="0" borderId="0" applyNumberFormat="0" applyFill="0" applyBorder="0" applyAlignment="0" applyProtection="0"/>
    <xf numFmtId="0" fontId="35" fillId="0" borderId="4" applyNumberFormat="0" applyAlignment="0" applyProtection="0">
      <alignment horizontal="left" vertical="center"/>
    </xf>
    <xf numFmtId="0" fontId="35" fillId="0" borderId="5">
      <alignment horizontal="left" vertical="center"/>
    </xf>
    <xf numFmtId="0" fontId="40"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41" fillId="0" borderId="8" applyNumberFormat="0" applyFill="0" applyAlignment="0" applyProtection="0"/>
    <xf numFmtId="0" fontId="31" fillId="0" borderId="0"/>
    <xf numFmtId="0" fontId="31" fillId="0" borderId="0"/>
    <xf numFmtId="0" fontId="31" fillId="0" borderId="0"/>
    <xf numFmtId="0" fontId="16" fillId="0" borderId="0"/>
    <xf numFmtId="9" fontId="31" fillId="0" borderId="0" applyFont="0" applyFill="0" applyBorder="0" applyAlignment="0" applyProtection="0"/>
    <xf numFmtId="4" fontId="85" fillId="27" borderId="71" applyNumberFormat="0" applyProtection="0">
      <alignment vertical="center"/>
    </xf>
    <xf numFmtId="4" fontId="86" fillId="27" borderId="71" applyNumberFormat="0" applyProtection="0">
      <alignment vertical="center"/>
    </xf>
    <xf numFmtId="4" fontId="87" fillId="27" borderId="71" applyNumberFormat="0" applyProtection="0">
      <alignment horizontal="left" vertical="center" indent="1"/>
    </xf>
    <xf numFmtId="0" fontId="32" fillId="27" borderId="13" applyNumberFormat="0" applyProtection="0">
      <alignment horizontal="left" vertical="top" indent="1"/>
    </xf>
    <xf numFmtId="4" fontId="88" fillId="34" borderId="71" applyNumberFormat="0" applyProtection="0">
      <alignment horizontal="left" vertical="center" indent="1"/>
    </xf>
    <xf numFmtId="4" fontId="61" fillId="41" borderId="71" applyNumberFormat="0" applyProtection="0">
      <alignment vertical="center"/>
    </xf>
    <xf numFmtId="4" fontId="75" fillId="50" borderId="71" applyNumberFormat="0" applyProtection="0">
      <alignment vertical="center"/>
    </xf>
    <xf numFmtId="4" fontId="61" fillId="29" borderId="71" applyNumberFormat="0" applyProtection="0">
      <alignment vertical="center"/>
    </xf>
    <xf numFmtId="4" fontId="51" fillId="41" borderId="71" applyNumberFormat="0" applyProtection="0">
      <alignment vertical="center"/>
    </xf>
    <xf numFmtId="4" fontId="65" fillId="51" borderId="71" applyNumberFormat="0" applyProtection="0">
      <alignment horizontal="left" vertical="center" indent="1"/>
    </xf>
    <xf numFmtId="4" fontId="65" fillId="38" borderId="71" applyNumberFormat="0" applyProtection="0">
      <alignment horizontal="left" vertical="center" indent="1"/>
    </xf>
    <xf numFmtId="4" fontId="89" fillId="34" borderId="71" applyNumberFormat="0" applyProtection="0">
      <alignment horizontal="left" vertical="center" indent="1"/>
    </xf>
    <xf numFmtId="4" fontId="90" fillId="20" borderId="71" applyNumberFormat="0" applyProtection="0">
      <alignment vertical="center"/>
    </xf>
    <xf numFmtId="4" fontId="56" fillId="35" borderId="71" applyNumberFormat="0" applyProtection="0">
      <alignment horizontal="left" vertical="center" indent="1"/>
    </xf>
    <xf numFmtId="4" fontId="91" fillId="38" borderId="71" applyNumberFormat="0" applyProtection="0">
      <alignment horizontal="left" vertical="center" indent="1"/>
    </xf>
    <xf numFmtId="4" fontId="92" fillId="34" borderId="71"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4" fontId="93" fillId="35" borderId="71" applyNumberFormat="0" applyProtection="0">
      <alignment vertical="center"/>
    </xf>
    <xf numFmtId="4" fontId="94" fillId="35" borderId="71" applyNumberFormat="0" applyProtection="0">
      <alignment vertical="center"/>
    </xf>
    <xf numFmtId="4" fontId="65" fillId="38" borderId="71" applyNumberFormat="0" applyProtection="0">
      <alignment horizontal="left" vertical="center" indent="1"/>
    </xf>
    <xf numFmtId="0" fontId="33" fillId="24" borderId="13" applyNumberFormat="0" applyProtection="0">
      <alignment horizontal="left" vertical="top" indent="1"/>
    </xf>
    <xf numFmtId="0" fontId="33" fillId="24" borderId="13" applyNumberFormat="0" applyProtection="0">
      <alignment horizontal="left" vertical="top" indent="1"/>
    </xf>
    <xf numFmtId="4" fontId="95" fillId="35" borderId="71" applyNumberFormat="0" applyProtection="0">
      <alignment vertical="center"/>
    </xf>
    <xf numFmtId="4" fontId="96" fillId="35" borderId="71" applyNumberFormat="0" applyProtection="0">
      <alignment vertical="center"/>
    </xf>
    <xf numFmtId="4" fontId="65" fillId="38" borderId="71"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4" fontId="63" fillId="35" borderId="71" applyNumberFormat="0" applyProtection="0">
      <alignment vertical="center"/>
    </xf>
    <xf numFmtId="4" fontId="64" fillId="35" borderId="71" applyNumberFormat="0" applyProtection="0">
      <alignment vertical="center"/>
    </xf>
    <xf numFmtId="4" fontId="65" fillId="24" borderId="71" applyNumberFormat="0" applyProtection="0">
      <alignment horizontal="left" vertical="center" indent="1"/>
    </xf>
    <xf numFmtId="4" fontId="97" fillId="20" borderId="71" applyNumberFormat="0" applyProtection="0">
      <alignment horizontal="left" indent="1"/>
    </xf>
    <xf numFmtId="4" fontId="83" fillId="35" borderId="71" applyNumberFormat="0" applyProtection="0">
      <alignment vertical="center"/>
    </xf>
    <xf numFmtId="0" fontId="44" fillId="0" borderId="0" applyNumberFormat="0" applyFon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0" fontId="16" fillId="0" borderId="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8" fontId="31" fillId="0" borderId="0" applyFont="0" applyFill="0" applyBorder="0" applyAlignment="0" applyProtection="0">
      <alignment horizontal="center"/>
    </xf>
    <xf numFmtId="0" fontId="31" fillId="0" borderId="0"/>
    <xf numFmtId="0" fontId="31" fillId="0" borderId="0"/>
    <xf numFmtId="0" fontId="31" fillId="0" borderId="0"/>
    <xf numFmtId="0" fontId="31" fillId="0" borderId="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0" fontId="31" fillId="0" borderId="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13"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3" borderId="2" applyNumberFormat="0" applyAlignment="0" applyProtection="0"/>
    <xf numFmtId="0" fontId="20" fillId="53" borderId="2" applyNumberFormat="0" applyAlignment="0" applyProtection="0"/>
    <xf numFmtId="0" fontId="20" fillId="21" borderId="2" applyNumberFormat="0" applyAlignment="0" applyProtection="0"/>
    <xf numFmtId="0" fontId="20" fillId="53" borderId="2" applyNumberFormat="0" applyAlignment="0" applyProtection="0"/>
    <xf numFmtId="0" fontId="20" fillId="53" borderId="2" applyNumberFormat="0" applyAlignment="0" applyProtection="0"/>
    <xf numFmtId="0" fontId="20" fillId="53" borderId="2" applyNumberFormat="0" applyAlignment="0" applyProtection="0"/>
    <xf numFmtId="43" fontId="31"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0" fontId="100" fillId="0" borderId="72" applyNumberFormat="0" applyFill="0" applyAlignment="0" applyProtection="0"/>
    <xf numFmtId="0" fontId="100" fillId="0" borderId="72" applyNumberFormat="0" applyFill="0" applyAlignment="0" applyProtection="0"/>
    <xf numFmtId="0" fontId="80" fillId="0" borderId="69"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5" fillId="0" borderId="0" applyNumberFormat="0" applyFont="0" applyFill="0" applyBorder="0" applyProtection="0"/>
    <xf numFmtId="0" fontId="101" fillId="0" borderId="6" applyNumberFormat="0" applyFill="0" applyAlignment="0" applyProtection="0"/>
    <xf numFmtId="0" fontId="101" fillId="0" borderId="6" applyNumberFormat="0" applyFill="0" applyAlignment="0" applyProtection="0"/>
    <xf numFmtId="0" fontId="8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98" fillId="0" borderId="73" applyNumberFormat="0" applyFill="0" applyAlignment="0" applyProtection="0"/>
    <xf numFmtId="0" fontId="98" fillId="0" borderId="73" applyNumberFormat="0" applyFill="0" applyAlignment="0" applyProtection="0"/>
    <xf numFmtId="0" fontId="24" fillId="0" borderId="7"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0" fontId="25" fillId="25" borderId="2" applyNumberFormat="0" applyAlignment="0" applyProtection="0"/>
    <xf numFmtId="0" fontId="25" fillId="25" borderId="2" applyNumberFormat="0" applyAlignment="0" applyProtection="0"/>
    <xf numFmtId="0" fontId="25" fillId="7" borderId="2" applyNumberFormat="0" applyAlignment="0" applyProtection="0"/>
    <xf numFmtId="0" fontId="25" fillId="25" borderId="2" applyNumberFormat="0" applyAlignment="0" applyProtection="0"/>
    <xf numFmtId="0" fontId="25" fillId="25" borderId="2" applyNumberFormat="0" applyAlignment="0" applyProtection="0"/>
    <xf numFmtId="0" fontId="25" fillId="25"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79" fillId="0" borderId="0"/>
    <xf numFmtId="0" fontId="31" fillId="0" borderId="0"/>
    <xf numFmtId="0" fontId="31" fillId="0" borderId="0"/>
    <xf numFmtId="0" fontId="31" fillId="0" borderId="0"/>
    <xf numFmtId="0" fontId="16" fillId="0" borderId="0"/>
    <xf numFmtId="0" fontId="16"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16" fillId="0" borderId="0"/>
    <xf numFmtId="0" fontId="16" fillId="0" borderId="0"/>
    <xf numFmtId="0" fontId="16" fillId="0" borderId="0"/>
    <xf numFmtId="0" fontId="31" fillId="0" borderId="0"/>
    <xf numFmtId="0" fontId="31" fillId="0" borderId="0"/>
    <xf numFmtId="0" fontId="16" fillId="0" borderId="0"/>
    <xf numFmtId="0" fontId="16" fillId="0" borderId="0"/>
    <xf numFmtId="0" fontId="16" fillId="0" borderId="0"/>
    <xf numFmtId="0" fontId="31" fillId="0" borderId="0"/>
    <xf numFmtId="0" fontId="79" fillId="0" borderId="0"/>
    <xf numFmtId="0" fontId="31" fillId="0" borderId="0"/>
    <xf numFmtId="0" fontId="31" fillId="0" borderId="0"/>
    <xf numFmtId="0" fontId="31" fillId="0" borderId="0"/>
    <xf numFmtId="0" fontId="16" fillId="0" borderId="0"/>
    <xf numFmtId="0" fontId="31" fillId="0" borderId="0"/>
    <xf numFmtId="0" fontId="31" fillId="0" borderId="0"/>
    <xf numFmtId="0" fontId="16" fillId="0" borderId="0"/>
    <xf numFmtId="0" fontId="31" fillId="0" borderId="0"/>
    <xf numFmtId="0" fontId="31" fillId="0" borderId="0"/>
    <xf numFmtId="0" fontId="31" fillId="0" borderId="0"/>
    <xf numFmtId="0" fontId="16" fillId="0" borderId="0"/>
    <xf numFmtId="0" fontId="31" fillId="0" borderId="0"/>
    <xf numFmtId="0" fontId="31" fillId="0" borderId="0"/>
    <xf numFmtId="0" fontId="31" fillId="0" borderId="0"/>
    <xf numFmtId="0" fontId="31" fillId="0" borderId="0"/>
    <xf numFmtId="0" fontId="79"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79" fillId="0" borderId="0"/>
    <xf numFmtId="0" fontId="31" fillId="0" borderId="0"/>
    <xf numFmtId="0" fontId="31" fillId="0" borderId="0"/>
    <xf numFmtId="0" fontId="16" fillId="0" borderId="0"/>
    <xf numFmtId="0" fontId="31" fillId="0" borderId="0"/>
    <xf numFmtId="0" fontId="79" fillId="0" borderId="0"/>
    <xf numFmtId="0" fontId="16" fillId="0" borderId="0"/>
    <xf numFmtId="0" fontId="16" fillId="0" borderId="0"/>
    <xf numFmtId="0" fontId="16" fillId="0" borderId="0"/>
    <xf numFmtId="0" fontId="16" fillId="0" borderId="0"/>
    <xf numFmtId="0" fontId="31" fillId="0" borderId="0"/>
    <xf numFmtId="0" fontId="16" fillId="0" borderId="0"/>
    <xf numFmtId="0" fontId="16" fillId="0" borderId="0"/>
    <xf numFmtId="0" fontId="31" fillId="0" borderId="0"/>
    <xf numFmtId="0" fontId="79" fillId="0" borderId="0"/>
    <xf numFmtId="0" fontId="31" fillId="0" borderId="0"/>
    <xf numFmtId="0" fontId="31" fillId="0" borderId="0"/>
    <xf numFmtId="0" fontId="31" fillId="26" borderId="11" applyNumberFormat="0" applyFont="0" applyAlignment="0" applyProtection="0"/>
    <xf numFmtId="0" fontId="31" fillId="26" borderId="11" applyNumberFormat="0" applyFont="0" applyAlignment="0" applyProtection="0"/>
    <xf numFmtId="0" fontId="79" fillId="26" borderId="11" applyNumberFormat="0" applyFont="0" applyAlignment="0" applyProtection="0"/>
    <xf numFmtId="0" fontId="31" fillId="26" borderId="11" applyNumberFormat="0" applyFont="0" applyAlignment="0" applyProtection="0"/>
    <xf numFmtId="0" fontId="31" fillId="26" borderId="11" applyNumberFormat="0" applyFont="0" applyAlignment="0" applyProtection="0"/>
    <xf numFmtId="0" fontId="31" fillId="26" borderId="11" applyNumberFormat="0" applyFont="0" applyAlignment="0" applyProtection="0"/>
    <xf numFmtId="0" fontId="28" fillId="53" borderId="12" applyNumberFormat="0" applyAlignment="0" applyProtection="0"/>
    <xf numFmtId="0" fontId="28" fillId="53" borderId="12" applyNumberFormat="0" applyAlignment="0" applyProtection="0"/>
    <xf numFmtId="0" fontId="28" fillId="21" borderId="12" applyNumberFormat="0" applyAlignment="0" applyProtection="0"/>
    <xf numFmtId="0" fontId="28" fillId="53" borderId="12" applyNumberFormat="0" applyAlignment="0" applyProtection="0"/>
    <xf numFmtId="0" fontId="28" fillId="53" borderId="12" applyNumberFormat="0" applyAlignment="0" applyProtection="0"/>
    <xf numFmtId="0" fontId="28" fillId="53" borderId="12" applyNumberFormat="0" applyAlignment="0" applyProtection="0"/>
    <xf numFmtId="9"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99" fillId="0" borderId="0" applyNumberFormat="0" applyFill="0" applyBorder="0" applyAlignment="0" applyProtection="0"/>
    <xf numFmtId="0" fontId="99"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0"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43" fontId="102" fillId="0" borderId="0" applyFont="0" applyFill="0" applyBorder="0" applyAlignment="0" applyProtection="0"/>
    <xf numFmtId="9" fontId="102" fillId="0" borderId="0" applyFont="0" applyFill="0" applyBorder="0" applyAlignment="0" applyProtection="0"/>
    <xf numFmtId="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1" fillId="0" borderId="0" applyFont="0" applyFill="0" applyBorder="0" applyAlignment="0" applyProtection="0"/>
    <xf numFmtId="9" fontId="3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1" fillId="0" borderId="0" applyFont="0" applyFill="0" applyBorder="0" applyAlignment="0" applyProtection="0"/>
    <xf numFmtId="9" fontId="3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1" fillId="0" borderId="0" applyFont="0" applyFill="0" applyBorder="0" applyAlignment="0" applyProtection="0"/>
    <xf numFmtId="9"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1" fillId="0" borderId="0" applyFont="0" applyFill="0" applyBorder="0" applyAlignment="0" applyProtection="0"/>
    <xf numFmtId="9" fontId="3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5" fillId="0" borderId="0"/>
    <xf numFmtId="0" fontId="11" fillId="0" borderId="0"/>
    <xf numFmtId="9" fontId="79" fillId="0" borderId="0" applyFont="0" applyFill="0" applyBorder="0" applyAlignment="0" applyProtection="0"/>
    <xf numFmtId="0" fontId="25" fillId="7" borderId="2" applyNumberFormat="0" applyAlignment="0" applyProtection="0"/>
    <xf numFmtId="43" fontId="79" fillId="0" borderId="0" applyFont="0" applyFill="0" applyBorder="0" applyAlignment="0" applyProtection="0"/>
    <xf numFmtId="0" fontId="79"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9" fontId="31" fillId="0" borderId="0" applyFont="0" applyFill="0" applyBorder="0" applyAlignment="0" applyProtection="0"/>
    <xf numFmtId="0" fontId="10" fillId="0" borderId="0"/>
    <xf numFmtId="0" fontId="10" fillId="0" borderId="0"/>
    <xf numFmtId="9" fontId="31"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0" fontId="10" fillId="0" borderId="0"/>
    <xf numFmtId="43" fontId="31" fillId="0" borderId="0" applyFont="0" applyFill="0" applyBorder="0" applyAlignment="0" applyProtection="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25" fillId="7" borderId="2" applyNumberFormat="0" applyAlignment="0" applyProtection="0"/>
    <xf numFmtId="0" fontId="79" fillId="0" borderId="0"/>
    <xf numFmtId="0" fontId="25" fillId="7" borderId="2" applyNumberFormat="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9"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31" fillId="0" borderId="0" applyFont="0" applyFill="0" applyBorder="0" applyAlignment="0" applyProtection="0"/>
    <xf numFmtId="9"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7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6" fillId="0" borderId="10" applyNumberFormat="0" applyFill="0" applyAlignment="0" applyProtection="0"/>
    <xf numFmtId="0" fontId="27" fillId="25" borderId="0" applyNumberFormat="0" applyBorder="0" applyAlignment="0" applyProtection="0"/>
    <xf numFmtId="0" fontId="79" fillId="26" borderId="11" applyNumberFormat="0" applyFont="0" applyAlignment="0" applyProtection="0"/>
    <xf numFmtId="0" fontId="28" fillId="21" borderId="12" applyNumberFormat="0" applyAlignment="0" applyProtection="0"/>
    <xf numFmtId="0" fontId="29" fillId="0" borderId="0" applyNumberFormat="0" applyFill="0" applyBorder="0" applyAlignment="0" applyProtection="0"/>
    <xf numFmtId="0" fontId="82" fillId="0" borderId="70" applyNumberFormat="0" applyFill="0" applyAlignment="0" applyProtection="0"/>
    <xf numFmtId="0" fontId="3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170" fontId="31" fillId="42" borderId="12" applyNumberFormat="0" applyProtection="0">
      <alignment horizontal="left" vertical="center" indent="1"/>
    </xf>
    <xf numFmtId="4" fontId="33" fillId="39" borderId="12" applyNumberFormat="0" applyProtection="0">
      <alignment horizontal="right" vertical="center"/>
    </xf>
    <xf numFmtId="170" fontId="33" fillId="24" borderId="13" applyNumberFormat="0" applyProtection="0">
      <alignment horizontal="left" vertical="top" indent="1"/>
    </xf>
    <xf numFmtId="4" fontId="58" fillId="24" borderId="13" applyNumberFormat="0" applyProtection="0">
      <alignment vertical="center"/>
    </xf>
    <xf numFmtId="4" fontId="33" fillId="24" borderId="13" applyNumberFormat="0" applyProtection="0">
      <alignment vertical="center"/>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57" fillId="0" borderId="9" applyNumberFormat="0" applyProtection="0">
      <alignment horizontal="left" vertical="center" indent="2"/>
    </xf>
    <xf numFmtId="170" fontId="32" fillId="27" borderId="13" applyNumberFormat="0" applyProtection="0">
      <alignment horizontal="left" vertical="top" indent="1"/>
    </xf>
    <xf numFmtId="170" fontId="31" fillId="0" borderId="0"/>
    <xf numFmtId="170" fontId="18" fillId="13" borderId="0" applyNumberFormat="0" applyBorder="0" applyAlignment="0" applyProtection="0"/>
    <xf numFmtId="170" fontId="18" fillId="9" borderId="0" applyNumberFormat="0" applyBorder="0" applyAlignment="0" applyProtection="0"/>
    <xf numFmtId="170" fontId="17" fillId="2" borderId="0" applyNumberFormat="0" applyBorder="0" applyAlignment="0" applyProtection="0"/>
    <xf numFmtId="170" fontId="68" fillId="0" borderId="0"/>
    <xf numFmtId="170" fontId="31" fillId="0" borderId="0"/>
    <xf numFmtId="170" fontId="57" fillId="0" borderId="9" applyNumberFormat="0" applyProtection="0">
      <alignment horizontal="left" vertical="center" indent="2"/>
    </xf>
    <xf numFmtId="170" fontId="31" fillId="34"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53" fillId="36" borderId="9" applyNumberFormat="0" applyProtection="0">
      <alignment horizontal="left" vertical="center" indent="2"/>
    </xf>
    <xf numFmtId="4" fontId="53" fillId="0" borderId="0" applyNumberFormat="0" applyProtection="0">
      <alignment horizontal="left" vertical="center" indent="1"/>
    </xf>
    <xf numFmtId="4" fontId="56" fillId="35" borderId="14">
      <alignment horizontal="left" vertical="center" indent="1"/>
    </xf>
    <xf numFmtId="4" fontId="55" fillId="21" borderId="13" applyNumberFormat="0" applyProtection="0">
      <alignment horizontal="center" vertical="center"/>
    </xf>
    <xf numFmtId="4" fontId="54" fillId="34" borderId="0" applyNumberFormat="0" applyProtection="0">
      <alignment horizontal="left" vertical="center" indent="1"/>
    </xf>
    <xf numFmtId="4" fontId="33" fillId="0" borderId="9" applyNumberFormat="0" applyProtection="0">
      <alignment horizontal="left" vertical="center" indent="1"/>
    </xf>
    <xf numFmtId="4" fontId="32" fillId="0" borderId="9" applyNumberFormat="0" applyProtection="0">
      <alignment horizontal="left" vertical="center" indent="1"/>
    </xf>
    <xf numFmtId="4" fontId="53" fillId="31" borderId="9" applyNumberFormat="0" applyProtection="0">
      <alignment horizontal="left" vertical="center"/>
    </xf>
    <xf numFmtId="4" fontId="33" fillId="27" borderId="12" applyNumberFormat="0" applyProtection="0">
      <alignment horizontal="left" vertical="center" indent="1"/>
    </xf>
    <xf numFmtId="9" fontId="31" fillId="0" borderId="0" applyFont="0" applyFill="0" applyBorder="0" applyAlignment="0" applyProtection="0"/>
    <xf numFmtId="9" fontId="31" fillId="0" borderId="0" applyFont="0" applyFill="0" applyBorder="0" applyAlignment="0" applyProtection="0"/>
    <xf numFmtId="170" fontId="28" fillId="21" borderId="12" applyNumberFormat="0" applyAlignment="0" applyProtection="0"/>
    <xf numFmtId="170" fontId="31" fillId="0" borderId="0"/>
    <xf numFmtId="0" fontId="31" fillId="0" borderId="0"/>
    <xf numFmtId="170" fontId="57" fillId="0" borderId="0"/>
    <xf numFmtId="170" fontId="31" fillId="0" borderId="0"/>
    <xf numFmtId="0" fontId="31" fillId="0" borderId="0"/>
    <xf numFmtId="170" fontId="27" fillId="25" borderId="0" applyNumberFormat="0" applyBorder="0" applyAlignment="0" applyProtection="0"/>
    <xf numFmtId="170" fontId="26" fillId="0" borderId="10" applyNumberFormat="0" applyFill="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41" fillId="0" borderId="8" applyNumberFormat="0" applyFill="0" applyAlignment="0" applyProtection="0"/>
    <xf numFmtId="170" fontId="24" fillId="0" borderId="0" applyNumberFormat="0" applyFill="0" applyBorder="0" applyAlignment="0" applyProtection="0"/>
    <xf numFmtId="170" fontId="24" fillId="0" borderId="7" applyNumberFormat="0" applyFill="0" applyAlignment="0" applyProtection="0"/>
    <xf numFmtId="170" fontId="35" fillId="0" borderId="0" applyNumberFormat="0" applyFont="0" applyFill="0" applyBorder="0" applyProtection="0"/>
    <xf numFmtId="170" fontId="35" fillId="0" borderId="0" applyNumberFormat="0" applyFont="0" applyFill="0" applyBorder="0" applyProtection="0"/>
    <xf numFmtId="170" fontId="40" fillId="0" borderId="0" applyNumberFormat="0" applyFont="0" applyFill="0" applyBorder="0" applyProtection="0"/>
    <xf numFmtId="170" fontId="35" fillId="0" borderId="5">
      <alignment horizontal="left" vertical="center"/>
    </xf>
    <xf numFmtId="170" fontId="39" fillId="0" borderId="0" applyNumberFormat="0" applyFill="0" applyBorder="0" applyAlignment="0" applyProtection="0"/>
    <xf numFmtId="170" fontId="22" fillId="0" borderId="0" applyNumberForma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21" fillId="22" borderId="3" applyNumberFormat="0" applyAlignment="0" applyProtection="0"/>
    <xf numFmtId="170" fontId="20" fillId="21" borderId="2" applyNumberFormat="0" applyAlignment="0" applyProtection="0"/>
    <xf numFmtId="170" fontId="19" fillId="3"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3" borderId="0" applyNumberFormat="0" applyBorder="0" applyAlignment="0" applyProtection="0"/>
    <xf numFmtId="170" fontId="18" fillId="18" borderId="0" applyNumberFormat="0" applyBorder="0" applyAlignment="0" applyProtection="0"/>
    <xf numFmtId="170" fontId="18" fillId="17" borderId="0" applyNumberFormat="0" applyBorder="0" applyAlignment="0" applyProtection="0"/>
    <xf numFmtId="170" fontId="18" fillId="16" borderId="0" applyNumberFormat="0" applyBorder="0" applyAlignment="0" applyProtection="0"/>
    <xf numFmtId="170" fontId="18" fillId="15" borderId="0" applyNumberFormat="0" applyBorder="0" applyAlignment="0" applyProtection="0"/>
    <xf numFmtId="170" fontId="18" fillId="14" borderId="0" applyNumberFormat="0" applyBorder="0" applyAlignment="0" applyProtection="0"/>
    <xf numFmtId="170" fontId="17" fillId="8" borderId="0" applyNumberFormat="0" applyBorder="0" applyAlignment="0" applyProtection="0"/>
    <xf numFmtId="170" fontId="18" fillId="12" borderId="0" applyNumberFormat="0" applyBorder="0" applyAlignment="0" applyProtection="0"/>
    <xf numFmtId="170" fontId="17" fillId="11" borderId="0" applyNumberFormat="0" applyBorder="0" applyAlignment="0" applyProtection="0"/>
    <xf numFmtId="170" fontId="17" fillId="10" borderId="0" applyNumberFormat="0" applyBorder="0" applyAlignment="0" applyProtection="0"/>
    <xf numFmtId="170" fontId="17" fillId="6" borderId="0" applyNumberFormat="0" applyBorder="0" applyAlignment="0" applyProtection="0"/>
    <xf numFmtId="170" fontId="17" fillId="5" borderId="0" applyNumberFormat="0" applyBorder="0" applyAlignment="0" applyProtection="0"/>
    <xf numFmtId="170" fontId="17" fillId="4" borderId="0" applyNumberFormat="0" applyBorder="0" applyAlignment="0" applyProtection="0"/>
    <xf numFmtId="170" fontId="17" fillId="3" borderId="0" applyNumberFormat="0" applyBorder="0" applyAlignment="0" applyProtection="0"/>
    <xf numFmtId="170" fontId="31" fillId="34" borderId="13" applyNumberFormat="0" applyProtection="0">
      <alignment horizontal="left" vertical="top" indent="1"/>
    </xf>
    <xf numFmtId="170" fontId="53" fillId="36" borderId="9" applyNumberFormat="0" applyProtection="0">
      <alignment horizontal="left" vertical="center" indent="2"/>
    </xf>
    <xf numFmtId="170" fontId="53" fillId="36" borderId="9" applyNumberFormat="0" applyProtection="0">
      <alignment horizontal="left" vertical="center" indent="2"/>
    </xf>
    <xf numFmtId="4" fontId="53" fillId="0" borderId="0" applyNumberFormat="0" applyProtection="0">
      <alignment horizontal="left" vertical="center" indent="1"/>
    </xf>
    <xf numFmtId="4" fontId="33" fillId="27" borderId="12" applyNumberFormat="0" applyProtection="0">
      <alignment vertical="center"/>
    </xf>
    <xf numFmtId="9" fontId="31" fillId="0" borderId="0" applyFont="0" applyFill="0" applyBorder="0" applyAlignment="0" applyProtection="0"/>
    <xf numFmtId="0" fontId="31" fillId="0" borderId="0"/>
    <xf numFmtId="170" fontId="31" fillId="26" borderId="11" applyNumberFormat="0" applyFont="0" applyAlignment="0" applyProtection="0"/>
    <xf numFmtId="170" fontId="31" fillId="0" borderId="0"/>
    <xf numFmtId="170" fontId="57" fillId="0" borderId="0"/>
    <xf numFmtId="170" fontId="40" fillId="0" borderId="0" applyNumberFormat="0" applyFont="0" applyFill="0" applyBorder="0" applyProtection="0"/>
    <xf numFmtId="170" fontId="35" fillId="0" borderId="4" applyNumberFormat="0" applyAlignment="0" applyProtection="0">
      <alignment horizontal="left" vertical="center"/>
    </xf>
    <xf numFmtId="170" fontId="23" fillId="4" borderId="0" applyNumberFormat="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17" fillId="5" borderId="0" applyNumberFormat="0" applyBorder="0" applyAlignment="0" applyProtection="0"/>
    <xf numFmtId="170" fontId="17" fillId="8" borderId="0" applyNumberFormat="0" applyBorder="0" applyAlignment="0" applyProtection="0"/>
    <xf numFmtId="170" fontId="17" fillId="9" borderId="0" applyNumberFormat="0" applyBorder="0" applyAlignment="0" applyProtection="0"/>
    <xf numFmtId="170" fontId="68" fillId="0" borderId="0"/>
    <xf numFmtId="4" fontId="58" fillId="40" borderId="13" applyNumberFormat="0" applyProtection="0">
      <alignment horizontal="right" vertical="center"/>
    </xf>
    <xf numFmtId="170" fontId="33" fillId="24" borderId="13" applyNumberFormat="0" applyProtection="0">
      <alignment horizontal="left" vertical="top" indent="1"/>
    </xf>
    <xf numFmtId="4" fontId="48" fillId="0" borderId="0" applyNumberFormat="0" applyProtection="0">
      <alignment horizontal="left" vertical="center"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4" borderId="13" applyNumberFormat="0" applyProtection="0">
      <alignment horizontal="left" vertical="top" indent="1"/>
    </xf>
    <xf numFmtId="4" fontId="50" fillId="27" borderId="13" applyNumberFormat="0" applyProtection="0">
      <alignment vertical="center"/>
    </xf>
    <xf numFmtId="170" fontId="18" fillId="10" borderId="0" applyNumberFormat="0" applyBorder="0" applyAlignment="0" applyProtection="0"/>
    <xf numFmtId="170" fontId="17" fillId="7" borderId="0" applyNumberFormat="0" applyBorder="0" applyAlignment="0" applyProtection="0"/>
    <xf numFmtId="0" fontId="106" fillId="0" borderId="0"/>
    <xf numFmtId="170" fontId="68" fillId="0" borderId="0"/>
    <xf numFmtId="170" fontId="53" fillId="43" borderId="9" applyNumberFormat="0" applyProtection="0">
      <alignment horizontal="center" vertical="top" wrapText="1"/>
    </xf>
    <xf numFmtId="4" fontId="63" fillId="35" borderId="15">
      <alignment vertical="center"/>
    </xf>
    <xf numFmtId="4" fontId="64" fillId="35" borderId="15">
      <alignment vertical="center"/>
    </xf>
    <xf numFmtId="4" fontId="65" fillId="24" borderId="15">
      <alignment horizontal="left" vertical="center" indent="1"/>
    </xf>
    <xf numFmtId="4" fontId="46" fillId="0" borderId="0" applyNumberFormat="0" applyProtection="0">
      <alignment vertical="center"/>
    </xf>
    <xf numFmtId="4" fontId="36" fillId="0" borderId="13" applyNumberFormat="0" applyProtection="0">
      <alignment horizontal="right" vertical="center"/>
    </xf>
    <xf numFmtId="170" fontId="44" fillId="0" borderId="0" applyNumberFormat="0" applyFont="0" applyFill="0" applyBorder="0" applyAlignment="0" applyProtection="0"/>
    <xf numFmtId="170" fontId="29" fillId="0" borderId="0"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0" fontId="106" fillId="0" borderId="0"/>
    <xf numFmtId="170" fontId="30" fillId="0" borderId="0" applyNumberForma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40" fillId="0" borderId="0" applyNumberFormat="0" applyFont="0" applyFill="0" applyBorder="0" applyProtection="0"/>
    <xf numFmtId="0" fontId="35" fillId="0" borderId="0" applyNumberFormat="0" applyFon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17" applyNumberFormat="0" applyFill="0" applyBorder="0" applyAlignment="0" applyProtection="0"/>
    <xf numFmtId="0" fontId="7" fillId="0" borderId="0"/>
    <xf numFmtId="9"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25" fillId="7" borderId="2" applyNumberFormat="0" applyAlignment="0" applyProtection="0"/>
    <xf numFmtId="43" fontId="79" fillId="0" borderId="0" applyFont="0" applyFill="0" applyBorder="0" applyAlignment="0" applyProtection="0"/>
    <xf numFmtId="9" fontId="79" fillId="0" borderId="0" applyFont="0" applyFill="0" applyBorder="0" applyAlignment="0" applyProtection="0"/>
    <xf numFmtId="0" fontId="79" fillId="0" borderId="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99" fillId="0" borderId="0" applyNumberFormat="0" applyFill="0" applyBorder="0" applyAlignment="0" applyProtection="0"/>
    <xf numFmtId="0" fontId="31" fillId="8" borderId="13" applyNumberFormat="0" applyProtection="0">
      <alignment horizontal="left" vertical="center" indent="1"/>
    </xf>
    <xf numFmtId="0" fontId="31" fillId="88" borderId="13" applyNumberFormat="0" applyProtection="0">
      <alignment horizontal="left" vertical="center" indent="1"/>
    </xf>
    <xf numFmtId="0" fontId="126" fillId="105" borderId="2" applyNumberFormat="0" applyAlignment="0" applyProtection="0"/>
    <xf numFmtId="177" fontId="31" fillId="0" borderId="0" applyFont="0" applyFill="0" applyBorder="0" applyAlignment="0" applyProtection="0"/>
    <xf numFmtId="0" fontId="82" fillId="106" borderId="0" applyNumberFormat="0" applyBorder="0" applyAlignment="0" applyProtection="0"/>
    <xf numFmtId="0" fontId="127" fillId="0" borderId="0" applyNumberFormat="0" applyFill="0" applyBorder="0" applyAlignment="0" applyProtection="0"/>
    <xf numFmtId="0" fontId="98" fillId="0" borderId="92" applyNumberFormat="0" applyFill="0" applyAlignment="0" applyProtection="0"/>
    <xf numFmtId="0" fontId="28" fillId="105" borderId="12" applyNumberFormat="0" applyAlignment="0" applyProtection="0"/>
    <xf numFmtId="0" fontId="31" fillId="8" borderId="13" applyNumberFormat="0" applyProtection="0">
      <alignment horizontal="left" vertical="top" indent="1"/>
    </xf>
    <xf numFmtId="0" fontId="31" fillId="52" borderId="13" applyNumberFormat="0" applyProtection="0">
      <alignment horizontal="left" vertical="top" indent="1"/>
    </xf>
    <xf numFmtId="0" fontId="6" fillId="66" borderId="0" applyNumberFormat="0" applyBorder="0" applyAlignment="0" applyProtection="0"/>
    <xf numFmtId="4" fontId="33" fillId="88" borderId="13" applyNumberFormat="0" applyProtection="0">
      <alignment horizontal="left" vertical="center" indent="1"/>
    </xf>
    <xf numFmtId="4" fontId="33" fillId="40" borderId="13" applyNumberFormat="0" applyProtection="0">
      <alignment horizontal="right" vertical="center"/>
    </xf>
    <xf numFmtId="0" fontId="33" fillId="88" borderId="13" applyNumberFormat="0" applyProtection="0">
      <alignment horizontal="left" vertical="top" indent="1"/>
    </xf>
    <xf numFmtId="0" fontId="33" fillId="26" borderId="13" applyNumberFormat="0" applyProtection="0">
      <alignment horizontal="left" vertical="top" indent="1"/>
    </xf>
    <xf numFmtId="0" fontId="6" fillId="79" borderId="0" applyNumberFormat="0" applyBorder="0" applyAlignment="0" applyProtection="0"/>
    <xf numFmtId="4" fontId="33" fillId="88" borderId="0" applyNumberFormat="0" applyProtection="0">
      <alignment horizontal="left" vertical="center" indent="1"/>
    </xf>
    <xf numFmtId="0" fontId="82" fillId="0" borderId="95" applyNumberFormat="0" applyFill="0" applyAlignment="0" applyProtection="0"/>
    <xf numFmtId="0" fontId="122" fillId="84" borderId="0" applyNumberFormat="0" applyBorder="0" applyAlignment="0" applyProtection="0"/>
    <xf numFmtId="0" fontId="6" fillId="82" borderId="0" applyNumberFormat="0" applyBorder="0" applyAlignment="0" applyProtection="0"/>
    <xf numFmtId="0" fontId="6" fillId="78" borderId="0" applyNumberFormat="0" applyBorder="0" applyAlignment="0" applyProtection="0"/>
    <xf numFmtId="4" fontId="32" fillId="25" borderId="13" applyNumberFormat="0" applyProtection="0">
      <alignment horizontal="left" vertical="center" indent="1"/>
    </xf>
    <xf numFmtId="4" fontId="33" fillId="88" borderId="13" applyNumberFormat="0" applyProtection="0">
      <alignment horizontal="right" vertical="center"/>
    </xf>
    <xf numFmtId="4" fontId="58" fillId="26" borderId="13" applyNumberFormat="0" applyProtection="0">
      <alignment vertical="center"/>
    </xf>
    <xf numFmtId="0" fontId="6" fillId="67" borderId="0" applyNumberFormat="0" applyBorder="0" applyAlignment="0" applyProtection="0"/>
    <xf numFmtId="0" fontId="6" fillId="74" borderId="0" applyNumberFormat="0" applyBorder="0" applyAlignment="0" applyProtection="0"/>
    <xf numFmtId="0" fontId="122" fillId="81" borderId="0" applyNumberFormat="0" applyBorder="0" applyAlignment="0" applyProtection="0"/>
    <xf numFmtId="0" fontId="122" fillId="72" borderId="0" applyNumberFormat="0" applyBorder="0" applyAlignment="0" applyProtection="0"/>
    <xf numFmtId="0" fontId="122" fillId="68" borderId="0" applyNumberFormat="0" applyBorder="0" applyAlignment="0" applyProtection="0"/>
    <xf numFmtId="4" fontId="54" fillId="52" borderId="0" applyNumberFormat="0" applyProtection="0">
      <alignment horizontal="left" vertical="center" indent="1"/>
    </xf>
    <xf numFmtId="0" fontId="31" fillId="53" borderId="9" applyNumberFormat="0">
      <protection locked="0"/>
    </xf>
    <xf numFmtId="0" fontId="122" fillId="80" borderId="0" applyNumberFormat="0" applyBorder="0" applyAlignment="0" applyProtection="0"/>
    <xf numFmtId="0" fontId="6" fillId="83" borderId="0" applyNumberFormat="0" applyBorder="0" applyAlignment="0" applyProtection="0"/>
    <xf numFmtId="0" fontId="111" fillId="54" borderId="0" applyNumberFormat="0" applyBorder="0" applyAlignment="0" applyProtection="0"/>
    <xf numFmtId="0" fontId="122" fillId="73" borderId="0" applyNumberFormat="0" applyBorder="0" applyAlignment="0" applyProtection="0"/>
    <xf numFmtId="0" fontId="122" fillId="65" borderId="0" applyNumberFormat="0" applyBorder="0" applyAlignment="0" applyProtection="0"/>
    <xf numFmtId="0" fontId="31" fillId="52" borderId="13" applyNumberFormat="0" applyProtection="0">
      <alignment horizontal="left" vertical="center" indent="1"/>
    </xf>
    <xf numFmtId="0" fontId="31" fillId="88" borderId="13" applyNumberFormat="0" applyProtection="0">
      <alignment horizontal="left" vertical="top" indent="1"/>
    </xf>
    <xf numFmtId="0" fontId="31" fillId="40" borderId="13" applyNumberFormat="0" applyProtection="0">
      <alignment horizontal="left" vertical="top" indent="1"/>
    </xf>
    <xf numFmtId="4" fontId="36" fillId="40" borderId="13" applyNumberFormat="0" applyProtection="0">
      <alignment horizontal="right" vertical="center"/>
    </xf>
    <xf numFmtId="0" fontId="6" fillId="70" borderId="0" applyNumberFormat="0" applyBorder="0" applyAlignment="0" applyProtection="0"/>
    <xf numFmtId="0" fontId="122" fillId="77" borderId="0" applyNumberFormat="0" applyBorder="0" applyAlignment="0" applyProtection="0"/>
    <xf numFmtId="0" fontId="122" fillId="61" borderId="0" applyNumberFormat="0" applyBorder="0" applyAlignment="0" applyProtection="0"/>
    <xf numFmtId="0" fontId="114" fillId="57" borderId="85" applyNumberFormat="0" applyAlignment="0" applyProtection="0"/>
    <xf numFmtId="0" fontId="118" fillId="59" borderId="88" applyNumberFormat="0" applyAlignment="0" applyProtection="0"/>
    <xf numFmtId="0" fontId="116" fillId="58" borderId="85" applyNumberFormat="0" applyAlignment="0" applyProtection="0"/>
    <xf numFmtId="4" fontId="33" fillId="26" borderId="13" applyNumberFormat="0" applyProtection="0">
      <alignment horizontal="left" vertical="center" indent="1"/>
    </xf>
    <xf numFmtId="4" fontId="130" fillId="111" borderId="0" applyNumberFormat="0" applyProtection="0">
      <alignment horizontal="left" vertical="center" indent="1"/>
    </xf>
    <xf numFmtId="0" fontId="6" fillId="62" borderId="0" applyNumberFormat="0" applyBorder="0" applyAlignment="0" applyProtection="0"/>
    <xf numFmtId="0" fontId="122" fillId="76" borderId="0" applyNumberFormat="0" applyBorder="0" applyAlignment="0" applyProtection="0"/>
    <xf numFmtId="0" fontId="120" fillId="0" borderId="0" applyNumberFormat="0" applyFill="0" applyBorder="0" applyAlignment="0" applyProtection="0"/>
    <xf numFmtId="0" fontId="112" fillId="55" borderId="0" applyNumberFormat="0" applyBorder="0" applyAlignment="0" applyProtection="0"/>
    <xf numFmtId="0" fontId="117" fillId="0" borderId="87" applyNumberFormat="0" applyFill="0" applyAlignment="0" applyProtection="0"/>
    <xf numFmtId="0" fontId="110" fillId="0" borderId="84" applyNumberFormat="0" applyFill="0" applyAlignment="0" applyProtection="0"/>
    <xf numFmtId="0" fontId="109" fillId="0" borderId="83" applyNumberFormat="0" applyFill="0" applyAlignment="0" applyProtection="0"/>
    <xf numFmtId="0" fontId="99" fillId="0" borderId="0" applyNumberFormat="0" applyFill="0" applyBorder="0" applyAlignment="0" applyProtection="0"/>
    <xf numFmtId="0" fontId="6" fillId="0" borderId="0"/>
    <xf numFmtId="0" fontId="6" fillId="71" borderId="0" applyNumberFormat="0" applyBorder="0" applyAlignment="0" applyProtection="0"/>
    <xf numFmtId="0" fontId="110" fillId="0" borderId="0" applyNumberFormat="0" applyFill="0" applyBorder="0" applyAlignment="0" applyProtection="0"/>
    <xf numFmtId="0" fontId="108" fillId="0" borderId="82" applyNumberFormat="0" applyFill="0" applyAlignment="0" applyProtection="0"/>
    <xf numFmtId="0" fontId="6" fillId="63" borderId="0" applyNumberFormat="0" applyBorder="0" applyAlignment="0" applyProtection="0"/>
    <xf numFmtId="0" fontId="6" fillId="75" borderId="0" applyNumberFormat="0" applyBorder="0" applyAlignment="0" applyProtection="0"/>
    <xf numFmtId="0" fontId="122" fillId="64" borderId="0" applyNumberFormat="0" applyBorder="0" applyAlignment="0" applyProtection="0"/>
    <xf numFmtId="0" fontId="122" fillId="69" borderId="0" applyNumberFormat="0" applyBorder="0" applyAlignment="0" applyProtection="0"/>
    <xf numFmtId="0" fontId="119" fillId="0" borderId="0" applyNumberFormat="0" applyFill="0" applyBorder="0" applyAlignment="0" applyProtection="0"/>
    <xf numFmtId="0" fontId="115" fillId="58" borderId="86" applyNumberFormat="0" applyAlignment="0" applyProtection="0"/>
    <xf numFmtId="0" fontId="6" fillId="83" borderId="0" applyNumberFormat="0" applyBorder="0" applyAlignment="0" applyProtection="0"/>
    <xf numFmtId="0" fontId="6" fillId="82" borderId="0" applyNumberFormat="0" applyBorder="0" applyAlignment="0" applyProtection="0"/>
    <xf numFmtId="0" fontId="122" fillId="69" borderId="0" applyNumberFormat="0" applyBorder="0" applyAlignment="0" applyProtection="0"/>
    <xf numFmtId="0" fontId="6" fillId="66" borderId="0" applyNumberFormat="0" applyBorder="0" applyAlignment="0" applyProtection="0"/>
    <xf numFmtId="0" fontId="122" fillId="65" borderId="0" applyNumberFormat="0" applyBorder="0" applyAlignment="0" applyProtection="0"/>
    <xf numFmtId="0" fontId="6" fillId="63" borderId="0" applyNumberFormat="0" applyBorder="0" applyAlignment="0" applyProtection="0"/>
    <xf numFmtId="0" fontId="6" fillId="62" borderId="0" applyNumberFormat="0" applyBorder="0" applyAlignment="0" applyProtection="0"/>
    <xf numFmtId="0" fontId="6" fillId="0" borderId="0"/>
    <xf numFmtId="0" fontId="6" fillId="60" borderId="89" applyNumberFormat="0" applyFont="0" applyAlignment="0" applyProtection="0"/>
    <xf numFmtId="0" fontId="113" fillId="56" borderId="0" applyNumberFormat="0" applyBorder="0" applyAlignment="0" applyProtection="0"/>
    <xf numFmtId="4" fontId="33" fillId="26" borderId="13" applyNumberFormat="0" applyProtection="0">
      <alignment vertical="center"/>
    </xf>
    <xf numFmtId="4" fontId="33" fillId="40" borderId="0" applyNumberFormat="0" applyProtection="0">
      <alignment horizontal="left" vertical="center" indent="1"/>
    </xf>
    <xf numFmtId="4" fontId="33" fillId="40" borderId="0" applyNumberFormat="0" applyProtection="0">
      <alignment horizontal="left" vertical="center" indent="1"/>
    </xf>
    <xf numFmtId="4" fontId="32" fillId="110" borderId="94" applyNumberFormat="0" applyProtection="0">
      <alignment horizontal="left" vertical="center" indent="1"/>
    </xf>
    <xf numFmtId="4" fontId="32" fillId="88" borderId="0" applyNumberFormat="0" applyProtection="0">
      <alignment horizontal="left" vertical="center" indent="1"/>
    </xf>
    <xf numFmtId="0" fontId="32" fillId="25" borderId="13" applyNumberFormat="0" applyProtection="0">
      <alignment horizontal="left" vertical="top" indent="1"/>
    </xf>
    <xf numFmtId="4" fontId="32" fillId="25" borderId="13" applyNumberFormat="0" applyProtection="0">
      <alignment vertical="center"/>
    </xf>
    <xf numFmtId="0" fontId="31" fillId="103" borderId="11" applyNumberFormat="0" applyFont="0" applyAlignment="0" applyProtection="0"/>
    <xf numFmtId="0" fontId="27" fillId="104" borderId="0" applyNumberFormat="0" applyBorder="0" applyAlignment="0" applyProtection="0"/>
    <xf numFmtId="0" fontId="129" fillId="0" borderId="93" applyNumberFormat="0" applyFill="0" applyAlignment="0" applyProtection="0"/>
    <xf numFmtId="0" fontId="98" fillId="0" borderId="0" applyNumberFormat="0" applyFill="0" applyBorder="0" applyAlignment="0" applyProtection="0"/>
    <xf numFmtId="0" fontId="100" fillId="0" borderId="91" applyNumberFormat="0" applyFill="0" applyAlignment="0" applyProtection="0"/>
    <xf numFmtId="0" fontId="23" fillId="109" borderId="0" applyNumberFormat="0" applyBorder="0" applyAlignment="0" applyProtection="0"/>
    <xf numFmtId="0" fontId="82" fillId="108" borderId="0" applyNumberFormat="0" applyBorder="0" applyAlignment="0" applyProtection="0"/>
    <xf numFmtId="0" fontId="82" fillId="107" borderId="0" applyNumberFormat="0" applyBorder="0" applyAlignment="0" applyProtection="0"/>
    <xf numFmtId="176" fontId="31" fillId="0" borderId="0" applyFont="0" applyFill="0" applyBorder="0" applyAlignment="0" applyProtection="0"/>
    <xf numFmtId="0" fontId="21" fillId="96" borderId="3" applyNumberFormat="0" applyAlignment="0" applyProtection="0"/>
    <xf numFmtId="0" fontId="125" fillId="95" borderId="0" applyNumberFormat="0" applyBorder="0" applyAlignment="0" applyProtection="0"/>
    <xf numFmtId="0" fontId="18" fillId="104" borderId="0" applyNumberFormat="0" applyBorder="0" applyAlignment="0" applyProtection="0"/>
    <xf numFmtId="0" fontId="17" fillId="95" borderId="0" applyNumberFormat="0" applyBorder="0" applyAlignment="0" applyProtection="0"/>
    <xf numFmtId="0" fontId="17" fillId="103" borderId="0" applyNumberFormat="0" applyBorder="0" applyAlignment="0" applyProtection="0"/>
    <xf numFmtId="0" fontId="18" fillId="102" borderId="0" applyNumberFormat="0" applyBorder="0" applyAlignment="0" applyProtection="0"/>
    <xf numFmtId="0" fontId="18" fillId="91" borderId="0" applyNumberFormat="0" applyBorder="0" applyAlignment="0" applyProtection="0"/>
    <xf numFmtId="0" fontId="17" fillId="90" borderId="0" applyNumberFormat="0" applyBorder="0" applyAlignment="0" applyProtection="0"/>
    <xf numFmtId="0" fontId="18" fillId="101" borderId="0" applyNumberFormat="0" applyBorder="0" applyAlignment="0" applyProtection="0"/>
    <xf numFmtId="0" fontId="18" fillId="99" borderId="0" applyNumberFormat="0" applyBorder="0" applyAlignment="0" applyProtection="0"/>
    <xf numFmtId="0" fontId="17" fillId="99" borderId="0" applyNumberFormat="0" applyBorder="0" applyAlignment="0" applyProtection="0"/>
    <xf numFmtId="0" fontId="17" fillId="98" borderId="0" applyNumberFormat="0" applyBorder="0" applyAlignment="0" applyProtection="0"/>
    <xf numFmtId="0" fontId="18" fillId="100" borderId="0" applyNumberFormat="0" applyBorder="0" applyAlignment="0" applyProtection="0"/>
    <xf numFmtId="0" fontId="18" fillId="99" borderId="0" applyNumberFormat="0" applyBorder="0" applyAlignment="0" applyProtection="0"/>
    <xf numFmtId="0" fontId="17" fillId="98" borderId="0" applyNumberFormat="0" applyBorder="0" applyAlignment="0" applyProtection="0"/>
    <xf numFmtId="0" fontId="17" fillId="97" borderId="0" applyNumberFormat="0" applyBorder="0" applyAlignment="0" applyProtection="0"/>
    <xf numFmtId="0" fontId="18" fillId="96" borderId="0" applyNumberFormat="0" applyBorder="0" applyAlignment="0" applyProtection="0"/>
    <xf numFmtId="0" fontId="17" fillId="95" borderId="0" applyNumberFormat="0" applyBorder="0" applyAlignment="0" applyProtection="0"/>
    <xf numFmtId="0" fontId="17" fillId="94" borderId="0" applyNumberFormat="0" applyBorder="0" applyAlignment="0" applyProtection="0"/>
    <xf numFmtId="0" fontId="18" fillId="93" borderId="0" applyNumberFormat="0" applyBorder="0" applyAlignment="0" applyProtection="0"/>
    <xf numFmtId="0" fontId="18" fillId="92" borderId="0" applyNumberFormat="0" applyBorder="0" applyAlignment="0" applyProtection="0"/>
    <xf numFmtId="0" fontId="17" fillId="91" borderId="0" applyNumberFormat="0" applyBorder="0" applyAlignment="0" applyProtection="0"/>
    <xf numFmtId="0" fontId="17" fillId="90" borderId="0" applyNumberFormat="0" applyBorder="0" applyAlignment="0" applyProtection="0"/>
    <xf numFmtId="0" fontId="18" fillId="89" borderId="0" applyNumberFormat="0" applyBorder="0" applyAlignment="0" applyProtection="0"/>
    <xf numFmtId="0" fontId="92" fillId="52" borderId="0" applyNumberFormat="0" applyBorder="0" applyAlignment="0" applyProtection="0"/>
    <xf numFmtId="0" fontId="92" fillId="21" borderId="0" applyNumberFormat="0" applyBorder="0" applyAlignment="0" applyProtection="0"/>
    <xf numFmtId="0" fontId="92" fillId="18" borderId="0" applyNumberFormat="0" applyBorder="0" applyAlignment="0" applyProtection="0"/>
    <xf numFmtId="0" fontId="92" fillId="52" borderId="0" applyNumberFormat="0" applyBorder="0" applyAlignment="0" applyProtection="0"/>
    <xf numFmtId="0" fontId="33" fillId="7" borderId="0" applyNumberFormat="0" applyBorder="0" applyAlignment="0" applyProtection="0"/>
    <xf numFmtId="0" fontId="33" fillId="52" borderId="0" applyNumberFormat="0" applyBorder="0" applyAlignment="0" applyProtection="0"/>
    <xf numFmtId="0" fontId="33" fillId="21"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3" fillId="52"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53" borderId="0" applyNumberFormat="0" applyBorder="0" applyAlignment="0" applyProtection="0"/>
    <xf numFmtId="0" fontId="33" fillId="26" borderId="0" applyNumberFormat="0" applyBorder="0" applyAlignment="0" applyProtection="0"/>
    <xf numFmtId="0" fontId="33" fillId="9" borderId="0" applyNumberFormat="0" applyBorder="0" applyAlignment="0" applyProtection="0"/>
    <xf numFmtId="0" fontId="33" fillId="88" borderId="0" applyNumberFormat="0" applyBorder="0" applyAlignment="0" applyProtection="0"/>
    <xf numFmtId="0" fontId="6" fillId="79" borderId="0" applyNumberFormat="0" applyBorder="0" applyAlignment="0" applyProtection="0"/>
    <xf numFmtId="0" fontId="6" fillId="75" borderId="0" applyNumberFormat="0" applyBorder="0" applyAlignment="0" applyProtection="0"/>
    <xf numFmtId="0" fontId="92" fillId="7" borderId="0" applyNumberFormat="0" applyBorder="0" applyAlignment="0" applyProtection="0"/>
    <xf numFmtId="0" fontId="6" fillId="78" borderId="0" applyNumberFormat="0" applyBorder="0" applyAlignment="0" applyProtection="0"/>
    <xf numFmtId="0" fontId="122" fillId="77" borderId="0" applyNumberFormat="0" applyBorder="0" applyAlignment="0" applyProtection="0"/>
    <xf numFmtId="0" fontId="122" fillId="73" borderId="0" applyNumberFormat="0" applyBorder="0" applyAlignment="0" applyProtection="0"/>
    <xf numFmtId="0" fontId="31" fillId="40" borderId="13" applyNumberFormat="0" applyProtection="0">
      <alignment horizontal="left" vertical="center" indent="1"/>
    </xf>
    <xf numFmtId="0" fontId="122" fillId="81" borderId="0" applyNumberFormat="0" applyBorder="0" applyAlignment="0" applyProtection="0"/>
    <xf numFmtId="0" fontId="6" fillId="70" borderId="0" applyNumberFormat="0" applyBorder="0" applyAlignment="0" applyProtection="0"/>
    <xf numFmtId="4" fontId="50" fillId="25" borderId="13" applyNumberFormat="0" applyProtection="0">
      <alignment vertical="center"/>
    </xf>
    <xf numFmtId="0" fontId="122" fillId="61" borderId="0" applyNumberFormat="0" applyBorder="0" applyAlignment="0" applyProtection="0"/>
    <xf numFmtId="0" fontId="128" fillId="104" borderId="2" applyNumberFormat="0" applyAlignment="0" applyProtection="0"/>
    <xf numFmtId="0" fontId="17" fillId="91" borderId="0" applyNumberFormat="0" applyBorder="0" applyAlignment="0" applyProtection="0"/>
    <xf numFmtId="0" fontId="18" fillId="96" borderId="0" applyNumberFormat="0" applyBorder="0" applyAlignment="0" applyProtection="0"/>
    <xf numFmtId="0" fontId="92" fillId="9" borderId="0" applyNumberFormat="0" applyBorder="0" applyAlignment="0" applyProtection="0"/>
    <xf numFmtId="0" fontId="6" fillId="60" borderId="89" applyNumberFormat="0" applyFont="0" applyAlignment="0" applyProtection="0"/>
    <xf numFmtId="0" fontId="6" fillId="74" borderId="0" applyNumberFormat="0" applyBorder="0" applyAlignment="0" applyProtection="0"/>
    <xf numFmtId="0" fontId="6" fillId="71" borderId="0" applyNumberFormat="0" applyBorder="0" applyAlignment="0" applyProtection="0"/>
    <xf numFmtId="0" fontId="6" fillId="67" borderId="0" applyNumberFormat="0" applyBorder="0" applyAlignment="0" applyProtection="0"/>
    <xf numFmtId="0" fontId="107" fillId="0" borderId="0" applyNumberFormat="0" applyFill="0" applyBorder="0" applyAlignment="0" applyProtection="0"/>
    <xf numFmtId="0" fontId="121" fillId="0" borderId="90" applyNumberFormat="0" applyFill="0" applyAlignment="0" applyProtection="0"/>
    <xf numFmtId="0" fontId="114" fillId="57" borderId="85" applyNumberFormat="0" applyAlignment="0" applyProtection="0"/>
    <xf numFmtId="0" fontId="5" fillId="0" borderId="0"/>
    <xf numFmtId="0" fontId="31" fillId="0" borderId="0"/>
    <xf numFmtId="0" fontId="5" fillId="0" borderId="0"/>
    <xf numFmtId="0" fontId="5" fillId="0" borderId="0"/>
    <xf numFmtId="0" fontId="5" fillId="0" borderId="0"/>
    <xf numFmtId="0" fontId="5" fillId="0" borderId="0"/>
    <xf numFmtId="0" fontId="4" fillId="0" borderId="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13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33" fillId="0" borderId="0" applyFont="0" applyFill="0" applyBorder="0" applyAlignment="0" applyProtection="0"/>
    <xf numFmtId="0" fontId="135" fillId="0" borderId="0"/>
    <xf numFmtId="0" fontId="3" fillId="0" borderId="0"/>
    <xf numFmtId="0" fontId="136" fillId="0" borderId="0"/>
    <xf numFmtId="9" fontId="31" fillId="0" borderId="0" applyFont="0" applyFill="0" applyBorder="0" applyAlignment="0" applyProtection="0"/>
    <xf numFmtId="0" fontId="134" fillId="0" borderId="0"/>
    <xf numFmtId="0" fontId="136" fillId="0" borderId="0"/>
    <xf numFmtId="0" fontId="135" fillId="0" borderId="0"/>
    <xf numFmtId="9" fontId="31" fillId="0" borderId="0" applyFont="0" applyFill="0" applyBorder="0" applyAlignment="0" applyProtection="0"/>
    <xf numFmtId="0" fontId="135" fillId="0" borderId="0"/>
    <xf numFmtId="0" fontId="135" fillId="0" borderId="0"/>
    <xf numFmtId="0" fontId="135"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4" fontId="139" fillId="0" borderId="0" applyFont="0" applyFill="0" applyBorder="0" applyAlignment="0" applyProtection="0"/>
    <xf numFmtId="0" fontId="31" fillId="0" borderId="0"/>
    <xf numFmtId="0" fontId="31" fillId="0" borderId="0"/>
    <xf numFmtId="0" fontId="31" fillId="0" borderId="0"/>
    <xf numFmtId="0" fontId="31" fillId="0" borderId="0"/>
    <xf numFmtId="0" fontId="141"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80" fontId="144" fillId="0" borderId="0"/>
    <xf numFmtId="180" fontId="144" fillId="0" borderId="0"/>
    <xf numFmtId="181"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033">
    <xf numFmtId="0" fontId="0" fillId="0" borderId="0" xfId="0"/>
    <xf numFmtId="0" fontId="34" fillId="0" borderId="9" xfId="0" applyFont="1" applyBorder="1"/>
    <xf numFmtId="0" fontId="0" fillId="45" borderId="9" xfId="0" applyFill="1" applyBorder="1"/>
    <xf numFmtId="0" fontId="31" fillId="0" borderId="9" xfId="0" applyFont="1" applyBorder="1"/>
    <xf numFmtId="0" fontId="34" fillId="45" borderId="9" xfId="0" applyFont="1" applyFill="1" applyBorder="1"/>
    <xf numFmtId="0" fontId="73" fillId="0" borderId="0" xfId="0" applyFont="1"/>
    <xf numFmtId="171" fontId="34" fillId="0" borderId="36" xfId="122" applyNumberFormat="1" applyFont="1" applyBorder="1" applyAlignment="1">
      <alignment horizontal="left"/>
    </xf>
    <xf numFmtId="171" fontId="34" fillId="0" borderId="24" xfId="122" applyNumberFormat="1" applyFont="1" applyBorder="1" applyAlignment="1">
      <alignment horizontal="left"/>
    </xf>
    <xf numFmtId="0" fontId="34" fillId="0" borderId="0" xfId="122" applyFont="1"/>
    <xf numFmtId="0" fontId="31" fillId="0" borderId="9" xfId="0" applyFont="1" applyBorder="1" applyAlignment="1">
      <alignment horizontal="right" vertical="center" wrapText="1"/>
    </xf>
    <xf numFmtId="0" fontId="78" fillId="0" borderId="0" xfId="0" applyFont="1"/>
    <xf numFmtId="0" fontId="31" fillId="0" borderId="0" xfId="168" applyFont="1"/>
    <xf numFmtId="0" fontId="0" fillId="49" borderId="0" xfId="0" applyFill="1"/>
    <xf numFmtId="0" fontId="31" fillId="0" borderId="0" xfId="0" applyFont="1"/>
    <xf numFmtId="0" fontId="31" fillId="0" borderId="0" xfId="362" applyFont="1"/>
    <xf numFmtId="49" fontId="0" fillId="0" borderId="0" xfId="0" applyNumberFormat="1" applyAlignment="1">
      <alignment horizontal="center"/>
    </xf>
    <xf numFmtId="0" fontId="72" fillId="0" borderId="0" xfId="0" applyFont="1"/>
    <xf numFmtId="164" fontId="0" fillId="45" borderId="9" xfId="1158" applyNumberFormat="1" applyFont="1" applyFill="1" applyBorder="1"/>
    <xf numFmtId="0" fontId="35" fillId="48" borderId="9" xfId="0" applyFont="1" applyFill="1" applyBorder="1" applyAlignment="1">
      <alignment horizontal="center" vertical="center"/>
    </xf>
    <xf numFmtId="0" fontId="34" fillId="48" borderId="9" xfId="0" applyFont="1" applyFill="1" applyBorder="1" applyAlignment="1">
      <alignment horizontal="center" vertical="center" wrapText="1"/>
    </xf>
    <xf numFmtId="0" fontId="0" fillId="0" borderId="0" xfId="0" applyAlignment="1">
      <alignment horizontal="center"/>
    </xf>
    <xf numFmtId="171" fontId="34" fillId="0" borderId="63" xfId="122" applyNumberFormat="1" applyFont="1" applyBorder="1" applyAlignment="1">
      <alignment horizontal="left"/>
    </xf>
    <xf numFmtId="0" fontId="34" fillId="0" borderId="75" xfId="122" applyFont="1" applyBorder="1" applyAlignment="1">
      <alignment horizontal="center"/>
    </xf>
    <xf numFmtId="0" fontId="34" fillId="48" borderId="33" xfId="122" applyFont="1" applyFill="1" applyBorder="1" applyAlignment="1">
      <alignment horizontal="center" vertical="center" wrapText="1"/>
    </xf>
    <xf numFmtId="3" fontId="34" fillId="48" borderId="34" xfId="122" applyNumberFormat="1" applyFont="1" applyFill="1" applyBorder="1" applyAlignment="1">
      <alignment horizontal="center" vertical="center" wrapText="1"/>
    </xf>
    <xf numFmtId="0" fontId="34" fillId="48" borderId="34" xfId="122" applyFont="1" applyFill="1" applyBorder="1" applyAlignment="1">
      <alignment horizontal="center" vertical="center" wrapText="1"/>
    </xf>
    <xf numFmtId="0" fontId="34" fillId="48" borderId="35" xfId="122" applyFont="1" applyFill="1" applyBorder="1" applyAlignment="1">
      <alignment horizontal="center" vertical="center" wrapText="1"/>
    </xf>
    <xf numFmtId="0" fontId="34" fillId="48" borderId="32" xfId="127" applyFont="1" applyFill="1" applyBorder="1" applyAlignment="1">
      <alignment horizontal="center"/>
    </xf>
    <xf numFmtId="0" fontId="34" fillId="48" borderId="39" xfId="127" applyFont="1" applyFill="1" applyBorder="1" applyAlignment="1">
      <alignment horizontal="center"/>
    </xf>
    <xf numFmtId="0" fontId="34" fillId="48" borderId="41" xfId="127" applyFont="1" applyFill="1" applyBorder="1" applyAlignment="1">
      <alignment horizontal="center"/>
    </xf>
    <xf numFmtId="0" fontId="31" fillId="48" borderId="0" xfId="127" applyFill="1"/>
    <xf numFmtId="174" fontId="31" fillId="0" borderId="57" xfId="0" applyNumberFormat="1" applyFont="1" applyBorder="1" applyAlignment="1">
      <alignment horizontal="justify" vertical="center" wrapText="1"/>
    </xf>
    <xf numFmtId="165" fontId="31" fillId="0" borderId="18" xfId="506" applyNumberFormat="1" applyBorder="1" applyAlignment="1">
      <alignment vertical="center" wrapText="1"/>
    </xf>
    <xf numFmtId="0" fontId="34" fillId="48" borderId="30" xfId="0" applyFont="1" applyFill="1" applyBorder="1"/>
    <xf numFmtId="9" fontId="31" fillId="0" borderId="9" xfId="0" applyNumberFormat="1" applyFont="1" applyBorder="1"/>
    <xf numFmtId="42" fontId="31" fillId="0" borderId="9" xfId="0" applyNumberFormat="1" applyFont="1" applyBorder="1"/>
    <xf numFmtId="0" fontId="34" fillId="48" borderId="20" xfId="0" applyFont="1" applyFill="1" applyBorder="1" applyAlignment="1">
      <alignment horizontal="center"/>
    </xf>
    <xf numFmtId="0" fontId="38" fillId="0" borderId="0" xfId="122" applyFont="1"/>
    <xf numFmtId="165" fontId="38" fillId="0" borderId="0" xfId="122" applyNumberFormat="1" applyFont="1"/>
    <xf numFmtId="0" fontId="104" fillId="0" borderId="0" xfId="122" applyFont="1"/>
    <xf numFmtId="0" fontId="75" fillId="0" borderId="0" xfId="122" applyFont="1"/>
    <xf numFmtId="0" fontId="74" fillId="0" borderId="0" xfId="122" applyFont="1" applyAlignment="1">
      <alignment horizontal="center"/>
    </xf>
    <xf numFmtId="3" fontId="75" fillId="0" borderId="0" xfId="122" applyNumberFormat="1" applyFont="1"/>
    <xf numFmtId="14" fontId="34" fillId="0" borderId="52" xfId="122" applyNumberFormat="1" applyFont="1" applyBorder="1" applyAlignment="1">
      <alignment horizontal="left"/>
    </xf>
    <xf numFmtId="14" fontId="34" fillId="0" borderId="50" xfId="122" applyNumberFormat="1" applyFont="1" applyBorder="1" applyAlignment="1">
      <alignment horizontal="left"/>
    </xf>
    <xf numFmtId="0" fontId="34" fillId="0" borderId="28" xfId="122" applyFont="1" applyBorder="1" applyAlignment="1">
      <alignment horizontal="center"/>
    </xf>
    <xf numFmtId="3" fontId="31" fillId="0" borderId="36" xfId="122" applyNumberFormat="1" applyBorder="1" applyAlignment="1">
      <alignment horizontal="right" vertical="center"/>
    </xf>
    <xf numFmtId="3" fontId="31" fillId="0" borderId="18" xfId="122" applyNumberFormat="1" applyBorder="1" applyAlignment="1">
      <alignment horizontal="right" vertical="center"/>
    </xf>
    <xf numFmtId="3" fontId="31" fillId="0" borderId="47" xfId="122" applyNumberFormat="1" applyBorder="1" applyAlignment="1">
      <alignment horizontal="right"/>
    </xf>
    <xf numFmtId="3" fontId="31" fillId="0" borderId="63" xfId="122" applyNumberFormat="1" applyBorder="1" applyAlignment="1">
      <alignment horizontal="right"/>
    </xf>
    <xf numFmtId="3" fontId="31" fillId="0" borderId="19" xfId="122" applyNumberFormat="1" applyBorder="1" applyAlignment="1">
      <alignment horizontal="right"/>
    </xf>
    <xf numFmtId="3" fontId="31" fillId="0" borderId="63" xfId="122" applyNumberFormat="1" applyBorder="1" applyAlignment="1">
      <alignment horizontal="right" vertical="center"/>
    </xf>
    <xf numFmtId="3" fontId="31" fillId="0" borderId="19" xfId="122" applyNumberFormat="1" applyBorder="1" applyAlignment="1">
      <alignment horizontal="right" vertical="center"/>
    </xf>
    <xf numFmtId="3" fontId="31" fillId="0" borderId="19" xfId="354" applyNumberFormat="1" applyFont="1" applyBorder="1" applyAlignment="1">
      <alignment horizontal="right"/>
    </xf>
    <xf numFmtId="3" fontId="31" fillId="0" borderId="63" xfId="354" applyNumberFormat="1" applyFont="1" applyBorder="1" applyAlignment="1">
      <alignment horizontal="right"/>
    </xf>
    <xf numFmtId="3" fontId="31" fillId="0" borderId="26" xfId="122" applyNumberFormat="1" applyBorder="1" applyAlignment="1">
      <alignment horizontal="right"/>
    </xf>
    <xf numFmtId="3" fontId="34" fillId="0" borderId="33" xfId="122" applyNumberFormat="1" applyFont="1" applyBorder="1" applyAlignment="1">
      <alignment horizontal="right"/>
    </xf>
    <xf numFmtId="3" fontId="34" fillId="0" borderId="75" xfId="122" applyNumberFormat="1" applyFont="1" applyBorder="1" applyAlignment="1">
      <alignment horizontal="right"/>
    </xf>
    <xf numFmtId="0" fontId="31" fillId="48" borderId="9" xfId="0" applyFont="1" applyFill="1" applyBorder="1" applyAlignment="1">
      <alignment horizontal="right" vertical="center" wrapText="1"/>
    </xf>
    <xf numFmtId="9" fontId="31" fillId="46" borderId="9" xfId="0" applyNumberFormat="1" applyFont="1" applyFill="1" applyBorder="1" applyAlignment="1">
      <alignment horizontal="right" vertical="center"/>
    </xf>
    <xf numFmtId="3" fontId="31" fillId="0" borderId="18" xfId="354" applyNumberFormat="1" applyFon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1" fillId="0" borderId="9" xfId="0" applyNumberFormat="1" applyFont="1" applyBorder="1" applyAlignment="1">
      <alignment horizontal="right" vertical="center"/>
    </xf>
    <xf numFmtId="3" fontId="31" fillId="0" borderId="9" xfId="0" applyNumberFormat="1" applyFont="1" applyBorder="1" applyAlignment="1">
      <alignment horizontal="right"/>
    </xf>
    <xf numFmtId="164" fontId="0" fillId="0" borderId="0" xfId="0" applyNumberFormat="1"/>
    <xf numFmtId="3" fontId="31" fillId="0" borderId="36" xfId="122" applyNumberFormat="1" applyBorder="1" applyAlignment="1">
      <alignment horizontal="right"/>
    </xf>
    <xf numFmtId="0" fontId="34" fillId="0" borderId="0" xfId="917" applyFont="1" applyAlignment="1">
      <alignment horizontal="left"/>
    </xf>
    <xf numFmtId="3" fontId="31" fillId="0" borderId="24" xfId="122" applyNumberFormat="1" applyBorder="1" applyAlignment="1">
      <alignment horizontal="right" vertical="center"/>
    </xf>
    <xf numFmtId="3" fontId="31" fillId="0" borderId="9" xfId="122" applyNumberFormat="1" applyBorder="1" applyAlignment="1">
      <alignment horizontal="right" vertical="center"/>
    </xf>
    <xf numFmtId="3" fontId="31" fillId="0" borderId="9" xfId="354" applyNumberFormat="1" applyFont="1" applyBorder="1" applyAlignment="1">
      <alignment horizontal="right"/>
    </xf>
    <xf numFmtId="3" fontId="31" fillId="0" borderId="24" xfId="354" applyNumberFormat="1" applyFont="1" applyBorder="1" applyAlignment="1">
      <alignment horizontal="right"/>
    </xf>
    <xf numFmtId="3" fontId="31" fillId="0" borderId="9" xfId="122" applyNumberFormat="1" applyBorder="1" applyAlignment="1">
      <alignment horizontal="right"/>
    </xf>
    <xf numFmtId="3" fontId="31" fillId="0" borderId="21" xfId="122" applyNumberFormat="1" applyBorder="1" applyAlignment="1">
      <alignment horizontal="right"/>
    </xf>
    <xf numFmtId="164" fontId="31" fillId="46" borderId="9" xfId="4493" applyNumberFormat="1" applyFill="1" applyBorder="1" applyAlignment="1">
      <alignment horizontal="right" vertical="center"/>
    </xf>
    <xf numFmtId="3" fontId="31" fillId="46" borderId="9" xfId="1160" applyNumberFormat="1" applyFill="1" applyBorder="1" applyAlignment="1">
      <alignment horizontal="right" vertical="center" wrapText="1"/>
    </xf>
    <xf numFmtId="3" fontId="31" fillId="46" borderId="9" xfId="1160" applyNumberFormat="1" applyFill="1" applyBorder="1" applyAlignment="1">
      <alignment horizontal="right" vertical="center"/>
    </xf>
    <xf numFmtId="3" fontId="31" fillId="0" borderId="18" xfId="16261" applyNumberFormat="1" applyBorder="1" applyAlignment="1">
      <alignment horizontal="right"/>
    </xf>
    <xf numFmtId="3" fontId="31" fillId="0" borderId="19" xfId="16261" applyNumberFormat="1" applyBorder="1" applyAlignment="1">
      <alignment horizontal="right"/>
    </xf>
    <xf numFmtId="3" fontId="31" fillId="0" borderId="9" xfId="16266" applyNumberFormat="1" applyBorder="1" applyAlignment="1">
      <alignment horizontal="right"/>
    </xf>
    <xf numFmtId="3" fontId="31" fillId="0" borderId="9" xfId="16259" applyNumberFormat="1" applyBorder="1" applyAlignment="1">
      <alignment horizontal="right"/>
    </xf>
    <xf numFmtId="3" fontId="31" fillId="0" borderId="18" xfId="122" applyNumberFormat="1" applyBorder="1" applyAlignment="1">
      <alignment horizontal="right"/>
    </xf>
    <xf numFmtId="3" fontId="31" fillId="0" borderId="37" xfId="122" applyNumberFormat="1" applyBorder="1" applyAlignment="1">
      <alignment horizontal="right"/>
    </xf>
    <xf numFmtId="3" fontId="31" fillId="0" borderId="23" xfId="354" applyNumberFormat="1" applyFont="1" applyBorder="1" applyAlignment="1">
      <alignment horizontal="right"/>
    </xf>
    <xf numFmtId="3" fontId="31" fillId="0" borderId="36" xfId="354" applyNumberFormat="1" applyFont="1" applyBorder="1" applyAlignment="1">
      <alignment horizontal="right"/>
    </xf>
    <xf numFmtId="3" fontId="31" fillId="0" borderId="37" xfId="354" applyNumberFormat="1" applyFont="1" applyBorder="1" applyAlignment="1">
      <alignment horizontal="right"/>
    </xf>
    <xf numFmtId="172" fontId="31" fillId="0" borderId="37" xfId="122" applyNumberFormat="1" applyBorder="1" applyAlignment="1">
      <alignment horizontal="right"/>
    </xf>
    <xf numFmtId="3" fontId="31" fillId="0" borderId="24" xfId="122" applyNumberFormat="1" applyBorder="1" applyAlignment="1">
      <alignment horizontal="right"/>
    </xf>
    <xf numFmtId="3" fontId="0" fillId="0" borderId="9" xfId="0" applyNumberFormat="1" applyBorder="1" applyAlignment="1">
      <alignment horizontal="right"/>
    </xf>
    <xf numFmtId="172" fontId="31" fillId="0" borderId="9" xfId="0" applyNumberFormat="1" applyFont="1" applyBorder="1" applyAlignment="1">
      <alignment horizontal="right"/>
    </xf>
    <xf numFmtId="3" fontId="31" fillId="0" borderId="18" xfId="0" applyNumberFormat="1" applyFont="1" applyBorder="1" applyAlignment="1">
      <alignment horizontal="right"/>
    </xf>
    <xf numFmtId="0" fontId="31" fillId="0" borderId="0" xfId="917" applyAlignment="1">
      <alignment horizontal="center" vertical="center"/>
    </xf>
    <xf numFmtId="0" fontId="0" fillId="0" borderId="0" xfId="0" applyAlignment="1">
      <alignment horizontal="center" wrapText="1"/>
    </xf>
    <xf numFmtId="0" fontId="31" fillId="0" borderId="0" xfId="0" applyFont="1" applyAlignment="1">
      <alignment vertical="center"/>
    </xf>
    <xf numFmtId="0" fontId="31" fillId="0" borderId="0" xfId="0" applyFont="1" applyAlignment="1">
      <alignment horizontal="center"/>
    </xf>
    <xf numFmtId="0" fontId="131" fillId="0" borderId="49" xfId="0" applyFont="1" applyBorder="1" applyAlignment="1">
      <alignment horizontal="center" vertical="center"/>
    </xf>
    <xf numFmtId="0" fontId="34" fillId="48" borderId="55" xfId="0" applyFont="1" applyFill="1" applyBorder="1"/>
    <xf numFmtId="0" fontId="34" fillId="48" borderId="29" xfId="0" applyFont="1" applyFill="1" applyBorder="1"/>
    <xf numFmtId="0" fontId="34" fillId="48" borderId="57" xfId="0" applyFont="1" applyFill="1" applyBorder="1"/>
    <xf numFmtId="0" fontId="34" fillId="48" borderId="38" xfId="0" applyFont="1" applyFill="1" applyBorder="1" applyAlignment="1">
      <alignment horizontal="center"/>
    </xf>
    <xf numFmtId="0" fontId="34" fillId="45" borderId="78" xfId="0" applyFont="1" applyFill="1" applyBorder="1"/>
    <xf numFmtId="0" fontId="0" fillId="45" borderId="38" xfId="0" applyFill="1" applyBorder="1"/>
    <xf numFmtId="0" fontId="31" fillId="0" borderId="38" xfId="0" applyFont="1" applyBorder="1"/>
    <xf numFmtId="0" fontId="34" fillId="0" borderId="28" xfId="0" applyFont="1" applyBorder="1"/>
    <xf numFmtId="0" fontId="34" fillId="48" borderId="24" xfId="0" applyFont="1" applyFill="1" applyBorder="1" applyAlignment="1">
      <alignment horizontal="center"/>
    </xf>
    <xf numFmtId="0" fontId="0" fillId="45" borderId="24" xfId="0" applyFill="1" applyBorder="1"/>
    <xf numFmtId="165" fontId="31" fillId="0" borderId="36" xfId="506" applyNumberFormat="1" applyBorder="1" applyAlignment="1">
      <alignment vertical="center" wrapText="1"/>
    </xf>
    <xf numFmtId="165" fontId="31" fillId="0" borderId="37" xfId="506" applyNumberFormat="1" applyBorder="1" applyAlignment="1">
      <alignment vertical="center" wrapText="1"/>
    </xf>
    <xf numFmtId="0" fontId="31" fillId="0" borderId="24" xfId="0" applyFont="1" applyBorder="1"/>
    <xf numFmtId="9" fontId="31" fillId="0" borderId="24" xfId="1159" applyFont="1" applyBorder="1"/>
    <xf numFmtId="165" fontId="34" fillId="0" borderId="64" xfId="700" applyNumberFormat="1" applyFont="1" applyBorder="1" applyAlignment="1">
      <alignment horizontal="right" vertical="top"/>
    </xf>
    <xf numFmtId="165" fontId="34" fillId="0" borderId="59" xfId="700" applyNumberFormat="1" applyFont="1" applyBorder="1" applyAlignment="1">
      <alignment horizontal="right" vertical="top"/>
    </xf>
    <xf numFmtId="9" fontId="31" fillId="0" borderId="53" xfId="192" applyBorder="1"/>
    <xf numFmtId="9" fontId="31" fillId="0" borderId="45" xfId="192" applyBorder="1"/>
    <xf numFmtId="9" fontId="34" fillId="0" borderId="35" xfId="192" applyFont="1" applyBorder="1"/>
    <xf numFmtId="0" fontId="31" fillId="48" borderId="65" xfId="127" applyFill="1" applyBorder="1"/>
    <xf numFmtId="0" fontId="31" fillId="48" borderId="58" xfId="127" applyFill="1" applyBorder="1"/>
    <xf numFmtId="164" fontId="31" fillId="46" borderId="9" xfId="4493" applyNumberFormat="1" applyFill="1" applyBorder="1" applyAlignment="1">
      <alignment horizontal="center" vertical="center"/>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175" fontId="31" fillId="0" borderId="9" xfId="59" applyNumberFormat="1" applyBorder="1"/>
    <xf numFmtId="0" fontId="0" fillId="0" borderId="9" xfId="0" applyBorder="1"/>
    <xf numFmtId="0" fontId="34" fillId="0" borderId="0" xfId="0" applyFont="1"/>
    <xf numFmtId="3" fontId="31" fillId="0" borderId="9" xfId="1158" applyNumberFormat="1" applyFont="1" applyBorder="1"/>
    <xf numFmtId="3" fontId="34" fillId="0" borderId="9" xfId="1158" applyNumberFormat="1" applyFont="1" applyBorder="1"/>
    <xf numFmtId="179" fontId="34" fillId="0" borderId="32" xfId="506" applyNumberFormat="1" applyFont="1" applyBorder="1" applyAlignment="1">
      <alignment vertical="center" wrapText="1"/>
    </xf>
    <xf numFmtId="179" fontId="34" fillId="0" borderId="39" xfId="506" applyNumberFormat="1" applyFont="1" applyBorder="1" applyAlignment="1">
      <alignment vertical="center" wrapText="1"/>
    </xf>
    <xf numFmtId="179" fontId="34" fillId="0" borderId="41" xfId="506" applyNumberFormat="1" applyFont="1" applyBorder="1" applyAlignment="1">
      <alignment vertical="center" wrapText="1"/>
    </xf>
    <xf numFmtId="165" fontId="31" fillId="0" borderId="77" xfId="700" applyNumberFormat="1" applyBorder="1" applyAlignment="1">
      <alignment horizontal="right" vertical="top"/>
    </xf>
    <xf numFmtId="165" fontId="31" fillId="0" borderId="61" xfId="700" applyNumberFormat="1" applyBorder="1" applyAlignment="1">
      <alignment horizontal="right" vertical="top"/>
    </xf>
    <xf numFmtId="9" fontId="31" fillId="0" borderId="31" xfId="192" applyBorder="1"/>
    <xf numFmtId="9" fontId="31" fillId="0" borderId="29" xfId="192" applyBorder="1"/>
    <xf numFmtId="165" fontId="31" fillId="0" borderId="57" xfId="700" applyNumberFormat="1" applyBorder="1" applyAlignment="1">
      <alignment horizontal="right" vertical="top"/>
    </xf>
    <xf numFmtId="165" fontId="31" fillId="0" borderId="60" xfId="700" applyNumberFormat="1" applyBorder="1" applyAlignment="1">
      <alignment horizontal="right" vertical="top"/>
    </xf>
    <xf numFmtId="9" fontId="31" fillId="0" borderId="36" xfId="192" applyBorder="1"/>
    <xf numFmtId="9" fontId="31" fillId="0" borderId="37" xfId="192" applyBorder="1"/>
    <xf numFmtId="165" fontId="31" fillId="0" borderId="78" xfId="700" applyNumberFormat="1" applyBorder="1" applyAlignment="1">
      <alignment horizontal="right" vertical="top"/>
    </xf>
    <xf numFmtId="0" fontId="31" fillId="45" borderId="32" xfId="127" applyFill="1" applyBorder="1"/>
    <xf numFmtId="0" fontId="31" fillId="45" borderId="39" xfId="127" applyFill="1" applyBorder="1"/>
    <xf numFmtId="0" fontId="31" fillId="45" borderId="80" xfId="127" applyFill="1" applyBorder="1"/>
    <xf numFmtId="0" fontId="31" fillId="45" borderId="41" xfId="127" applyFill="1" applyBorder="1"/>
    <xf numFmtId="165" fontId="31" fillId="0" borderId="25" xfId="700" applyNumberFormat="1" applyBorder="1" applyAlignment="1">
      <alignment vertical="center"/>
    </xf>
    <xf numFmtId="165" fontId="31" fillId="0" borderId="24" xfId="506" applyNumberFormat="1" applyBorder="1" applyAlignment="1">
      <alignment vertical="center"/>
    </xf>
    <xf numFmtId="3" fontId="34" fillId="0" borderId="18" xfId="1158" applyNumberFormat="1" applyFont="1" applyBorder="1"/>
    <xf numFmtId="0" fontId="34" fillId="0" borderId="18" xfId="0" applyFont="1" applyBorder="1"/>
    <xf numFmtId="3" fontId="31" fillId="0" borderId="39" xfId="1158" applyNumberFormat="1" applyFont="1" applyBorder="1"/>
    <xf numFmtId="3" fontId="34" fillId="0" borderId="39" xfId="1158" applyNumberFormat="1" applyFont="1" applyBorder="1"/>
    <xf numFmtId="164" fontId="34" fillId="0" borderId="18" xfId="1158" applyNumberFormat="1" applyFont="1" applyBorder="1"/>
    <xf numFmtId="0" fontId="31" fillId="0" borderId="39" xfId="0" applyFont="1" applyBorder="1"/>
    <xf numFmtId="0" fontId="31" fillId="0" borderId="9" xfId="122" applyBorder="1"/>
    <xf numFmtId="0" fontId="31" fillId="0" borderId="39" xfId="122" applyBorder="1"/>
    <xf numFmtId="164" fontId="137" fillId="0" borderId="75" xfId="1158" applyNumberFormat="1" applyFont="1" applyBorder="1" applyAlignment="1">
      <alignment horizontal="right" vertical="center"/>
    </xf>
    <xf numFmtId="37" fontId="34" fillId="0" borderId="18" xfId="1158" applyNumberFormat="1" applyFont="1" applyBorder="1"/>
    <xf numFmtId="165" fontId="31" fillId="0" borderId="57" xfId="506" applyNumberFormat="1" applyBorder="1" applyAlignment="1">
      <alignment vertical="center" wrapText="1"/>
    </xf>
    <xf numFmtId="165" fontId="31" fillId="0" borderId="25" xfId="506" applyNumberFormat="1" applyBorder="1" applyAlignment="1">
      <alignment vertical="center"/>
    </xf>
    <xf numFmtId="0" fontId="34" fillId="48" borderId="31" xfId="0" applyFont="1" applyFill="1" applyBorder="1" applyAlignment="1">
      <alignment horizontal="left"/>
    </xf>
    <xf numFmtId="174" fontId="31" fillId="0" borderId="57" xfId="0" quotePrefix="1" applyNumberFormat="1" applyFont="1" applyBorder="1" applyAlignment="1">
      <alignment horizontal="left" vertical="center" wrapText="1"/>
    </xf>
    <xf numFmtId="0" fontId="76" fillId="0" borderId="0" xfId="122" applyFont="1"/>
    <xf numFmtId="0" fontId="31" fillId="0" borderId="0" xfId="122"/>
    <xf numFmtId="0" fontId="75" fillId="0" borderId="0" xfId="0" quotePrefix="1" applyFont="1" applyAlignment="1">
      <alignment vertical="center"/>
    </xf>
    <xf numFmtId="9" fontId="0" fillId="0" borderId="0" xfId="0" applyNumberFormat="1"/>
    <xf numFmtId="0" fontId="31" fillId="0" borderId="0" xfId="0" applyFont="1" applyAlignment="1">
      <alignment horizontal="left" vertical="center"/>
    </xf>
    <xf numFmtId="0" fontId="31" fillId="0" borderId="0" xfId="0" quotePrefix="1" applyFont="1" applyAlignment="1">
      <alignment vertical="center"/>
    </xf>
    <xf numFmtId="3" fontId="137" fillId="0" borderId="75" xfId="0" applyNumberFormat="1" applyFont="1" applyBorder="1" applyAlignment="1">
      <alignment horizontal="right" vertical="center"/>
    </xf>
    <xf numFmtId="0" fontId="31" fillId="0" borderId="0" xfId="122" applyAlignment="1">
      <alignment horizontal="center"/>
    </xf>
    <xf numFmtId="3" fontId="34" fillId="0" borderId="98" xfId="122" applyNumberFormat="1" applyFont="1" applyBorder="1" applyAlignment="1">
      <alignment horizontal="right"/>
    </xf>
    <xf numFmtId="3" fontId="31" fillId="0" borderId="48" xfId="122" applyNumberFormat="1" applyBorder="1" applyAlignment="1">
      <alignment horizontal="right"/>
    </xf>
    <xf numFmtId="172" fontId="34" fillId="0" borderId="75" xfId="122" applyNumberFormat="1" applyFont="1" applyBorder="1" applyAlignment="1">
      <alignment horizontal="right"/>
    </xf>
    <xf numFmtId="172" fontId="0" fillId="0" borderId="0" xfId="1159" applyNumberFormat="1" applyFont="1"/>
    <xf numFmtId="0" fontId="31" fillId="0" borderId="56" xfId="0" applyFont="1" applyBorder="1" applyAlignment="1">
      <alignment vertical="top" wrapText="1"/>
    </xf>
    <xf numFmtId="0" fontId="31" fillId="0" borderId="67" xfId="0" applyFont="1" applyBorder="1" applyAlignment="1">
      <alignment vertical="top" wrapText="1"/>
    </xf>
    <xf numFmtId="0" fontId="31" fillId="45" borderId="23" xfId="127" applyFill="1" applyBorder="1"/>
    <xf numFmtId="0" fontId="31" fillId="45" borderId="36" xfId="127" applyFill="1" applyBorder="1"/>
    <xf numFmtId="0" fontId="31" fillId="45" borderId="18" xfId="127" applyFill="1" applyBorder="1"/>
    <xf numFmtId="165" fontId="31" fillId="0" borderId="64" xfId="0" applyNumberFormat="1" applyFont="1" applyBorder="1" applyAlignment="1">
      <alignment horizontal="right" vertical="top" wrapText="1"/>
    </xf>
    <xf numFmtId="165" fontId="31" fillId="49" borderId="45" xfId="700" applyNumberFormat="1" applyFill="1" applyBorder="1" applyAlignment="1">
      <alignment horizontal="right" vertical="top"/>
    </xf>
    <xf numFmtId="0" fontId="31" fillId="45" borderId="37" xfId="127" applyFill="1" applyBorder="1"/>
    <xf numFmtId="0" fontId="34" fillId="0" borderId="32" xfId="0" applyFont="1" applyBorder="1"/>
    <xf numFmtId="0" fontId="34" fillId="48" borderId="24" xfId="0" applyFont="1" applyFill="1" applyBorder="1"/>
    <xf numFmtId="0" fontId="35" fillId="48" borderId="77" xfId="0" applyFont="1" applyFill="1" applyBorder="1"/>
    <xf numFmtId="0" fontId="34" fillId="48" borderId="18" xfId="0" applyFont="1" applyFill="1" applyBorder="1" applyAlignment="1">
      <alignment horizontal="center" vertical="top" wrapText="1"/>
    </xf>
    <xf numFmtId="49" fontId="0" fillId="0" borderId="0" xfId="0" applyNumberFormat="1" applyAlignment="1">
      <alignment horizontal="center" vertical="center"/>
    </xf>
    <xf numFmtId="49" fontId="35" fillId="0" borderId="0" xfId="0" applyNumberFormat="1" applyFont="1" applyAlignment="1">
      <alignment horizontal="center" vertical="center"/>
    </xf>
    <xf numFmtId="0" fontId="34" fillId="48" borderId="33" xfId="0" applyFont="1" applyFill="1" applyBorder="1"/>
    <xf numFmtId="0" fontId="34" fillId="48" borderId="18" xfId="0" applyFont="1" applyFill="1" applyBorder="1"/>
    <xf numFmtId="44" fontId="31" fillId="0" borderId="9" xfId="46808" applyFont="1" applyBorder="1"/>
    <xf numFmtId="0" fontId="43" fillId="0" borderId="0" xfId="0" applyFont="1"/>
    <xf numFmtId="178" fontId="31" fillId="0" borderId="9" xfId="0" applyNumberFormat="1" applyFont="1" applyBorder="1"/>
    <xf numFmtId="0" fontId="31" fillId="0" borderId="32" xfId="0" applyFont="1" applyBorder="1"/>
    <xf numFmtId="0" fontId="34" fillId="0" borderId="24" xfId="0" applyFont="1" applyBorder="1"/>
    <xf numFmtId="0" fontId="34" fillId="45" borderId="24" xfId="0" applyFont="1" applyFill="1" applyBorder="1"/>
    <xf numFmtId="0" fontId="31" fillId="0" borderId="51" xfId="0" applyFont="1" applyBorder="1"/>
    <xf numFmtId="0" fontId="34" fillId="0" borderId="50" xfId="0" applyFont="1" applyBorder="1"/>
    <xf numFmtId="0" fontId="34" fillId="45" borderId="50" xfId="0" applyFont="1" applyFill="1" applyBorder="1"/>
    <xf numFmtId="0" fontId="34" fillId="45" borderId="52" xfId="0" applyFont="1" applyFill="1" applyBorder="1"/>
    <xf numFmtId="0" fontId="34" fillId="48" borderId="52" xfId="0" applyFont="1" applyFill="1" applyBorder="1"/>
    <xf numFmtId="0" fontId="0" fillId="0" borderId="50" xfId="0" applyBorder="1"/>
    <xf numFmtId="0" fontId="31" fillId="49" borderId="50" xfId="0" applyFont="1" applyFill="1" applyBorder="1"/>
    <xf numFmtId="0" fontId="31" fillId="0" borderId="50" xfId="0" applyFont="1" applyBorder="1"/>
    <xf numFmtId="0" fontId="0" fillId="45" borderId="52" xfId="0" applyFill="1" applyBorder="1"/>
    <xf numFmtId="0" fontId="34" fillId="48" borderId="52" xfId="0" applyFont="1" applyFill="1" applyBorder="1" applyAlignment="1">
      <alignment horizontal="center" wrapText="1"/>
    </xf>
    <xf numFmtId="0" fontId="34" fillId="48" borderId="100" xfId="0" applyFont="1" applyFill="1" applyBorder="1"/>
    <xf numFmtId="0" fontId="0" fillId="45" borderId="50" xfId="0" applyFill="1" applyBorder="1"/>
    <xf numFmtId="0" fontId="0" fillId="45" borderId="99" xfId="0" applyFill="1" applyBorder="1"/>
    <xf numFmtId="0" fontId="31" fillId="45" borderId="36" xfId="0" applyFont="1" applyFill="1" applyBorder="1"/>
    <xf numFmtId="164" fontId="0" fillId="0" borderId="24" xfId="46747" applyNumberFormat="1" applyFont="1" applyBorder="1"/>
    <xf numFmtId="164" fontId="0" fillId="45" borderId="24" xfId="1158" applyNumberFormat="1" applyFont="1" applyFill="1" applyBorder="1"/>
    <xf numFmtId="172" fontId="0" fillId="0" borderId="38" xfId="1159" applyNumberFormat="1" applyFont="1" applyBorder="1"/>
    <xf numFmtId="164" fontId="0" fillId="0" borderId="24" xfId="46777" applyNumberFormat="1" applyFont="1" applyBorder="1"/>
    <xf numFmtId="0" fontId="34" fillId="48" borderId="38" xfId="0" applyFont="1" applyFill="1" applyBorder="1" applyAlignment="1">
      <alignment horizontal="center" wrapText="1"/>
    </xf>
    <xf numFmtId="0" fontId="34" fillId="48" borderId="24" xfId="0" applyFont="1" applyFill="1" applyBorder="1" applyAlignment="1">
      <alignment horizontal="center" wrapText="1"/>
    </xf>
    <xf numFmtId="49" fontId="35" fillId="0" borderId="0" xfId="127" quotePrefix="1" applyNumberFormat="1" applyFont="1"/>
    <xf numFmtId="0" fontId="35" fillId="0" borderId="0" xfId="127" applyFont="1"/>
    <xf numFmtId="0" fontId="34" fillId="0" borderId="0" xfId="0" applyFont="1" applyAlignment="1">
      <alignment wrapText="1"/>
    </xf>
    <xf numFmtId="0" fontId="31" fillId="0" borderId="24" xfId="122" applyBorder="1"/>
    <xf numFmtId="0" fontId="0" fillId="0" borderId="25" xfId="0" applyBorder="1"/>
    <xf numFmtId="0" fontId="31" fillId="0" borderId="0" xfId="0" quotePrefix="1" applyFont="1" applyAlignment="1">
      <alignment vertical="top" wrapText="1"/>
    </xf>
    <xf numFmtId="10" fontId="34" fillId="0" borderId="0" xfId="122" applyNumberFormat="1" applyFont="1" applyAlignment="1">
      <alignment horizontal="right"/>
    </xf>
    <xf numFmtId="3" fontId="34" fillId="0" borderId="0" xfId="122" applyNumberFormat="1" applyFont="1" applyAlignment="1">
      <alignment horizontal="right"/>
    </xf>
    <xf numFmtId="0" fontId="34" fillId="0" borderId="0" xfId="122" applyFont="1" applyAlignment="1">
      <alignment horizontal="center"/>
    </xf>
    <xf numFmtId="3" fontId="31" fillId="0" borderId="0" xfId="122" applyNumberFormat="1"/>
    <xf numFmtId="5" fontId="34" fillId="0" borderId="103" xfId="0" applyNumberFormat="1" applyFont="1" applyBorder="1" applyAlignment="1">
      <alignment horizontal="left"/>
    </xf>
    <xf numFmtId="165" fontId="31" fillId="0" borderId="65" xfId="700" applyNumberFormat="1" applyBorder="1" applyAlignment="1">
      <alignment horizontal="right" vertical="top"/>
    </xf>
    <xf numFmtId="165" fontId="31" fillId="0" borderId="58" xfId="700" applyNumberFormat="1" applyBorder="1" applyAlignment="1">
      <alignment horizontal="right" vertical="top"/>
    </xf>
    <xf numFmtId="9" fontId="31" fillId="0" borderId="103" xfId="192" applyBorder="1"/>
    <xf numFmtId="165" fontId="34" fillId="0" borderId="53" xfId="127" applyNumberFormat="1" applyFont="1" applyBorder="1"/>
    <xf numFmtId="165" fontId="34" fillId="0" borderId="40" xfId="127" applyNumberFormat="1" applyFont="1" applyBorder="1"/>
    <xf numFmtId="9" fontId="34" fillId="0" borderId="53" xfId="192" applyFont="1" applyBorder="1"/>
    <xf numFmtId="0" fontId="31" fillId="45" borderId="98" xfId="127" applyFill="1" applyBorder="1"/>
    <xf numFmtId="0" fontId="34" fillId="48" borderId="77" xfId="127" applyFont="1" applyFill="1" applyBorder="1"/>
    <xf numFmtId="0" fontId="34" fillId="48" borderId="78" xfId="127" applyFont="1" applyFill="1" applyBorder="1"/>
    <xf numFmtId="0" fontId="31" fillId="0" borderId="78" xfId="127" applyBorder="1"/>
    <xf numFmtId="0" fontId="31" fillId="0" borderId="78" xfId="127" quotePrefix="1" applyBorder="1" applyAlignment="1">
      <alignment horizontal="left"/>
    </xf>
    <xf numFmtId="0" fontId="34" fillId="0" borderId="96" xfId="127" applyFont="1" applyBorder="1"/>
    <xf numFmtId="0" fontId="31" fillId="0" borderId="57" xfId="127" applyBorder="1"/>
    <xf numFmtId="0" fontId="31" fillId="0" borderId="78" xfId="127" applyBorder="1" applyAlignment="1">
      <alignment wrapText="1"/>
    </xf>
    <xf numFmtId="0" fontId="31" fillId="0" borderId="78" xfId="127" quotePrefix="1" applyBorder="1" applyAlignment="1">
      <alignment horizontal="left" wrapText="1"/>
    </xf>
    <xf numFmtId="0" fontId="31" fillId="0" borderId="96" xfId="127" applyBorder="1"/>
    <xf numFmtId="0" fontId="31" fillId="0" borderId="28" xfId="127" applyBorder="1"/>
    <xf numFmtId="165" fontId="34" fillId="0" borderId="9" xfId="127" applyNumberFormat="1" applyFont="1" applyBorder="1"/>
    <xf numFmtId="0" fontId="140" fillId="0" borderId="0" xfId="0" applyFont="1"/>
    <xf numFmtId="49" fontId="73" fillId="0" borderId="0" xfId="0" applyNumberFormat="1" applyFont="1" applyAlignment="1">
      <alignment horizontal="center" vertical="center"/>
    </xf>
    <xf numFmtId="165" fontId="31" fillId="0" borderId="36" xfId="506" applyNumberFormat="1" applyBorder="1" applyAlignment="1">
      <alignment vertical="center"/>
    </xf>
    <xf numFmtId="9" fontId="31" fillId="0" borderId="21" xfId="1159" applyFont="1" applyBorder="1"/>
    <xf numFmtId="9" fontId="31" fillId="0" borderId="105" xfId="1159" applyFont="1" applyBorder="1"/>
    <xf numFmtId="0" fontId="34" fillId="0" borderId="78" xfId="0" applyFont="1" applyBorder="1"/>
    <xf numFmtId="0" fontId="0" fillId="0" borderId="24" xfId="0" applyBorder="1"/>
    <xf numFmtId="0" fontId="0" fillId="0" borderId="38" xfId="0" applyBorder="1"/>
    <xf numFmtId="0" fontId="31" fillId="0" borderId="78" xfId="0" applyFont="1" applyBorder="1"/>
    <xf numFmtId="0" fontId="31" fillId="0" borderId="0" xfId="0" applyFont="1" applyAlignment="1">
      <alignment vertical="top" wrapText="1"/>
    </xf>
    <xf numFmtId="0" fontId="31" fillId="0" borderId="0" xfId="0" quotePrefix="1" applyFont="1" applyAlignment="1">
      <alignment horizontal="left" vertical="top" wrapText="1"/>
    </xf>
    <xf numFmtId="0" fontId="34" fillId="0" borderId="0" xfId="0" applyFont="1" applyAlignment="1">
      <alignment horizontal="center"/>
    </xf>
    <xf numFmtId="3" fontId="34" fillId="0" borderId="0" xfId="0" applyNumberFormat="1" applyFont="1" applyAlignment="1">
      <alignment horizontal="right"/>
    </xf>
    <xf numFmtId="172" fontId="34" fillId="0" borderId="0" xfId="0" applyNumberFormat="1" applyFont="1" applyAlignment="1">
      <alignment horizontal="right"/>
    </xf>
    <xf numFmtId="10" fontId="34" fillId="0" borderId="0" xfId="0" applyNumberFormat="1" applyFont="1" applyAlignment="1">
      <alignment horizontal="right"/>
    </xf>
    <xf numFmtId="3" fontId="34" fillId="0" borderId="0" xfId="16279" applyNumberFormat="1" applyFont="1" applyAlignment="1">
      <alignment horizontal="right" vertical="center" wrapText="1"/>
    </xf>
    <xf numFmtId="0" fontId="142" fillId="0" borderId="0" xfId="0" applyFont="1"/>
    <xf numFmtId="0" fontId="31" fillId="45" borderId="9" xfId="0" applyFont="1" applyFill="1" applyBorder="1"/>
    <xf numFmtId="172" fontId="0" fillId="0" borderId="0" xfId="182" applyNumberFormat="1" applyFont="1"/>
    <xf numFmtId="0" fontId="142" fillId="45" borderId="40" xfId="0" applyFont="1" applyFill="1" applyBorder="1"/>
    <xf numFmtId="0" fontId="142" fillId="45" borderId="45" xfId="0" applyFont="1" applyFill="1" applyBorder="1"/>
    <xf numFmtId="0" fontId="142" fillId="45" borderId="68" xfId="0" applyFont="1" applyFill="1" applyBorder="1"/>
    <xf numFmtId="0" fontId="142" fillId="45" borderId="67" xfId="0" applyFont="1" applyFill="1" applyBorder="1"/>
    <xf numFmtId="0" fontId="34" fillId="45" borderId="31" xfId="0" applyFont="1" applyFill="1" applyBorder="1"/>
    <xf numFmtId="0" fontId="31" fillId="45" borderId="30" xfId="0" applyFont="1" applyFill="1" applyBorder="1"/>
    <xf numFmtId="164" fontId="31" fillId="0" borderId="38" xfId="46759" applyNumberFormat="1" applyBorder="1"/>
    <xf numFmtId="0" fontId="34" fillId="0" borderId="57" xfId="0" applyFont="1" applyBorder="1"/>
    <xf numFmtId="0" fontId="0" fillId="0" borderId="57" xfId="0" applyBorder="1"/>
    <xf numFmtId="0" fontId="0" fillId="0" borderId="18" xfId="0" applyBorder="1"/>
    <xf numFmtId="0" fontId="0" fillId="0" borderId="37" xfId="0" applyBorder="1"/>
    <xf numFmtId="9" fontId="31" fillId="0" borderId="38" xfId="192" applyBorder="1"/>
    <xf numFmtId="0" fontId="34" fillId="48" borderId="96" xfId="127" applyFont="1" applyFill="1" applyBorder="1"/>
    <xf numFmtId="0" fontId="31" fillId="0" borderId="9" xfId="127" applyBorder="1"/>
    <xf numFmtId="49" fontId="35" fillId="0" borderId="0" xfId="0" applyNumberFormat="1" applyFont="1" applyAlignment="1">
      <alignment horizontal="center"/>
    </xf>
    <xf numFmtId="0" fontId="31" fillId="0" borderId="0" xfId="127"/>
    <xf numFmtId="164" fontId="31" fillId="0" borderId="24" xfId="46777" applyNumberFormat="1" applyBorder="1"/>
    <xf numFmtId="164" fontId="31" fillId="0" borderId="9" xfId="46777" applyNumberFormat="1" applyBorder="1"/>
    <xf numFmtId="172" fontId="31" fillId="0" borderId="38" xfId="1159" applyNumberFormat="1" applyFont="1" applyBorder="1"/>
    <xf numFmtId="0" fontId="31" fillId="45" borderId="50" xfId="0" applyFont="1" applyFill="1" applyBorder="1"/>
    <xf numFmtId="164" fontId="31" fillId="45" borderId="24" xfId="1158" applyNumberFormat="1" applyFont="1" applyFill="1" applyBorder="1"/>
    <xf numFmtId="164" fontId="31" fillId="45" borderId="9" xfId="1158" applyNumberFormat="1" applyFont="1" applyFill="1" applyBorder="1"/>
    <xf numFmtId="0" fontId="31" fillId="45" borderId="38" xfId="0" applyFont="1" applyFill="1" applyBorder="1"/>
    <xf numFmtId="164" fontId="31" fillId="0" borderId="24" xfId="46747" applyNumberFormat="1" applyBorder="1"/>
    <xf numFmtId="164" fontId="31" fillId="0" borderId="9" xfId="46747" applyNumberFormat="1" applyBorder="1"/>
    <xf numFmtId="164" fontId="31" fillId="0" borderId="24" xfId="46774" applyNumberFormat="1" applyBorder="1"/>
    <xf numFmtId="164" fontId="31" fillId="0" borderId="9" xfId="46774" applyNumberFormat="1" applyBorder="1"/>
    <xf numFmtId="172" fontId="31" fillId="0" borderId="38" xfId="0" applyNumberFormat="1" applyFont="1" applyBorder="1"/>
    <xf numFmtId="164" fontId="31" fillId="0" borderId="24" xfId="1158" applyNumberFormat="1" applyFont="1" applyBorder="1"/>
    <xf numFmtId="164" fontId="31" fillId="0" borderId="9" xfId="1158" applyNumberFormat="1" applyFont="1" applyBorder="1"/>
    <xf numFmtId="164" fontId="31" fillId="0" borderId="24" xfId="46750" applyNumberFormat="1" applyBorder="1"/>
    <xf numFmtId="164" fontId="31" fillId="0" borderId="9" xfId="46750" applyNumberFormat="1" applyBorder="1"/>
    <xf numFmtId="164" fontId="31" fillId="0" borderId="24" xfId="46770" applyNumberFormat="1" applyBorder="1"/>
    <xf numFmtId="164" fontId="31" fillId="0" borderId="9" xfId="46770" applyNumberFormat="1" applyBorder="1"/>
    <xf numFmtId="39" fontId="31" fillId="45" borderId="9" xfId="1158" applyNumberFormat="1" applyFont="1" applyFill="1" applyBorder="1"/>
    <xf numFmtId="164" fontId="31" fillId="0" borderId="24" xfId="46752" applyNumberFormat="1" applyBorder="1"/>
    <xf numFmtId="164" fontId="31" fillId="0" borderId="9" xfId="46752" applyNumberFormat="1" applyBorder="1"/>
    <xf numFmtId="164" fontId="31" fillId="0" borderId="24" xfId="46768" applyNumberFormat="1" applyBorder="1"/>
    <xf numFmtId="164" fontId="31" fillId="0" borderId="9" xfId="46768" applyNumberFormat="1" applyBorder="1"/>
    <xf numFmtId="164" fontId="31" fillId="0" borderId="24" xfId="46755" applyNumberFormat="1" applyBorder="1"/>
    <xf numFmtId="164" fontId="31" fillId="0" borderId="9" xfId="46755" applyNumberFormat="1" applyBorder="1"/>
    <xf numFmtId="164" fontId="31" fillId="0" borderId="24" xfId="46766" applyNumberFormat="1" applyBorder="1"/>
    <xf numFmtId="0" fontId="31" fillId="45" borderId="24" xfId="0" applyFont="1" applyFill="1" applyBorder="1"/>
    <xf numFmtId="0" fontId="31" fillId="45" borderId="52" xfId="0" applyFont="1" applyFill="1" applyBorder="1"/>
    <xf numFmtId="0" fontId="31" fillId="0" borderId="22" xfId="0" applyFont="1" applyBorder="1"/>
    <xf numFmtId="0" fontId="31" fillId="0" borderId="49" xfId="0" applyFont="1" applyBorder="1"/>
    <xf numFmtId="164" fontId="31" fillId="0" borderId="49" xfId="0" applyNumberFormat="1" applyFont="1" applyBorder="1"/>
    <xf numFmtId="0" fontId="31" fillId="0" borderId="97" xfId="0" applyFont="1" applyBorder="1"/>
    <xf numFmtId="0" fontId="31" fillId="0" borderId="81" xfId="0" applyFont="1" applyBorder="1"/>
    <xf numFmtId="0" fontId="31" fillId="0" borderId="66" xfId="0" applyFont="1" applyBorder="1"/>
    <xf numFmtId="0" fontId="31" fillId="0" borderId="59" xfId="0" applyFont="1" applyBorder="1"/>
    <xf numFmtId="0" fontId="31" fillId="45" borderId="51" xfId="0" applyFont="1" applyFill="1" applyBorder="1"/>
    <xf numFmtId="164" fontId="31" fillId="0" borderId="32" xfId="46764" applyNumberFormat="1" applyBorder="1"/>
    <xf numFmtId="0" fontId="31" fillId="45" borderId="31" xfId="0" applyFont="1" applyFill="1" applyBorder="1"/>
    <xf numFmtId="0" fontId="31" fillId="45" borderId="101" xfId="0" applyFont="1" applyFill="1" applyBorder="1"/>
    <xf numFmtId="0" fontId="34" fillId="45" borderId="63" xfId="0" applyFont="1" applyFill="1" applyBorder="1"/>
    <xf numFmtId="0" fontId="34" fillId="45" borderId="19" xfId="0" applyFont="1" applyFill="1" applyBorder="1"/>
    <xf numFmtId="0" fontId="34" fillId="45" borderId="76" xfId="0" applyFont="1" applyFill="1" applyBorder="1"/>
    <xf numFmtId="0" fontId="34" fillId="45" borderId="38" xfId="0" applyFont="1" applyFill="1" applyBorder="1"/>
    <xf numFmtId="0" fontId="31" fillId="0" borderId="65" xfId="0" applyFont="1" applyBorder="1"/>
    <xf numFmtId="0" fontId="31" fillId="0" borderId="58" xfId="0" applyFont="1" applyBorder="1"/>
    <xf numFmtId="0" fontId="31" fillId="0" borderId="105" xfId="0" applyFont="1" applyBorder="1"/>
    <xf numFmtId="0" fontId="31" fillId="0" borderId="55" xfId="0" applyFont="1" applyBorder="1"/>
    <xf numFmtId="0" fontId="34" fillId="0" borderId="54" xfId="0" applyFont="1" applyBorder="1"/>
    <xf numFmtId="0" fontId="31" fillId="0" borderId="54" xfId="0" applyFont="1" applyBorder="1"/>
    <xf numFmtId="0" fontId="34" fillId="0" borderId="62" xfId="0" applyFont="1" applyBorder="1"/>
    <xf numFmtId="0" fontId="34" fillId="0" borderId="58" xfId="0" applyFont="1" applyBorder="1"/>
    <xf numFmtId="164" fontId="31" fillId="0" borderId="105" xfId="46759" applyNumberFormat="1" applyBorder="1"/>
    <xf numFmtId="164" fontId="31" fillId="0" borderId="65" xfId="46759" applyNumberFormat="1" applyBorder="1"/>
    <xf numFmtId="164" fontId="31" fillId="0" borderId="0" xfId="46759" applyNumberFormat="1"/>
    <xf numFmtId="0" fontId="31" fillId="0" borderId="64" xfId="0" applyFont="1" applyBorder="1"/>
    <xf numFmtId="0" fontId="34" fillId="0" borderId="66" xfId="0" applyFont="1" applyBorder="1"/>
    <xf numFmtId="0" fontId="34" fillId="0" borderId="59" xfId="0" applyFont="1" applyBorder="1"/>
    <xf numFmtId="0" fontId="31" fillId="0" borderId="27" xfId="0" applyFont="1" applyBorder="1"/>
    <xf numFmtId="0" fontId="31" fillId="0" borderId="41" xfId="0" applyFont="1" applyBorder="1"/>
    <xf numFmtId="0" fontId="34" fillId="48" borderId="108" xfId="0" applyFont="1" applyFill="1" applyBorder="1"/>
    <xf numFmtId="0" fontId="31" fillId="45" borderId="100" xfId="0" applyFont="1" applyFill="1" applyBorder="1"/>
    <xf numFmtId="0" fontId="31" fillId="45" borderId="99" xfId="0" applyFont="1" applyFill="1" applyBorder="1"/>
    <xf numFmtId="164" fontId="31" fillId="45" borderId="38" xfId="1158" applyNumberFormat="1" applyFont="1" applyFill="1" applyBorder="1"/>
    <xf numFmtId="164" fontId="31" fillId="0" borderId="9" xfId="46764" applyNumberFormat="1" applyBorder="1"/>
    <xf numFmtId="0" fontId="31" fillId="45" borderId="106" xfId="0" applyFont="1" applyFill="1" applyBorder="1"/>
    <xf numFmtId="0" fontId="31" fillId="0" borderId="0" xfId="0" applyFont="1" applyAlignment="1">
      <alignment horizontal="left"/>
    </xf>
    <xf numFmtId="0" fontId="142" fillId="0" borderId="0" xfId="0" applyFont="1" applyAlignment="1">
      <alignment horizontal="left"/>
    </xf>
    <xf numFmtId="164" fontId="31" fillId="0" borderId="0" xfId="1158" applyNumberFormat="1" applyFont="1"/>
    <xf numFmtId="44" fontId="31" fillId="0" borderId="0" xfId="46808" applyFont="1"/>
    <xf numFmtId="0" fontId="31" fillId="0" borderId="20" xfId="0" applyFont="1" applyBorder="1"/>
    <xf numFmtId="0" fontId="31" fillId="0" borderId="5" xfId="0" applyFont="1" applyBorder="1"/>
    <xf numFmtId="164" fontId="31" fillId="0" borderId="21" xfId="46759" applyNumberFormat="1" applyBorder="1"/>
    <xf numFmtId="0" fontId="142" fillId="0" borderId="9" xfId="0" applyFont="1" applyBorder="1"/>
    <xf numFmtId="0" fontId="31" fillId="0" borderId="20" xfId="0" applyFont="1" applyBorder="1" applyAlignment="1">
      <alignment horizontal="left"/>
    </xf>
    <xf numFmtId="0" fontId="142" fillId="0" borderId="5" xfId="0" applyFont="1" applyBorder="1" applyAlignment="1">
      <alignment horizontal="left"/>
    </xf>
    <xf numFmtId="0" fontId="142" fillId="0" borderId="21" xfId="0" applyFont="1" applyBorder="1" applyAlignment="1">
      <alignment horizontal="left"/>
    </xf>
    <xf numFmtId="0" fontId="31" fillId="45" borderId="21" xfId="0" applyFont="1" applyFill="1" applyBorder="1"/>
    <xf numFmtId="0" fontId="142" fillId="45" borderId="33" xfId="0" applyFont="1" applyFill="1" applyBorder="1"/>
    <xf numFmtId="0" fontId="34" fillId="0" borderId="55" xfId="0" applyFont="1" applyBorder="1"/>
    <xf numFmtId="0" fontId="31" fillId="0" borderId="28" xfId="0" applyFont="1" applyBorder="1"/>
    <xf numFmtId="0" fontId="34" fillId="45" borderId="99" xfId="0" applyFont="1" applyFill="1" applyBorder="1"/>
    <xf numFmtId="39" fontId="31" fillId="0" borderId="9" xfId="1158" applyNumberFormat="1" applyFont="1" applyBorder="1"/>
    <xf numFmtId="0" fontId="31" fillId="0" borderId="18" xfId="0" applyFont="1" applyBorder="1"/>
    <xf numFmtId="164" fontId="31" fillId="0" borderId="18" xfId="46748" applyNumberFormat="1" applyBorder="1"/>
    <xf numFmtId="164" fontId="31" fillId="0" borderId="9" xfId="46748" applyNumberFormat="1" applyBorder="1"/>
    <xf numFmtId="49" fontId="35" fillId="0" borderId="66" xfId="0" applyNumberFormat="1" applyFont="1" applyBorder="1"/>
    <xf numFmtId="0" fontId="34" fillId="48" borderId="33" xfId="0" applyFont="1" applyFill="1" applyBorder="1" applyAlignment="1">
      <alignment horizontal="left"/>
    </xf>
    <xf numFmtId="49" fontId="35" fillId="48" borderId="75" xfId="0" applyNumberFormat="1" applyFont="1" applyFill="1" applyBorder="1" applyAlignment="1">
      <alignment horizontal="center"/>
    </xf>
    <xf numFmtId="49" fontId="31" fillId="0" borderId="0" xfId="0" applyNumberFormat="1" applyFont="1" applyAlignment="1">
      <alignment horizontal="center" vertical="center"/>
    </xf>
    <xf numFmtId="49" fontId="31" fillId="0" borderId="0" xfId="0" applyNumberFormat="1" applyFont="1" applyAlignment="1">
      <alignment horizontal="left" vertical="center"/>
    </xf>
    <xf numFmtId="0" fontId="34" fillId="48" borderId="37" xfId="0" applyFont="1" applyFill="1" applyBorder="1" applyAlignment="1">
      <alignment horizontal="center" vertical="top" wrapText="1"/>
    </xf>
    <xf numFmtId="49" fontId="31" fillId="0" borderId="0" xfId="0" applyNumberFormat="1" applyFont="1" applyAlignment="1">
      <alignment horizontal="center"/>
    </xf>
    <xf numFmtId="164" fontId="31" fillId="0" borderId="39" xfId="1158" applyNumberFormat="1" applyFont="1" applyBorder="1"/>
    <xf numFmtId="49" fontId="35" fillId="48" borderId="98" xfId="0" applyNumberFormat="1" applyFont="1" applyFill="1" applyBorder="1"/>
    <xf numFmtId="49" fontId="35" fillId="48" borderId="62" xfId="0" applyNumberFormat="1" applyFont="1" applyFill="1" applyBorder="1"/>
    <xf numFmtId="49" fontId="31" fillId="48" borderId="54" xfId="0" applyNumberFormat="1" applyFont="1" applyFill="1" applyBorder="1" applyAlignment="1">
      <alignment horizontal="center"/>
    </xf>
    <xf numFmtId="49" fontId="31" fillId="48" borderId="62" xfId="0" applyNumberFormat="1" applyFont="1" applyFill="1" applyBorder="1" applyAlignment="1">
      <alignment horizontal="center"/>
    </xf>
    <xf numFmtId="0" fontId="34" fillId="48" borderId="19" xfId="0" applyFont="1" applyFill="1" applyBorder="1"/>
    <xf numFmtId="0" fontId="34" fillId="48" borderId="22" xfId="0" applyFont="1" applyFill="1" applyBorder="1"/>
    <xf numFmtId="0" fontId="34" fillId="48" borderId="49" xfId="0" applyFont="1" applyFill="1" applyBorder="1"/>
    <xf numFmtId="0" fontId="34" fillId="48" borderId="48" xfId="0" applyFont="1" applyFill="1" applyBorder="1"/>
    <xf numFmtId="0" fontId="34" fillId="48" borderId="21" xfId="0" applyFont="1" applyFill="1" applyBorder="1" applyAlignment="1">
      <alignment horizontal="center"/>
    </xf>
    <xf numFmtId="164" fontId="34" fillId="0" borderId="0" xfId="1158" applyNumberFormat="1" applyFont="1"/>
    <xf numFmtId="37" fontId="34" fillId="0" borderId="0" xfId="1158" applyNumberFormat="1" applyFont="1"/>
    <xf numFmtId="49" fontId="35" fillId="48" borderId="79" xfId="0" applyNumberFormat="1" applyFont="1" applyFill="1" applyBorder="1"/>
    <xf numFmtId="49" fontId="31" fillId="48" borderId="4" xfId="0" applyNumberFormat="1" applyFont="1" applyFill="1" applyBorder="1" applyAlignment="1">
      <alignment horizontal="center"/>
    </xf>
    <xf numFmtId="49" fontId="31" fillId="48" borderId="79" xfId="0" applyNumberFormat="1" applyFont="1" applyFill="1" applyBorder="1" applyAlignment="1">
      <alignment horizontal="center"/>
    </xf>
    <xf numFmtId="0" fontId="74" fillId="48" borderId="98" xfId="0" applyFont="1" applyFill="1" applyBorder="1"/>
    <xf numFmtId="0" fontId="74" fillId="48" borderId="75" xfId="0" applyFont="1" applyFill="1" applyBorder="1"/>
    <xf numFmtId="0" fontId="74" fillId="48" borderId="75" xfId="0" applyFont="1" applyFill="1" applyBorder="1" applyAlignment="1">
      <alignment wrapText="1"/>
    </xf>
    <xf numFmtId="0" fontId="75" fillId="0" borderId="0" xfId="0" applyFont="1"/>
    <xf numFmtId="0" fontId="75" fillId="0" borderId="32" xfId="0" applyFont="1" applyBorder="1"/>
    <xf numFmtId="0" fontId="75" fillId="0" borderId="39" xfId="0" applyFont="1" applyBorder="1"/>
    <xf numFmtId="0" fontId="74" fillId="48" borderId="100" xfId="0" applyFont="1" applyFill="1" applyBorder="1"/>
    <xf numFmtId="0" fontId="74" fillId="48" borderId="104" xfId="0" applyFont="1" applyFill="1" applyBorder="1"/>
    <xf numFmtId="0" fontId="74" fillId="48" borderId="33" xfId="0" applyFont="1" applyFill="1" applyBorder="1" applyAlignment="1">
      <alignment horizontal="center" wrapText="1"/>
    </xf>
    <xf numFmtId="0" fontId="74" fillId="48" borderId="34" xfId="0" applyFont="1" applyFill="1" applyBorder="1" applyAlignment="1">
      <alignment horizontal="center" wrapText="1"/>
    </xf>
    <xf numFmtId="0" fontId="74" fillId="48" borderId="35" xfId="0" applyFont="1" applyFill="1" applyBorder="1" applyAlignment="1">
      <alignment horizontal="center" wrapText="1"/>
    </xf>
    <xf numFmtId="0" fontId="31" fillId="0" borderId="0" xfId="0" quotePrefix="1" applyFont="1"/>
    <xf numFmtId="49" fontId="0" fillId="0" borderId="0" xfId="0" applyNumberFormat="1"/>
    <xf numFmtId="0" fontId="35" fillId="0" borderId="0" xfId="127" quotePrefix="1" applyFont="1" applyProtection="1">
      <protection locked="0"/>
    </xf>
    <xf numFmtId="42" fontId="31" fillId="48" borderId="9" xfId="0" applyNumberFormat="1" applyFont="1" applyFill="1" applyBorder="1"/>
    <xf numFmtId="42" fontId="34" fillId="48" borderId="9" xfId="0" applyNumberFormat="1" applyFont="1" applyFill="1" applyBorder="1"/>
    <xf numFmtId="0" fontId="31" fillId="48" borderId="9" xfId="122" applyFill="1" applyBorder="1" applyAlignment="1">
      <alignment horizontal="center" wrapText="1"/>
    </xf>
    <xf numFmtId="44" fontId="31" fillId="48" borderId="9" xfId="59" applyFill="1" applyBorder="1" applyAlignment="1">
      <alignment wrapText="1"/>
    </xf>
    <xf numFmtId="9" fontId="31" fillId="0" borderId="38" xfId="0" applyNumberFormat="1" applyFont="1" applyBorder="1"/>
    <xf numFmtId="9" fontId="34" fillId="0" borderId="38" xfId="0" applyNumberFormat="1" applyFont="1" applyBorder="1"/>
    <xf numFmtId="0" fontId="31" fillId="48" borderId="38" xfId="122" applyFill="1" applyBorder="1" applyAlignment="1">
      <alignment horizontal="center" wrapText="1"/>
    </xf>
    <xf numFmtId="9" fontId="31" fillId="48" borderId="38" xfId="182" applyFill="1" applyBorder="1" applyAlignment="1">
      <alignment horizontal="center" wrapText="1"/>
    </xf>
    <xf numFmtId="44" fontId="31" fillId="48" borderId="39" xfId="59" applyFill="1" applyBorder="1" applyAlignment="1">
      <alignment wrapText="1"/>
    </xf>
    <xf numFmtId="9" fontId="31" fillId="48" borderId="41" xfId="182" applyFill="1" applyBorder="1" applyAlignment="1">
      <alignment horizontal="center" wrapText="1"/>
    </xf>
    <xf numFmtId="0" fontId="0" fillId="48" borderId="77" xfId="0" applyFill="1" applyBorder="1"/>
    <xf numFmtId="0" fontId="34" fillId="48" borderId="78" xfId="0" applyFont="1" applyFill="1" applyBorder="1" applyAlignment="1">
      <alignment wrapText="1"/>
    </xf>
    <xf numFmtId="0" fontId="31" fillId="0" borderId="78" xfId="0" quotePrefix="1" applyFont="1" applyBorder="1" applyAlignment="1">
      <alignment horizontal="left" vertical="top" wrapText="1"/>
    </xf>
    <xf numFmtId="0" fontId="31" fillId="0" borderId="78" xfId="0" applyFont="1" applyBorder="1" applyAlignment="1">
      <alignment horizontal="left" vertical="top" wrapText="1"/>
    </xf>
    <xf numFmtId="0" fontId="31" fillId="0" borderId="78" xfId="0" applyFont="1" applyBorder="1" applyAlignment="1">
      <alignment vertical="top" wrapText="1"/>
    </xf>
    <xf numFmtId="0" fontId="34" fillId="0" borderId="78" xfId="0" applyFont="1" applyBorder="1" applyAlignment="1">
      <alignment vertical="top" wrapText="1"/>
    </xf>
    <xf numFmtId="0" fontId="31" fillId="0" borderId="78" xfId="122" applyBorder="1" applyAlignment="1">
      <alignment horizontal="justify" vertical="top" wrapText="1"/>
    </xf>
    <xf numFmtId="0" fontId="31" fillId="0" borderId="78" xfId="122" applyBorder="1" applyAlignment="1">
      <alignment horizontal="left" vertical="top" wrapText="1"/>
    </xf>
    <xf numFmtId="0" fontId="31" fillId="0" borderId="78" xfId="122" quotePrefix="1" applyBorder="1" applyAlignment="1">
      <alignment horizontal="left" vertical="top" wrapText="1"/>
    </xf>
    <xf numFmtId="0" fontId="31" fillId="0" borderId="28" xfId="122" applyBorder="1" applyAlignment="1">
      <alignment horizontal="justify" vertical="top" wrapText="1"/>
    </xf>
    <xf numFmtId="42" fontId="31" fillId="0" borderId="21" xfId="0" applyNumberFormat="1" applyFont="1" applyBorder="1"/>
    <xf numFmtId="0" fontId="31" fillId="0" borderId="21" xfId="122" applyBorder="1" applyAlignment="1">
      <alignment horizontal="center" wrapText="1"/>
    </xf>
    <xf numFmtId="42" fontId="31" fillId="0" borderId="110" xfId="0" applyNumberFormat="1" applyFont="1" applyBorder="1"/>
    <xf numFmtId="42" fontId="31" fillId="0" borderId="24" xfId="0" applyNumberFormat="1" applyFont="1" applyBorder="1"/>
    <xf numFmtId="42" fontId="31" fillId="0" borderId="38" xfId="0" applyNumberFormat="1" applyFont="1" applyBorder="1"/>
    <xf numFmtId="42" fontId="34" fillId="0" borderId="24" xfId="0" applyNumberFormat="1" applyFont="1" applyBorder="1"/>
    <xf numFmtId="42" fontId="34" fillId="0" borderId="38" xfId="0" applyNumberFormat="1" applyFont="1" applyBorder="1"/>
    <xf numFmtId="0" fontId="31" fillId="48" borderId="24" xfId="122" applyFill="1" applyBorder="1" applyAlignment="1">
      <alignment horizontal="center" wrapText="1"/>
    </xf>
    <xf numFmtId="44" fontId="31" fillId="48" borderId="24" xfId="59" applyFill="1" applyBorder="1" applyAlignment="1">
      <alignment wrapText="1"/>
    </xf>
    <xf numFmtId="44" fontId="31" fillId="48" borderId="38" xfId="59" applyFill="1" applyBorder="1" applyAlignment="1">
      <alignment wrapText="1"/>
    </xf>
    <xf numFmtId="44" fontId="31" fillId="48" borderId="32" xfId="59" applyFill="1" applyBorder="1" applyAlignment="1">
      <alignment wrapText="1"/>
    </xf>
    <xf numFmtId="44" fontId="31" fillId="48" borderId="41" xfId="59" applyFill="1" applyBorder="1" applyAlignment="1">
      <alignment wrapText="1"/>
    </xf>
    <xf numFmtId="42" fontId="31" fillId="0" borderId="20" xfId="0" applyNumberFormat="1" applyFont="1" applyBorder="1"/>
    <xf numFmtId="0" fontId="31" fillId="0" borderId="20" xfId="122" applyBorder="1" applyAlignment="1">
      <alignment horizontal="center" wrapText="1"/>
    </xf>
    <xf numFmtId="42" fontId="31" fillId="0" borderId="80" xfId="0" applyNumberFormat="1" applyFont="1" applyBorder="1"/>
    <xf numFmtId="9" fontId="31" fillId="0" borderId="21" xfId="0" applyNumberFormat="1" applyFont="1" applyBorder="1"/>
    <xf numFmtId="9" fontId="34" fillId="0" borderId="21" xfId="0" applyNumberFormat="1" applyFont="1" applyBorder="1"/>
    <xf numFmtId="0" fontId="31" fillId="48" borderId="21" xfId="122" applyFill="1" applyBorder="1" applyAlignment="1">
      <alignment horizontal="center" wrapText="1"/>
    </xf>
    <xf numFmtId="9" fontId="31" fillId="48" borderId="21" xfId="182" applyFill="1" applyBorder="1" applyAlignment="1">
      <alignment horizontal="center" wrapText="1"/>
    </xf>
    <xf numFmtId="9" fontId="31" fillId="48" borderId="110" xfId="182" applyFill="1" applyBorder="1" applyAlignment="1">
      <alignment horizontal="center" wrapText="1"/>
    </xf>
    <xf numFmtId="0" fontId="31" fillId="0" borderId="24" xfId="122" applyBorder="1" applyAlignment="1">
      <alignment horizontal="center" wrapText="1"/>
    </xf>
    <xf numFmtId="0" fontId="31" fillId="0" borderId="38" xfId="122" applyBorder="1" applyAlignment="1">
      <alignment horizontal="center" wrapText="1"/>
    </xf>
    <xf numFmtId="42" fontId="31" fillId="0" borderId="24" xfId="59" applyNumberFormat="1" applyBorder="1" applyAlignment="1">
      <alignment wrapText="1"/>
    </xf>
    <xf numFmtId="42" fontId="31" fillId="0" borderId="32" xfId="59" applyNumberFormat="1" applyBorder="1"/>
    <xf numFmtId="42" fontId="31" fillId="0" borderId="41" xfId="59" applyNumberFormat="1" applyBorder="1"/>
    <xf numFmtId="0" fontId="31" fillId="0" borderId="96" xfId="0" quotePrefix="1" applyFont="1" applyBorder="1" applyAlignment="1">
      <alignment horizontal="left" vertical="top" wrapText="1"/>
    </xf>
    <xf numFmtId="42" fontId="31" fillId="0" borderId="63" xfId="0" applyNumberFormat="1" applyFont="1" applyBorder="1"/>
    <xf numFmtId="42" fontId="31" fillId="48" borderId="19" xfId="0" applyNumberFormat="1" applyFont="1" applyFill="1" applyBorder="1"/>
    <xf numFmtId="42" fontId="31" fillId="0" borderId="76" xfId="0" applyNumberFormat="1" applyFont="1" applyBorder="1"/>
    <xf numFmtId="42" fontId="31" fillId="0" borderId="48" xfId="0" applyNumberFormat="1" applyFont="1" applyBorder="1"/>
    <xf numFmtId="42" fontId="31" fillId="0" borderId="22" xfId="0" applyNumberFormat="1" applyFont="1" applyBorder="1"/>
    <xf numFmtId="9" fontId="31" fillId="0" borderId="48" xfId="0" applyNumberFormat="1" applyFont="1" applyBorder="1"/>
    <xf numFmtId="9" fontId="31" fillId="0" borderId="76" xfId="0" applyNumberFormat="1" applyFont="1" applyBorder="1"/>
    <xf numFmtId="0" fontId="31" fillId="0" borderId="57" xfId="0" quotePrefix="1" applyFont="1" applyBorder="1" applyAlignment="1">
      <alignment horizontal="left" vertical="top" wrapText="1"/>
    </xf>
    <xf numFmtId="42" fontId="31" fillId="0" borderId="36" xfId="0" applyNumberFormat="1" applyFont="1" applyBorder="1"/>
    <xf numFmtId="42" fontId="31" fillId="48" borderId="18" xfId="0" applyNumberFormat="1" applyFont="1" applyFill="1" applyBorder="1"/>
    <xf numFmtId="42" fontId="31" fillId="0" borderId="37" xfId="0" applyNumberFormat="1" applyFont="1" applyBorder="1"/>
    <xf numFmtId="42" fontId="31" fillId="0" borderId="47" xfId="0" applyNumberFormat="1" applyFont="1" applyBorder="1"/>
    <xf numFmtId="42" fontId="31" fillId="0" borderId="23" xfId="0" applyNumberFormat="1" applyFont="1" applyBorder="1"/>
    <xf numFmtId="9" fontId="31" fillId="0" borderId="47" xfId="0" applyNumberFormat="1" applyFont="1" applyBorder="1"/>
    <xf numFmtId="9" fontId="31" fillId="0" borderId="37" xfId="0" applyNumberFormat="1" applyFont="1" applyBorder="1"/>
    <xf numFmtId="0" fontId="31" fillId="48" borderId="98" xfId="0" quotePrefix="1" applyFont="1" applyFill="1" applyBorder="1" applyAlignment="1">
      <alignment horizontal="left" vertical="top" wrapText="1"/>
    </xf>
    <xf numFmtId="42" fontId="31" fillId="48" borderId="33" xfId="0" applyNumberFormat="1" applyFont="1" applyFill="1" applyBorder="1"/>
    <xf numFmtId="42" fontId="31" fillId="48" borderId="34" xfId="0" applyNumberFormat="1" applyFont="1" applyFill="1" applyBorder="1"/>
    <xf numFmtId="42" fontId="31" fillId="48" borderId="35" xfId="0" applyNumberFormat="1" applyFont="1" applyFill="1" applyBorder="1"/>
    <xf numFmtId="42" fontId="31" fillId="48" borderId="111" xfId="0" applyNumberFormat="1" applyFont="1" applyFill="1" applyBorder="1"/>
    <xf numFmtId="42" fontId="31" fillId="48" borderId="112" xfId="0" applyNumberFormat="1" applyFont="1" applyFill="1" applyBorder="1"/>
    <xf numFmtId="9" fontId="31" fillId="48" borderId="34" xfId="59" applyNumberFormat="1" applyFill="1" applyBorder="1" applyAlignment="1">
      <alignment wrapText="1"/>
    </xf>
    <xf numFmtId="9" fontId="31" fillId="48" borderId="111" xfId="0" applyNumberFormat="1" applyFont="1" applyFill="1" applyBorder="1"/>
    <xf numFmtId="9" fontId="31" fillId="48" borderId="34" xfId="0" applyNumberFormat="1" applyFont="1" applyFill="1" applyBorder="1"/>
    <xf numFmtId="9" fontId="31" fillId="48" borderId="35" xfId="0" applyNumberFormat="1" applyFont="1" applyFill="1" applyBorder="1"/>
    <xf numFmtId="3" fontId="31" fillId="49" borderId="9" xfId="122" applyNumberFormat="1" applyFill="1" applyBorder="1"/>
    <xf numFmtId="3" fontId="34" fillId="49" borderId="18" xfId="0" applyNumberFormat="1" applyFont="1" applyFill="1" applyBorder="1"/>
    <xf numFmtId="3" fontId="0" fillId="49" borderId="9" xfId="0" applyNumberFormat="1" applyFill="1" applyBorder="1"/>
    <xf numFmtId="3" fontId="0" fillId="0" borderId="9" xfId="1158" applyNumberFormat="1" applyFont="1" applyBorder="1"/>
    <xf numFmtId="3" fontId="34" fillId="0" borderId="18" xfId="0" applyNumberFormat="1" applyFont="1" applyBorder="1" applyAlignment="1">
      <alignment horizontal="right"/>
    </xf>
    <xf numFmtId="9" fontId="0" fillId="0" borderId="18" xfId="0" applyNumberFormat="1" applyBorder="1" applyAlignment="1">
      <alignment horizontal="right"/>
    </xf>
    <xf numFmtId="9" fontId="31" fillId="0" borderId="9" xfId="0" applyNumberFormat="1" applyFont="1" applyBorder="1" applyAlignment="1">
      <alignment horizontal="right"/>
    </xf>
    <xf numFmtId="9" fontId="34" fillId="0" borderId="9" xfId="0" applyNumberFormat="1" applyFont="1" applyBorder="1" applyAlignment="1">
      <alignment horizontal="right"/>
    </xf>
    <xf numFmtId="3" fontId="34" fillId="0" borderId="34" xfId="122" applyNumberFormat="1" applyFont="1" applyBorder="1" applyAlignment="1">
      <alignment horizontal="right"/>
    </xf>
    <xf numFmtId="10" fontId="31" fillId="0" borderId="18" xfId="122" applyNumberFormat="1" applyBorder="1" applyAlignment="1">
      <alignment horizontal="center"/>
    </xf>
    <xf numFmtId="10" fontId="31" fillId="0" borderId="37" xfId="122" applyNumberFormat="1" applyBorder="1" applyAlignment="1">
      <alignment horizontal="center"/>
    </xf>
    <xf numFmtId="10" fontId="31" fillId="0" borderId="26" xfId="122" applyNumberFormat="1" applyBorder="1" applyAlignment="1">
      <alignment horizontal="center"/>
    </xf>
    <xf numFmtId="10" fontId="31" fillId="0" borderId="44" xfId="122" applyNumberFormat="1" applyBorder="1" applyAlignment="1">
      <alignment horizontal="center"/>
    </xf>
    <xf numFmtId="10" fontId="34" fillId="0" borderId="75" xfId="122" applyNumberFormat="1" applyFont="1" applyBorder="1" applyAlignment="1">
      <alignment horizontal="center"/>
    </xf>
    <xf numFmtId="0" fontId="0" fillId="0" borderId="36" xfId="0" applyBorder="1"/>
    <xf numFmtId="0" fontId="0" fillId="0" borderId="18" xfId="0" applyBorder="1" applyAlignment="1">
      <alignment horizontal="center"/>
    </xf>
    <xf numFmtId="0" fontId="31" fillId="0" borderId="18" xfId="0" applyFont="1" applyBorder="1" applyAlignment="1">
      <alignment horizontal="center"/>
    </xf>
    <xf numFmtId="0" fontId="0" fillId="0" borderId="9" xfId="0" applyBorder="1" applyAlignment="1">
      <alignment horizontal="center"/>
    </xf>
    <xf numFmtId="0" fontId="31" fillId="0" borderId="9" xfId="0" applyFont="1" applyBorder="1" applyAlignment="1">
      <alignment horizontal="center"/>
    </xf>
    <xf numFmtId="0" fontId="0" fillId="49" borderId="24" xfId="0" applyFill="1" applyBorder="1"/>
    <xf numFmtId="0" fontId="0" fillId="49" borderId="9" xfId="0" applyFill="1" applyBorder="1" applyAlignment="1">
      <alignment horizontal="center"/>
    </xf>
    <xf numFmtId="0" fontId="31" fillId="49" borderId="9" xfId="0" applyFont="1" applyFill="1" applyBorder="1" applyAlignment="1">
      <alignment horizontal="center"/>
    </xf>
    <xf numFmtId="0" fontId="0" fillId="0" borderId="63" xfId="0" applyBorder="1"/>
    <xf numFmtId="0" fontId="0" fillId="0" borderId="19" xfId="0" applyBorder="1" applyAlignment="1">
      <alignment horizontal="center"/>
    </xf>
    <xf numFmtId="0" fontId="31" fillId="0" borderId="19" xfId="0" applyFont="1" applyBorder="1" applyAlignment="1">
      <alignment horizontal="center"/>
    </xf>
    <xf numFmtId="0" fontId="131" fillId="0" borderId="0" xfId="0" applyFont="1" applyAlignment="1">
      <alignment horizontal="center" vertical="center"/>
    </xf>
    <xf numFmtId="0" fontId="34" fillId="0" borderId="33" xfId="917" applyFont="1" applyBorder="1" applyAlignment="1">
      <alignment horizontal="left"/>
    </xf>
    <xf numFmtId="0" fontId="31" fillId="0" borderId="34" xfId="917" applyBorder="1" applyAlignment="1">
      <alignment horizontal="center" vertical="center"/>
    </xf>
    <xf numFmtId="0" fontId="31" fillId="0" borderId="112" xfId="917" applyBorder="1" applyAlignment="1">
      <alignment horizontal="center" vertical="center"/>
    </xf>
    <xf numFmtId="164" fontId="0" fillId="0" borderId="18" xfId="1158" applyNumberFormat="1" applyFont="1" applyBorder="1" applyAlignment="1">
      <alignment horizontal="right"/>
    </xf>
    <xf numFmtId="0" fontId="34" fillId="48" borderId="39" xfId="46741" applyFont="1" applyFill="1" applyBorder="1" applyAlignment="1">
      <alignment horizontal="center" vertical="center" wrapText="1"/>
    </xf>
    <xf numFmtId="0" fontId="34" fillId="48" borderId="41" xfId="46741" applyFont="1" applyFill="1" applyBorder="1" applyAlignment="1">
      <alignment horizontal="center" vertical="center" wrapText="1"/>
    </xf>
    <xf numFmtId="3" fontId="0" fillId="48" borderId="9" xfId="0" applyNumberFormat="1" applyFill="1" applyBorder="1" applyAlignment="1">
      <alignment horizontal="right"/>
    </xf>
    <xf numFmtId="3" fontId="31" fillId="48" borderId="9" xfId="0" applyNumberFormat="1" applyFont="1" applyFill="1" applyBorder="1" applyAlignment="1">
      <alignment horizontal="right"/>
    </xf>
    <xf numFmtId="3" fontId="31" fillId="48" borderId="9" xfId="16283" applyNumberFormat="1" applyFill="1" applyBorder="1" applyAlignment="1">
      <alignment horizontal="right"/>
    </xf>
    <xf numFmtId="3" fontId="0" fillId="48" borderId="19" xfId="0" applyNumberFormat="1" applyFill="1" applyBorder="1" applyAlignment="1">
      <alignment horizontal="right"/>
    </xf>
    <xf numFmtId="0" fontId="31" fillId="0" borderId="24" xfId="0" applyFont="1" applyBorder="1" applyAlignment="1">
      <alignment horizontal="left"/>
    </xf>
    <xf numFmtId="0" fontId="31" fillId="0" borderId="63" xfId="0" applyFont="1" applyBorder="1" applyAlignment="1">
      <alignment horizontal="left"/>
    </xf>
    <xf numFmtId="0" fontId="31" fillId="0" borderId="36" xfId="0" applyFont="1" applyBorder="1" applyAlignment="1">
      <alignment horizontal="left"/>
    </xf>
    <xf numFmtId="3" fontId="0" fillId="48" borderId="18" xfId="0" applyNumberFormat="1" applyFill="1" applyBorder="1" applyAlignment="1">
      <alignment horizontal="right"/>
    </xf>
    <xf numFmtId="3" fontId="31" fillId="48" borderId="18" xfId="0" applyNumberFormat="1" applyFont="1" applyFill="1" applyBorder="1" applyAlignment="1">
      <alignment horizontal="right"/>
    </xf>
    <xf numFmtId="172" fontId="31" fillId="0" borderId="18" xfId="0" applyNumberFormat="1" applyFont="1" applyBorder="1" applyAlignment="1">
      <alignment horizontal="right"/>
    </xf>
    <xf numFmtId="3" fontId="31" fillId="0" borderId="37" xfId="16279" applyNumberFormat="1" applyBorder="1" applyAlignment="1">
      <alignment horizontal="right" vertical="center" wrapText="1"/>
    </xf>
    <xf numFmtId="0" fontId="34" fillId="48" borderId="33"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4" fillId="48" borderId="35" xfId="0" applyFont="1" applyFill="1" applyBorder="1" applyAlignment="1">
      <alignment horizontal="center" vertical="center" wrapText="1"/>
    </xf>
    <xf numFmtId="3" fontId="31" fillId="48" borderId="19" xfId="16283" applyNumberFormat="1" applyFill="1" applyBorder="1" applyAlignment="1">
      <alignment horizontal="right"/>
    </xf>
    <xf numFmtId="0" fontId="34" fillId="0" borderId="33" xfId="0" applyFont="1" applyBorder="1" applyAlignment="1">
      <alignment horizontal="center"/>
    </xf>
    <xf numFmtId="3" fontId="34" fillId="48" borderId="34" xfId="0" applyNumberFormat="1" applyFont="1" applyFill="1" applyBorder="1" applyAlignment="1">
      <alignment horizontal="right"/>
    </xf>
    <xf numFmtId="3" fontId="34" fillId="0" borderId="34" xfId="0" applyNumberFormat="1" applyFont="1" applyBorder="1" applyAlignment="1">
      <alignment horizontal="right"/>
    </xf>
    <xf numFmtId="3" fontId="34" fillId="48" borderId="112" xfId="0" applyNumberFormat="1" applyFont="1" applyFill="1" applyBorder="1" applyAlignment="1">
      <alignment horizontal="right"/>
    </xf>
    <xf numFmtId="3" fontId="31" fillId="0" borderId="26" xfId="0" applyNumberFormat="1" applyFont="1" applyBorder="1" applyAlignment="1">
      <alignment horizontal="right"/>
    </xf>
    <xf numFmtId="10" fontId="34" fillId="0" borderId="34" xfId="0" applyNumberFormat="1" applyFont="1" applyBorder="1" applyAlignment="1">
      <alignment horizontal="right"/>
    </xf>
    <xf numFmtId="10" fontId="34" fillId="0" borderId="34" xfId="0" applyNumberFormat="1" applyFont="1" applyBorder="1" applyAlignment="1">
      <alignment horizontal="right" vertical="center"/>
    </xf>
    <xf numFmtId="10" fontId="34" fillId="0" borderId="35" xfId="0" applyNumberFormat="1" applyFont="1" applyBorder="1" applyAlignment="1">
      <alignment horizontal="right" vertical="center"/>
    </xf>
    <xf numFmtId="0" fontId="31" fillId="0" borderId="108" xfId="0" applyFont="1" applyBorder="1"/>
    <xf numFmtId="165" fontId="31" fillId="0" borderId="9" xfId="46808" applyNumberFormat="1" applyFont="1" applyBorder="1"/>
    <xf numFmtId="9" fontId="31" fillId="48" borderId="42" xfId="59" applyNumberFormat="1" applyFill="1" applyBorder="1" applyAlignment="1">
      <alignment wrapText="1"/>
    </xf>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4" fontId="121" fillId="0" borderId="9" xfId="0" applyNumberFormat="1" applyFont="1" applyBorder="1" applyAlignment="1">
      <alignment horizontal="center" vertical="center" wrapText="1"/>
    </xf>
    <xf numFmtId="49" fontId="121" fillId="112" borderId="9" xfId="0" applyNumberFormat="1" applyFont="1" applyFill="1" applyBorder="1" applyAlignment="1">
      <alignment horizontal="center" vertical="center"/>
    </xf>
    <xf numFmtId="0" fontId="121" fillId="112" borderId="9" xfId="0" applyFont="1" applyFill="1" applyBorder="1" applyAlignment="1">
      <alignment horizontal="center" vertical="center"/>
    </xf>
    <xf numFmtId="0" fontId="121" fillId="0" borderId="9" xfId="0" applyFont="1" applyBorder="1" applyAlignment="1">
      <alignment horizontal="center" vertical="center"/>
    </xf>
    <xf numFmtId="0" fontId="121" fillId="49" borderId="9" xfId="0" applyFont="1" applyFill="1" applyBorder="1" applyAlignment="1">
      <alignment horizontal="center" vertical="center"/>
    </xf>
    <xf numFmtId="49" fontId="0" fillId="112" borderId="9" xfId="0" applyNumberFormat="1" applyFill="1" applyBorder="1" applyAlignment="1">
      <alignment horizontal="center" vertical="center"/>
    </xf>
    <xf numFmtId="0" fontId="0" fillId="112" borderId="9" xfId="0" applyFill="1" applyBorder="1" applyAlignment="1">
      <alignment horizontal="center" vertical="center"/>
    </xf>
    <xf numFmtId="42" fontId="34" fillId="0" borderId="9" xfId="0" applyNumberFormat="1" applyFont="1" applyBorder="1"/>
    <xf numFmtId="9" fontId="34" fillId="0" borderId="9" xfId="0" applyNumberFormat="1" applyFont="1" applyBorder="1"/>
    <xf numFmtId="0" fontId="34" fillId="48" borderId="19" xfId="0" applyFont="1" applyFill="1" applyBorder="1" applyAlignment="1">
      <alignment horizontal="center" vertical="center"/>
    </xf>
    <xf numFmtId="0" fontId="34" fillId="48" borderId="20" xfId="0" applyFont="1" applyFill="1" applyBorder="1" applyAlignment="1">
      <alignment horizontal="center" vertical="center" wrapText="1"/>
    </xf>
    <xf numFmtId="0" fontId="34" fillId="48" borderId="9" xfId="0" quotePrefix="1" applyFont="1" applyFill="1" applyBorder="1" applyAlignment="1">
      <alignment horizontal="center" vertical="center" wrapText="1"/>
    </xf>
    <xf numFmtId="3" fontId="34" fillId="0" borderId="75" xfId="0" applyNumberFormat="1" applyFont="1" applyBorder="1"/>
    <xf numFmtId="172" fontId="34" fillId="0" borderId="34" xfId="0" applyNumberFormat="1" applyFont="1" applyBorder="1"/>
    <xf numFmtId="0" fontId="149" fillId="0" borderId="9" xfId="0" applyFont="1" applyBorder="1" applyAlignment="1">
      <alignment horizontal="center" vertical="center" wrapText="1"/>
    </xf>
    <xf numFmtId="14" fontId="148" fillId="0" borderId="32" xfId="0" applyNumberFormat="1" applyFont="1" applyBorder="1" applyAlignment="1">
      <alignment horizontal="center" vertical="center" wrapText="1"/>
    </xf>
    <xf numFmtId="0" fontId="149" fillId="0" borderId="39" xfId="0" applyFont="1" applyBorder="1" applyAlignment="1">
      <alignment horizontal="center" vertical="center" wrapText="1"/>
    </xf>
    <xf numFmtId="0" fontId="124" fillId="112" borderId="39" xfId="0" applyFont="1" applyFill="1" applyBorder="1" applyAlignment="1">
      <alignment horizontal="center" vertical="center" wrapText="1"/>
    </xf>
    <xf numFmtId="0" fontId="148" fillId="0" borderId="39" xfId="0" applyFont="1" applyBorder="1" applyAlignment="1">
      <alignment horizontal="center" vertical="center" wrapText="1"/>
    </xf>
    <xf numFmtId="0" fontId="148" fillId="112" borderId="39" xfId="0" applyFont="1" applyFill="1" applyBorder="1" applyAlignment="1">
      <alignment horizontal="center" vertical="center" wrapText="1"/>
    </xf>
    <xf numFmtId="0" fontId="148" fillId="112" borderId="41" xfId="0" applyFont="1" applyFill="1" applyBorder="1" applyAlignment="1">
      <alignment horizontal="center" vertical="center" wrapText="1"/>
    </xf>
    <xf numFmtId="42" fontId="34" fillId="0" borderId="24" xfId="0" applyNumberFormat="1" applyFont="1" applyBorder="1" applyAlignment="1">
      <alignment vertical="center"/>
    </xf>
    <xf numFmtId="42" fontId="34" fillId="48" borderId="9" xfId="0" applyNumberFormat="1" applyFont="1" applyFill="1" applyBorder="1" applyAlignment="1">
      <alignment vertical="center"/>
    </xf>
    <xf numFmtId="42" fontId="34" fillId="0" borderId="38" xfId="0" applyNumberFormat="1" applyFont="1" applyBorder="1" applyAlignment="1">
      <alignment vertical="center"/>
    </xf>
    <xf numFmtId="42" fontId="34" fillId="0" borderId="21" xfId="0" applyNumberFormat="1" applyFont="1" applyBorder="1" applyAlignment="1">
      <alignment vertical="center"/>
    </xf>
    <xf numFmtId="42" fontId="34" fillId="0" borderId="20" xfId="0" applyNumberFormat="1" applyFont="1" applyBorder="1" applyAlignment="1">
      <alignment vertical="center"/>
    </xf>
    <xf numFmtId="9" fontId="34" fillId="0" borderId="21" xfId="0" applyNumberFormat="1" applyFont="1" applyBorder="1" applyAlignment="1">
      <alignment vertical="center"/>
    </xf>
    <xf numFmtId="9" fontId="34" fillId="0" borderId="38" xfId="0" applyNumberFormat="1" applyFont="1" applyBorder="1" applyAlignment="1">
      <alignment vertical="center"/>
    </xf>
    <xf numFmtId="0" fontId="72" fillId="0" borderId="0" xfId="46809" applyFont="1" applyAlignment="1">
      <alignment horizontal="left" vertical="top" wrapText="1"/>
    </xf>
    <xf numFmtId="0" fontId="72" fillId="0" borderId="0" xfId="0" applyFont="1" applyAlignment="1">
      <alignment vertical="top" wrapText="1"/>
    </xf>
    <xf numFmtId="0" fontId="53" fillId="48" borderId="32" xfId="122" applyFont="1" applyFill="1" applyBorder="1" applyAlignment="1">
      <alignment horizontal="right" vertical="center" wrapText="1"/>
    </xf>
    <xf numFmtId="0" fontId="143" fillId="48" borderId="39" xfId="122" applyFont="1" applyFill="1" applyBorder="1" applyAlignment="1">
      <alignment horizontal="right" vertical="center" wrapText="1"/>
    </xf>
    <xf numFmtId="0" fontId="53" fillId="48" borderId="39" xfId="122" applyFont="1" applyFill="1" applyBorder="1" applyAlignment="1">
      <alignment horizontal="right" vertical="center" wrapText="1"/>
    </xf>
    <xf numFmtId="0" fontId="143" fillId="48" borderId="107" xfId="122" applyFont="1" applyFill="1" applyBorder="1" applyAlignment="1">
      <alignment horizontal="right" vertical="center" wrapText="1"/>
    </xf>
    <xf numFmtId="0" fontId="53" fillId="48" borderId="41" xfId="122" applyFont="1" applyFill="1" applyBorder="1" applyAlignment="1">
      <alignment horizontal="right" vertical="center" wrapText="1"/>
    </xf>
    <xf numFmtId="0" fontId="31" fillId="0" borderId="0" xfId="141" applyAlignment="1">
      <alignment horizontal="left" wrapText="1"/>
    </xf>
    <xf numFmtId="0" fontId="0" fillId="0" borderId="0" xfId="0" applyAlignment="1">
      <alignment wrapText="1"/>
    </xf>
    <xf numFmtId="0" fontId="31" fillId="45" borderId="75" xfId="127" applyFill="1" applyBorder="1"/>
    <xf numFmtId="0" fontId="31" fillId="0" borderId="0" xfId="141"/>
    <xf numFmtId="0" fontId="31" fillId="0" borderId="0" xfId="141" applyAlignment="1">
      <alignment vertical="top" wrapText="1"/>
    </xf>
    <xf numFmtId="165" fontId="31" fillId="0" borderId="40" xfId="46813" applyNumberFormat="1" applyFont="1" applyBorder="1"/>
    <xf numFmtId="165" fontId="31" fillId="0" borderId="45" xfId="46813" applyNumberFormat="1" applyFont="1" applyBorder="1"/>
    <xf numFmtId="5" fontId="31" fillId="0" borderId="78" xfId="0" applyNumberFormat="1" applyFont="1" applyBorder="1"/>
    <xf numFmtId="5" fontId="31" fillId="0" borderId="78" xfId="0" applyNumberFormat="1" applyFont="1" applyBorder="1" applyAlignment="1">
      <alignment horizontal="left" wrapText="1"/>
    </xf>
    <xf numFmtId="5" fontId="34" fillId="0" borderId="64" xfId="0" applyNumberFormat="1" applyFont="1" applyBorder="1" applyAlignment="1">
      <alignment horizontal="left"/>
    </xf>
    <xf numFmtId="0" fontId="34" fillId="48" borderId="110" xfId="127" applyFont="1" applyFill="1" applyBorder="1" applyAlignment="1">
      <alignment horizontal="center"/>
    </xf>
    <xf numFmtId="165" fontId="34" fillId="0" borderId="21" xfId="127" applyNumberFormat="1" applyFont="1" applyBorder="1"/>
    <xf numFmtId="0" fontId="31" fillId="0" borderId="21" xfId="127" applyBorder="1"/>
    <xf numFmtId="165" fontId="31" fillId="0" borderId="21" xfId="700" applyNumberFormat="1" applyBorder="1" applyAlignment="1">
      <alignment horizontal="right" vertical="top"/>
    </xf>
    <xf numFmtId="0" fontId="31" fillId="45" borderId="4" xfId="127" applyFill="1" applyBorder="1"/>
    <xf numFmtId="165" fontId="31" fillId="0" borderId="46" xfId="46813" applyNumberFormat="1" applyFont="1" applyBorder="1"/>
    <xf numFmtId="165" fontId="31" fillId="0" borderId="24" xfId="127" applyNumberFormat="1" applyBorder="1"/>
    <xf numFmtId="165" fontId="31" fillId="0" borderId="38" xfId="700" applyNumberFormat="1" applyBorder="1" applyAlignment="1">
      <alignment horizontal="right" vertical="top"/>
    </xf>
    <xf numFmtId="165" fontId="31" fillId="0" borderId="53" xfId="46813" applyNumberFormat="1" applyFont="1" applyBorder="1"/>
    <xf numFmtId="0" fontId="34" fillId="48" borderId="80" xfId="127" applyFont="1" applyFill="1" applyBorder="1" applyAlignment="1">
      <alignment horizontal="center"/>
    </xf>
    <xf numFmtId="165" fontId="31" fillId="0" borderId="20" xfId="700" applyNumberFormat="1" applyBorder="1" applyAlignment="1">
      <alignment horizontal="right" vertical="top"/>
    </xf>
    <xf numFmtId="165" fontId="31" fillId="0" borderId="81" xfId="46813" applyNumberFormat="1" applyFont="1" applyBorder="1"/>
    <xf numFmtId="9" fontId="31" fillId="0" borderId="21" xfId="192" applyBorder="1"/>
    <xf numFmtId="165" fontId="31" fillId="0" borderId="24" xfId="700" applyNumberFormat="1" applyBorder="1" applyAlignment="1">
      <alignment horizontal="right" vertical="top"/>
    </xf>
    <xf numFmtId="6" fontId="0" fillId="0" borderId="0" xfId="0" applyNumberFormat="1"/>
    <xf numFmtId="6" fontId="34" fillId="0" borderId="0" xfId="0" applyNumberFormat="1" applyFont="1"/>
    <xf numFmtId="0" fontId="34" fillId="48" borderId="31"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29" xfId="0" applyFont="1" applyFill="1" applyBorder="1" applyAlignment="1">
      <alignment horizontal="center" vertical="center" wrapText="1"/>
    </xf>
    <xf numFmtId="10" fontId="31" fillId="0" borderId="38" xfId="0" applyNumberFormat="1" applyFont="1" applyBorder="1" applyAlignment="1">
      <alignment horizontal="right" vertical="center"/>
    </xf>
    <xf numFmtId="3" fontId="0" fillId="0" borderId="0" xfId="0" applyNumberFormat="1"/>
    <xf numFmtId="9" fontId="31" fillId="0" borderId="41" xfId="192" applyBorder="1"/>
    <xf numFmtId="9" fontId="31" fillId="0" borderId="9" xfId="0" applyNumberFormat="1" applyFont="1" applyBorder="1" applyAlignment="1">
      <alignment horizontal="right" vertical="center"/>
    </xf>
    <xf numFmtId="0" fontId="0" fillId="45" borderId="63" xfId="0" applyFill="1" applyBorder="1"/>
    <xf numFmtId="0" fontId="0" fillId="45" borderId="19" xfId="0" applyFill="1" applyBorder="1"/>
    <xf numFmtId="44" fontId="0" fillId="0" borderId="0" xfId="46808" applyFont="1"/>
    <xf numFmtId="44" fontId="34" fillId="48" borderId="9" xfId="46808" applyFont="1" applyFill="1" applyBorder="1" applyAlignment="1">
      <alignment horizontal="center" wrapText="1"/>
    </xf>
    <xf numFmtId="44" fontId="0" fillId="45" borderId="9" xfId="46808" applyFont="1" applyFill="1" applyBorder="1"/>
    <xf numFmtId="44" fontId="31" fillId="0" borderId="49" xfId="46808" applyFont="1" applyBorder="1"/>
    <xf numFmtId="44" fontId="31" fillId="0" borderId="66" xfId="46808" applyFont="1" applyBorder="1"/>
    <xf numFmtId="44" fontId="34" fillId="45" borderId="24" xfId="46808" applyFont="1" applyFill="1" applyBorder="1"/>
    <xf numFmtId="44" fontId="31" fillId="0" borderId="54" xfId="46808" applyFont="1" applyBorder="1"/>
    <xf numFmtId="182" fontId="31" fillId="0" borderId="9" xfId="1158" applyNumberFormat="1" applyFont="1" applyBorder="1"/>
    <xf numFmtId="164" fontId="75" fillId="0" borderId="39" xfId="1158" applyNumberFormat="1" applyFont="1" applyBorder="1"/>
    <xf numFmtId="0" fontId="148" fillId="0" borderId="0" xfId="0" applyFont="1"/>
    <xf numFmtId="0" fontId="149" fillId="0" borderId="30" xfId="0" applyFont="1" applyBorder="1" applyAlignment="1">
      <alignment horizontal="center" vertical="center" wrapText="1"/>
    </xf>
    <xf numFmtId="14" fontId="148" fillId="0" borderId="36" xfId="0" applyNumberFormat="1" applyFont="1" applyBorder="1" applyAlignment="1">
      <alignment horizontal="center" vertical="center" wrapText="1"/>
    </xf>
    <xf numFmtId="0" fontId="124" fillId="112" borderId="18" xfId="0" applyFont="1" applyFill="1" applyBorder="1" applyAlignment="1">
      <alignment horizontal="center" vertical="center" wrapText="1"/>
    </xf>
    <xf numFmtId="1" fontId="148" fillId="0" borderId="18" xfId="0" applyNumberFormat="1" applyFont="1" applyBorder="1" applyAlignment="1">
      <alignment horizontal="center" vertical="center" wrapText="1"/>
    </xf>
    <xf numFmtId="0" fontId="148" fillId="112" borderId="18" xfId="0" applyFont="1" applyFill="1" applyBorder="1" applyAlignment="1">
      <alignment horizontal="center" vertical="center" wrapText="1"/>
    </xf>
    <xf numFmtId="0" fontId="148" fillId="112" borderId="37" xfId="0" applyFont="1" applyFill="1" applyBorder="1" applyAlignment="1">
      <alignment horizontal="center" vertical="center" wrapText="1"/>
    </xf>
    <xf numFmtId="9" fontId="31" fillId="0" borderId="38" xfId="1159" applyFont="1" applyBorder="1"/>
    <xf numFmtId="164" fontId="31" fillId="0" borderId="38" xfId="1158" applyNumberFormat="1" applyFont="1" applyBorder="1"/>
    <xf numFmtId="165" fontId="31" fillId="45" borderId="9" xfId="46808" applyNumberFormat="1" applyFont="1" applyFill="1" applyBorder="1"/>
    <xf numFmtId="6" fontId="31" fillId="0" borderId="24" xfId="59" applyNumberFormat="1" applyBorder="1" applyAlignment="1">
      <alignment wrapText="1"/>
    </xf>
    <xf numFmtId="9" fontId="31" fillId="0" borderId="46" xfId="1159" applyFont="1" applyBorder="1"/>
    <xf numFmtId="0" fontId="2" fillId="0" borderId="0" xfId="46838"/>
    <xf numFmtId="0" fontId="2" fillId="0" borderId="0" xfId="46840"/>
    <xf numFmtId="0" fontId="2" fillId="0" borderId="0" xfId="46842"/>
    <xf numFmtId="0" fontId="157" fillId="0" borderId="0" xfId="46846" applyFont="1" applyAlignment="1">
      <alignment vertical="top"/>
    </xf>
    <xf numFmtId="0" fontId="157" fillId="0" borderId="0" xfId="46848" applyFont="1" applyAlignment="1">
      <alignment vertical="top"/>
    </xf>
    <xf numFmtId="0" fontId="157" fillId="0" borderId="0" xfId="46852" applyFont="1" applyAlignment="1">
      <alignment vertical="top"/>
    </xf>
    <xf numFmtId="0" fontId="0" fillId="0" borderId="0" xfId="0" applyAlignment="1">
      <alignment horizontal="left" vertical="center"/>
    </xf>
    <xf numFmtId="0" fontId="31" fillId="0" borderId="0" xfId="0" applyFont="1" applyAlignment="1">
      <alignment wrapText="1"/>
    </xf>
    <xf numFmtId="0" fontId="31" fillId="0" borderId="0" xfId="141" applyAlignment="1">
      <alignment wrapText="1"/>
    </xf>
    <xf numFmtId="0" fontId="35" fillId="0" borderId="0" xfId="0" applyFont="1"/>
    <xf numFmtId="0" fontId="34" fillId="48" borderId="18" xfId="0" applyFont="1" applyFill="1" applyBorder="1" applyAlignment="1">
      <alignment horizontal="center"/>
    </xf>
    <xf numFmtId="0" fontId="31" fillId="0" borderId="0" xfId="46809" quotePrefix="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31" fillId="0" borderId="0" xfId="122" applyAlignment="1">
      <alignment horizontal="left" wrapText="1"/>
    </xf>
    <xf numFmtId="0" fontId="34" fillId="48" borderId="26" xfId="0" applyFont="1" applyFill="1" applyBorder="1" applyAlignment="1">
      <alignment horizontal="center"/>
    </xf>
    <xf numFmtId="0" fontId="34" fillId="48" borderId="9" xfId="0" applyFont="1" applyFill="1" applyBorder="1" applyAlignment="1">
      <alignment horizontal="center" wrapText="1"/>
    </xf>
    <xf numFmtId="0" fontId="34" fillId="48" borderId="9" xfId="0" applyFont="1" applyFill="1" applyBorder="1" applyAlignment="1">
      <alignment horizontal="center"/>
    </xf>
    <xf numFmtId="0" fontId="72" fillId="0" borderId="0" xfId="122" applyFont="1" applyAlignment="1">
      <alignment horizontal="left" vertical="top"/>
    </xf>
    <xf numFmtId="0" fontId="53" fillId="48" borderId="32" xfId="122" applyFont="1" applyFill="1" applyBorder="1" applyAlignment="1">
      <alignment horizontal="center" vertical="center" wrapText="1"/>
    </xf>
    <xf numFmtId="0" fontId="53" fillId="48" borderId="39" xfId="122" applyFont="1" applyFill="1" applyBorder="1" applyAlignment="1">
      <alignment horizontal="center" vertical="center" wrapText="1"/>
    </xf>
    <xf numFmtId="0" fontId="53" fillId="48" borderId="41" xfId="122" applyFont="1" applyFill="1" applyBorder="1" applyAlignment="1">
      <alignment horizontal="center" vertical="center" wrapText="1"/>
    </xf>
    <xf numFmtId="0" fontId="34" fillId="0" borderId="0" xfId="0" applyFont="1" applyAlignment="1">
      <alignment vertical="center" wrapText="1"/>
    </xf>
    <xf numFmtId="0" fontId="35" fillId="48" borderId="9" xfId="0" applyFont="1" applyFill="1" applyBorder="1" applyAlignment="1">
      <alignment horizontal="center" vertical="center" wrapText="1"/>
    </xf>
    <xf numFmtId="0" fontId="0" fillId="0" borderId="0" xfId="0" applyAlignment="1">
      <alignment vertical="center"/>
    </xf>
    <xf numFmtId="6" fontId="31" fillId="0" borderId="24" xfId="0" applyNumberFormat="1" applyFont="1" applyBorder="1"/>
    <xf numFmtId="6" fontId="31" fillId="0" borderId="63" xfId="0" applyNumberFormat="1" applyFont="1" applyBorder="1"/>
    <xf numFmtId="0" fontId="72" fillId="0" borderId="0" xfId="0" applyFont="1" applyAlignment="1">
      <alignment wrapText="1"/>
    </xf>
    <xf numFmtId="165" fontId="0" fillId="0" borderId="0" xfId="0" applyNumberFormat="1"/>
    <xf numFmtId="0" fontId="121" fillId="112" borderId="18" xfId="1559" applyFont="1" applyFill="1" applyBorder="1" applyAlignment="1">
      <alignment horizontal="center" vertical="center" wrapText="1"/>
    </xf>
    <xf numFmtId="0" fontId="149" fillId="0" borderId="29" xfId="0" applyFont="1" applyBorder="1" applyAlignment="1">
      <alignment horizontal="center" vertical="center" wrapText="1"/>
    </xf>
    <xf numFmtId="0" fontId="149" fillId="0" borderId="0" xfId="0" applyFont="1" applyAlignment="1">
      <alignment horizontal="center" vertical="center" wrapText="1"/>
    </xf>
    <xf numFmtId="0" fontId="149" fillId="0" borderId="38" xfId="0" applyFont="1" applyBorder="1" applyAlignment="1">
      <alignment horizontal="center" vertical="center" wrapText="1"/>
    </xf>
    <xf numFmtId="0" fontId="149" fillId="0" borderId="41" xfId="0" applyFont="1" applyBorder="1" applyAlignment="1">
      <alignment horizontal="center" vertical="center" wrapText="1"/>
    </xf>
    <xf numFmtId="42" fontId="31" fillId="48" borderId="4" xfId="0" applyNumberFormat="1" applyFont="1" applyFill="1" applyBorder="1"/>
    <xf numFmtId="42" fontId="31" fillId="48" borderId="79" xfId="0" applyNumberFormat="1" applyFont="1" applyFill="1" applyBorder="1"/>
    <xf numFmtId="0" fontId="34" fillId="48" borderId="9" xfId="0" applyFont="1" applyFill="1" applyBorder="1"/>
    <xf numFmtId="3" fontId="34" fillId="48" borderId="9" xfId="0" applyNumberFormat="1" applyFont="1" applyFill="1" applyBorder="1" applyAlignment="1">
      <alignment horizontal="right"/>
    </xf>
    <xf numFmtId="3" fontId="34" fillId="48" borderId="9" xfId="16261" applyNumberFormat="1" applyFont="1" applyFill="1" applyBorder="1" applyAlignment="1">
      <alignment horizontal="right"/>
    </xf>
    <xf numFmtId="9" fontId="34" fillId="48" borderId="18" xfId="0" applyNumberFormat="1" applyFont="1" applyFill="1" applyBorder="1" applyAlignment="1">
      <alignment horizontal="right"/>
    </xf>
    <xf numFmtId="9" fontId="34" fillId="48" borderId="9"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wrapText="1"/>
    </xf>
    <xf numFmtId="0" fontId="121" fillId="114" borderId="19" xfId="1559" applyFont="1" applyFill="1" applyBorder="1" applyAlignment="1">
      <alignment horizontal="center" vertical="center" wrapText="1"/>
    </xf>
    <xf numFmtId="0" fontId="152" fillId="0" borderId="9" xfId="0" applyFont="1" applyBorder="1" applyAlignment="1">
      <alignment horizontal="left" vertical="center" wrapText="1"/>
    </xf>
    <xf numFmtId="0" fontId="0" fillId="112" borderId="9" xfId="0" applyFill="1" applyBorder="1" applyAlignment="1">
      <alignment horizontal="left" vertical="center" wrapText="1"/>
    </xf>
    <xf numFmtId="0" fontId="0" fillId="0" borderId="26" xfId="0" applyBorder="1" applyAlignment="1">
      <alignment horizontal="left" vertical="center" wrapText="1"/>
    </xf>
    <xf numFmtId="14" fontId="152" fillId="0" borderId="9" xfId="0" applyNumberFormat="1" applyFont="1" applyBorder="1" applyAlignment="1">
      <alignment horizontal="left" vertical="center" wrapText="1"/>
    </xf>
    <xf numFmtId="0" fontId="152" fillId="0" borderId="9" xfId="0" applyFont="1" applyBorder="1" applyAlignment="1">
      <alignment horizontal="center" vertical="center" wrapText="1"/>
    </xf>
    <xf numFmtId="0" fontId="152" fillId="112" borderId="9" xfId="0" applyFont="1" applyFill="1" applyBorder="1" applyAlignment="1">
      <alignment horizontal="left" vertical="center" wrapText="1"/>
    </xf>
    <xf numFmtId="0" fontId="152" fillId="0" borderId="0" xfId="0" applyFont="1" applyAlignment="1">
      <alignment vertical="center"/>
    </xf>
    <xf numFmtId="0" fontId="1" fillId="0" borderId="19" xfId="1559" applyFont="1" applyBorder="1" applyAlignment="1">
      <alignment horizontal="left" vertical="center" wrapText="1"/>
    </xf>
    <xf numFmtId="0" fontId="152" fillId="49" borderId="0" xfId="1559" applyFont="1" applyFill="1" applyAlignment="1">
      <alignment vertical="center"/>
    </xf>
    <xf numFmtId="0" fontId="152" fillId="49" borderId="0" xfId="1559" applyFont="1" applyFill="1" applyAlignment="1">
      <alignment vertical="center" wrapText="1"/>
    </xf>
    <xf numFmtId="0" fontId="152" fillId="49" borderId="0" xfId="1559" applyFont="1" applyFill="1" applyAlignment="1">
      <alignment horizontal="center" vertical="center" wrapText="1"/>
    </xf>
    <xf numFmtId="0" fontId="152" fillId="49" borderId="0" xfId="1559" applyFont="1" applyFill="1" applyAlignment="1">
      <alignment horizontal="left" vertical="center" wrapText="1"/>
    </xf>
    <xf numFmtId="0" fontId="1" fillId="0" borderId="0" xfId="1559" applyFont="1" applyAlignment="1">
      <alignment horizontal="left" vertical="center" wrapText="1"/>
    </xf>
    <xf numFmtId="0" fontId="1" fillId="0" borderId="0" xfId="1559" applyFont="1" applyAlignment="1">
      <alignment wrapText="1"/>
    </xf>
    <xf numFmtId="0" fontId="1" fillId="49" borderId="0" xfId="1559" applyFont="1" applyFill="1" applyAlignment="1">
      <alignment wrapText="1"/>
    </xf>
    <xf numFmtId="0" fontId="31" fillId="0" borderId="0" xfId="0" applyFont="1" applyAlignment="1">
      <alignment vertical="center" wrapText="1"/>
    </xf>
    <xf numFmtId="6" fontId="31" fillId="0" borderId="21" xfId="59" applyNumberFormat="1" applyBorder="1" applyAlignment="1">
      <alignment wrapText="1"/>
    </xf>
    <xf numFmtId="42" fontId="31" fillId="0" borderId="21" xfId="59" applyNumberFormat="1" applyBorder="1" applyAlignment="1">
      <alignment wrapText="1"/>
    </xf>
    <xf numFmtId="165" fontId="160" fillId="0" borderId="60" xfId="700" applyNumberFormat="1" applyFont="1" applyBorder="1" applyAlignment="1">
      <alignment horizontal="right" vertical="top"/>
    </xf>
    <xf numFmtId="164" fontId="73" fillId="45" borderId="24" xfId="1158" applyNumberFormat="1" applyFont="1" applyFill="1" applyBorder="1"/>
    <xf numFmtId="4" fontId="31" fillId="0" borderId="9" xfId="1158" applyNumberFormat="1" applyFont="1" applyBorder="1"/>
    <xf numFmtId="4" fontId="0" fillId="0" borderId="0" xfId="0" applyNumberFormat="1" applyAlignment="1">
      <alignment horizontal="center"/>
    </xf>
    <xf numFmtId="4" fontId="34" fillId="48" borderId="9" xfId="0" applyNumberFormat="1" applyFont="1" applyFill="1" applyBorder="1" applyAlignment="1">
      <alignment horizontal="center" wrapText="1"/>
    </xf>
    <xf numFmtId="4" fontId="31" fillId="45" borderId="9" xfId="1158" applyNumberFormat="1" applyFont="1" applyFill="1" applyBorder="1"/>
    <xf numFmtId="4" fontId="31" fillId="0" borderId="49" xfId="0" applyNumberFormat="1" applyFont="1" applyBorder="1"/>
    <xf numFmtId="4" fontId="31" fillId="0" borderId="66" xfId="0" applyNumberFormat="1" applyFont="1" applyBorder="1"/>
    <xf numFmtId="4" fontId="31" fillId="45" borderId="9" xfId="0" applyNumberFormat="1" applyFont="1" applyFill="1" applyBorder="1"/>
    <xf numFmtId="4" fontId="31" fillId="0" borderId="0" xfId="0" applyNumberFormat="1" applyFont="1"/>
    <xf numFmtId="4" fontId="34" fillId="0" borderId="0" xfId="0" applyNumberFormat="1" applyFont="1"/>
    <xf numFmtId="4" fontId="34" fillId="0" borderId="66" xfId="0" applyNumberFormat="1" applyFont="1" applyBorder="1"/>
    <xf numFmtId="4" fontId="31" fillId="0" borderId="0" xfId="141" applyNumberFormat="1" applyAlignment="1">
      <alignment horizontal="left" wrapText="1"/>
    </xf>
    <xf numFmtId="4" fontId="0" fillId="0" borderId="0" xfId="0" applyNumberFormat="1"/>
    <xf numFmtId="164" fontId="72" fillId="0" borderId="20" xfId="46759" applyNumberFormat="1" applyFont="1" applyBorder="1"/>
    <xf numFmtId="165" fontId="72" fillId="0" borderId="20" xfId="46808" applyNumberFormat="1" applyFont="1" applyBorder="1"/>
    <xf numFmtId="172" fontId="72" fillId="0" borderId="38" xfId="1159" applyNumberFormat="1" applyFont="1" applyBorder="1"/>
    <xf numFmtId="180" fontId="72" fillId="45" borderId="24" xfId="1158" applyNumberFormat="1" applyFont="1" applyFill="1" applyBorder="1"/>
    <xf numFmtId="180" fontId="72" fillId="45" borderId="9" xfId="1158" applyNumberFormat="1" applyFont="1" applyFill="1" applyBorder="1"/>
    <xf numFmtId="4" fontId="72" fillId="45" borderId="9" xfId="1158" applyNumberFormat="1" applyFont="1" applyFill="1" applyBorder="1"/>
    <xf numFmtId="164" fontId="72" fillId="45" borderId="9" xfId="1158" applyNumberFormat="1" applyFont="1" applyFill="1" applyBorder="1"/>
    <xf numFmtId="165" fontId="72" fillId="45" borderId="9" xfId="46808" applyNumberFormat="1" applyFont="1" applyFill="1" applyBorder="1"/>
    <xf numFmtId="0" fontId="72" fillId="45" borderId="38" xfId="0" applyFont="1" applyFill="1" applyBorder="1"/>
    <xf numFmtId="0" fontId="162" fillId="0" borderId="113" xfId="0" applyFont="1" applyBorder="1" applyAlignment="1">
      <alignment vertical="top" wrapText="1" readingOrder="1"/>
    </xf>
    <xf numFmtId="180" fontId="72" fillId="45" borderId="21" xfId="1158" applyNumberFormat="1" applyFont="1" applyFill="1" applyBorder="1"/>
    <xf numFmtId="164" fontId="72" fillId="0" borderId="9" xfId="46777" applyNumberFormat="1" applyFont="1" applyBorder="1"/>
    <xf numFmtId="165" fontId="72" fillId="0" borderId="9" xfId="46808" applyNumberFormat="1" applyFont="1" applyBorder="1"/>
    <xf numFmtId="9" fontId="72" fillId="0" borderId="20" xfId="1159" applyFont="1" applyBorder="1"/>
    <xf numFmtId="164" fontId="72" fillId="0" borderId="80" xfId="1158" applyNumberFormat="1" applyFont="1" applyBorder="1"/>
    <xf numFmtId="0" fontId="72" fillId="45" borderId="50" xfId="0" applyFont="1" applyFill="1" applyBorder="1"/>
    <xf numFmtId="0" fontId="72" fillId="0" borderId="50" xfId="0" applyFont="1" applyBorder="1"/>
    <xf numFmtId="164" fontId="72" fillId="45" borderId="21" xfId="1158" applyNumberFormat="1" applyFont="1" applyFill="1" applyBorder="1"/>
    <xf numFmtId="164" fontId="72" fillId="45" borderId="24" xfId="1158" applyNumberFormat="1" applyFont="1" applyFill="1" applyBorder="1"/>
    <xf numFmtId="0" fontId="72" fillId="45" borderId="9" xfId="46808" applyNumberFormat="1" applyFont="1" applyFill="1" applyBorder="1"/>
    <xf numFmtId="172" fontId="72" fillId="0" borderId="38" xfId="0" applyNumberFormat="1" applyFont="1" applyBorder="1"/>
    <xf numFmtId="0" fontId="72" fillId="49" borderId="50" xfId="0" applyFont="1" applyFill="1" applyBorder="1"/>
    <xf numFmtId="164" fontId="72" fillId="0" borderId="21" xfId="46752" applyNumberFormat="1" applyFont="1" applyBorder="1"/>
    <xf numFmtId="164" fontId="72" fillId="0" borderId="24" xfId="46752" applyNumberFormat="1" applyFont="1" applyBorder="1"/>
    <xf numFmtId="180" fontId="72" fillId="0" borderId="9" xfId="46752" applyNumberFormat="1" applyFont="1" applyBorder="1"/>
    <xf numFmtId="164" fontId="72" fillId="0" borderId="9" xfId="46752" applyNumberFormat="1" applyFont="1" applyBorder="1"/>
    <xf numFmtId="164" fontId="72" fillId="45" borderId="47" xfId="1158" applyNumberFormat="1" applyFont="1" applyFill="1" applyBorder="1"/>
    <xf numFmtId="164" fontId="72" fillId="45" borderId="18" xfId="1158" applyNumberFormat="1" applyFont="1" applyFill="1" applyBorder="1"/>
    <xf numFmtId="164" fontId="72" fillId="0" borderId="21" xfId="1158" applyNumberFormat="1" applyFont="1" applyBorder="1"/>
    <xf numFmtId="164" fontId="72" fillId="0" borderId="9" xfId="1158" applyNumberFormat="1" applyFont="1" applyBorder="1"/>
    <xf numFmtId="0" fontId="72" fillId="0" borderId="38" xfId="0" applyFont="1" applyBorder="1"/>
    <xf numFmtId="164" fontId="72" fillId="0" borderId="24" xfId="1158" applyNumberFormat="1" applyFont="1" applyBorder="1"/>
    <xf numFmtId="0" fontId="72" fillId="45" borderId="24" xfId="0" applyFont="1" applyFill="1" applyBorder="1"/>
    <xf numFmtId="0" fontId="72" fillId="45" borderId="9" xfId="0" applyFont="1" applyFill="1" applyBorder="1"/>
    <xf numFmtId="0" fontId="72" fillId="0" borderId="24" xfId="0" applyFont="1" applyBorder="1"/>
    <xf numFmtId="164" fontId="72" fillId="0" borderId="32" xfId="46764" applyNumberFormat="1" applyFont="1" applyBorder="1"/>
    <xf numFmtId="0" fontId="72" fillId="45" borderId="101" xfId="0" applyFont="1" applyFill="1" applyBorder="1"/>
    <xf numFmtId="0" fontId="138" fillId="45" borderId="19" xfId="0" applyFont="1" applyFill="1" applyBorder="1"/>
    <xf numFmtId="0" fontId="149" fillId="0" borderId="31" xfId="0" applyFont="1" applyBorder="1" applyAlignment="1">
      <alignment horizontal="center" vertical="center" wrapText="1"/>
    </xf>
    <xf numFmtId="0" fontId="149" fillId="0" borderId="24" xfId="0" applyFont="1" applyBorder="1" applyAlignment="1">
      <alignment horizontal="center" vertical="center" wrapText="1"/>
    </xf>
    <xf numFmtId="0" fontId="149" fillId="0" borderId="32" xfId="0" applyFont="1" applyBorder="1" applyAlignment="1">
      <alignment horizontal="center" vertical="center" wrapText="1"/>
    </xf>
    <xf numFmtId="0" fontId="0" fillId="45" borderId="57" xfId="0" applyFill="1" applyBorder="1" applyAlignment="1">
      <alignment horizontal="center"/>
    </xf>
    <xf numFmtId="0" fontId="0" fillId="45" borderId="60" xfId="0" applyFill="1" applyBorder="1"/>
    <xf numFmtId="0" fontId="0" fillId="45" borderId="9" xfId="0" applyFill="1" applyBorder="1" applyAlignment="1">
      <alignment horizontal="center"/>
    </xf>
    <xf numFmtId="4" fontId="0" fillId="45" borderId="9" xfId="0" applyNumberFormat="1" applyFill="1" applyBorder="1" applyAlignment="1">
      <alignment horizontal="center"/>
    </xf>
    <xf numFmtId="3" fontId="72" fillId="45" borderId="9" xfId="1158" applyNumberFormat="1" applyFont="1" applyFill="1" applyBorder="1"/>
    <xf numFmtId="3" fontId="72" fillId="0" borderId="9" xfId="1158" applyNumberFormat="1" applyFont="1" applyBorder="1"/>
    <xf numFmtId="185" fontId="163" fillId="0" borderId="113" xfId="0" applyNumberFormat="1" applyFont="1" applyBorder="1" applyAlignment="1">
      <alignment vertical="top" wrapText="1" readingOrder="1"/>
    </xf>
    <xf numFmtId="0" fontId="163" fillId="48" borderId="113" xfId="0" applyFont="1" applyFill="1" applyBorder="1" applyAlignment="1">
      <alignment vertical="top" wrapText="1" readingOrder="1"/>
    </xf>
    <xf numFmtId="44" fontId="163" fillId="48" borderId="113" xfId="46808" applyFont="1" applyFill="1" applyBorder="1" applyAlignment="1">
      <alignment vertical="top" wrapText="1" readingOrder="1"/>
    </xf>
    <xf numFmtId="44" fontId="31" fillId="0" borderId="25" xfId="46808" applyFont="1" applyBorder="1" applyAlignment="1">
      <alignment horizontal="center" vertical="top"/>
    </xf>
    <xf numFmtId="5" fontId="163" fillId="49" borderId="113" xfId="46808" applyNumberFormat="1" applyFont="1" applyFill="1" applyBorder="1" applyAlignment="1">
      <alignment vertical="top" wrapText="1" readingOrder="1"/>
    </xf>
    <xf numFmtId="5" fontId="163" fillId="49" borderId="113" xfId="46808" applyNumberFormat="1" applyFont="1" applyFill="1" applyBorder="1" applyAlignment="1">
      <alignment horizontal="right" vertical="top" wrapText="1" readingOrder="1"/>
    </xf>
    <xf numFmtId="164" fontId="31" fillId="0" borderId="80" xfId="1158" applyNumberFormat="1" applyFont="1" applyBorder="1"/>
    <xf numFmtId="164" fontId="31" fillId="0" borderId="20" xfId="46759" applyNumberFormat="1" applyBorder="1"/>
    <xf numFmtId="164" fontId="72" fillId="49" borderId="20" xfId="46759" applyNumberFormat="1" applyFont="1" applyFill="1" applyBorder="1"/>
    <xf numFmtId="1" fontId="161" fillId="49" borderId="9" xfId="0" applyNumberFormat="1" applyFont="1" applyFill="1" applyBorder="1" applyAlignment="1">
      <alignment vertical="top" wrapText="1"/>
    </xf>
    <xf numFmtId="165" fontId="72" fillId="49" borderId="9" xfId="46808" applyNumberFormat="1" applyFont="1" applyFill="1" applyBorder="1"/>
    <xf numFmtId="0" fontId="162" fillId="49" borderId="113" xfId="0" applyFont="1" applyFill="1" applyBorder="1" applyAlignment="1">
      <alignment vertical="top" wrapText="1" readingOrder="1"/>
    </xf>
    <xf numFmtId="165" fontId="72" fillId="49" borderId="20" xfId="46808" applyNumberFormat="1" applyFont="1" applyFill="1" applyBorder="1"/>
    <xf numFmtId="0" fontId="161" fillId="49" borderId="114" xfId="0" applyFont="1" applyFill="1" applyBorder="1" applyAlignment="1">
      <alignment vertical="top" wrapText="1"/>
    </xf>
    <xf numFmtId="172" fontId="72" fillId="49" borderId="38" xfId="1159" applyNumberFormat="1" applyFont="1" applyFill="1" applyBorder="1"/>
    <xf numFmtId="3" fontId="31" fillId="0" borderId="80" xfId="1158" applyNumberFormat="1" applyFont="1" applyBorder="1"/>
    <xf numFmtId="164" fontId="34" fillId="0" borderId="23" xfId="1158" applyNumberFormat="1" applyFont="1" applyBorder="1"/>
    <xf numFmtId="3" fontId="31" fillId="0" borderId="110" xfId="1158" applyNumberFormat="1" applyFont="1" applyBorder="1"/>
    <xf numFmtId="164" fontId="34" fillId="0" borderId="47" xfId="1158" applyNumberFormat="1" applyFont="1" applyBorder="1"/>
    <xf numFmtId="3" fontId="31" fillId="0" borderId="100" xfId="1158" applyNumberFormat="1" applyFont="1" applyBorder="1"/>
    <xf numFmtId="3" fontId="31" fillId="0" borderId="75" xfId="1158" applyNumberFormat="1" applyFont="1" applyBorder="1"/>
    <xf numFmtId="164" fontId="34" fillId="0" borderId="75" xfId="1158" applyNumberFormat="1" applyFont="1" applyBorder="1"/>
    <xf numFmtId="183" fontId="163" fillId="0" borderId="75" xfId="0" applyNumberFormat="1" applyFont="1" applyBorder="1" applyAlignment="1">
      <alignment horizontal="right" vertical="top" wrapText="1" readingOrder="1"/>
    </xf>
    <xf numFmtId="3" fontId="72" fillId="49" borderId="0" xfId="0" applyNumberFormat="1" applyFont="1" applyFill="1"/>
    <xf numFmtId="180" fontId="72" fillId="49" borderId="21" xfId="1158" applyNumberFormat="1" applyFont="1" applyFill="1" applyBorder="1"/>
    <xf numFmtId="180" fontId="72" fillId="49" borderId="9" xfId="1158" applyNumberFormat="1" applyFont="1" applyFill="1" applyBorder="1"/>
    <xf numFmtId="164" fontId="72" fillId="49" borderId="21" xfId="1158" applyNumberFormat="1" applyFont="1" applyFill="1" applyBorder="1"/>
    <xf numFmtId="186" fontId="163" fillId="0" borderId="113" xfId="0" applyNumberFormat="1" applyFont="1" applyBorder="1" applyAlignment="1">
      <alignment vertical="top" wrapText="1" readingOrder="1"/>
    </xf>
    <xf numFmtId="42" fontId="72" fillId="45" borderId="9" xfId="46808" applyNumberFormat="1" applyFont="1" applyFill="1" applyBorder="1"/>
    <xf numFmtId="4" fontId="163" fillId="49" borderId="113" xfId="0" applyNumberFormat="1" applyFont="1" applyFill="1" applyBorder="1" applyAlignment="1">
      <alignment vertical="top" wrapText="1" readingOrder="1"/>
    </xf>
    <xf numFmtId="0" fontId="72" fillId="49" borderId="20" xfId="46759" applyNumberFormat="1" applyFont="1" applyFill="1" applyBorder="1"/>
    <xf numFmtId="42" fontId="163" fillId="49" borderId="113" xfId="46808" applyNumberFormat="1" applyFont="1" applyFill="1" applyBorder="1" applyAlignment="1">
      <alignment vertical="top" wrapText="1" readingOrder="1"/>
    </xf>
    <xf numFmtId="42" fontId="72" fillId="49" borderId="20" xfId="46808" applyNumberFormat="1" applyFont="1" applyFill="1" applyBorder="1"/>
    <xf numFmtId="183" fontId="158" fillId="0" borderId="9" xfId="0" applyNumberFormat="1" applyFont="1" applyBorder="1" applyAlignment="1">
      <alignment horizontal="right" vertical="top" wrapText="1" readingOrder="1"/>
    </xf>
    <xf numFmtId="184" fontId="159" fillId="0" borderId="9" xfId="0" applyNumberFormat="1" applyFont="1" applyBorder="1" applyAlignment="1">
      <alignment horizontal="right" vertical="top" wrapText="1" readingOrder="1"/>
    </xf>
    <xf numFmtId="183" fontId="158" fillId="0" borderId="18" xfId="0" applyNumberFormat="1" applyFont="1" applyBorder="1" applyAlignment="1">
      <alignment horizontal="right" vertical="top" wrapText="1" readingOrder="1"/>
    </xf>
    <xf numFmtId="3" fontId="75" fillId="0" borderId="18" xfId="0" applyNumberFormat="1" applyFont="1" applyBorder="1" applyAlignment="1">
      <alignment horizontal="center"/>
    </xf>
    <xf numFmtId="165" fontId="31" fillId="0" borderId="21" xfId="46808" applyNumberFormat="1" applyFont="1" applyBorder="1"/>
    <xf numFmtId="0" fontId="35" fillId="0" borderId="0" xfId="127" applyFont="1" applyAlignment="1">
      <alignment horizontal="center"/>
    </xf>
    <xf numFmtId="0" fontId="31" fillId="0" borderId="0" xfId="127" applyAlignment="1">
      <alignment horizontal="center"/>
    </xf>
    <xf numFmtId="0" fontId="35" fillId="0" borderId="0" xfId="127" quotePrefix="1" applyFont="1" applyAlignment="1" applyProtection="1">
      <alignment horizontal="center"/>
      <protection locked="0"/>
    </xf>
    <xf numFmtId="0" fontId="31" fillId="0" borderId="0" xfId="127" applyAlignment="1" applyProtection="1">
      <alignment horizontal="center"/>
      <protection locked="0"/>
    </xf>
    <xf numFmtId="0" fontId="34" fillId="48" borderId="31" xfId="127" quotePrefix="1" applyFont="1" applyFill="1" applyBorder="1" applyAlignment="1">
      <alignment horizontal="center"/>
    </xf>
    <xf numFmtId="0" fontId="34" fillId="48" borderId="30" xfId="127" applyFont="1" applyFill="1" applyBorder="1" applyAlignment="1">
      <alignment horizontal="center"/>
    </xf>
    <xf numFmtId="0" fontId="34" fillId="48" borderId="29" xfId="127" applyFont="1" applyFill="1" applyBorder="1" applyAlignment="1">
      <alignment horizontal="center"/>
    </xf>
    <xf numFmtId="0" fontId="34" fillId="115" borderId="31" xfId="127" quotePrefix="1" applyFont="1" applyFill="1" applyBorder="1" applyAlignment="1">
      <alignment horizontal="center"/>
    </xf>
    <xf numFmtId="0" fontId="34" fillId="115" borderId="30" xfId="127" applyFont="1" applyFill="1" applyBorder="1" applyAlignment="1">
      <alignment horizontal="center"/>
    </xf>
    <xf numFmtId="0" fontId="34" fillId="115" borderId="29" xfId="127" applyFont="1" applyFill="1" applyBorder="1" applyAlignment="1">
      <alignment horizontal="center"/>
    </xf>
    <xf numFmtId="0" fontId="34" fillId="48" borderId="31" xfId="127" applyFont="1" applyFill="1" applyBorder="1" applyAlignment="1">
      <alignment horizontal="center"/>
    </xf>
    <xf numFmtId="0" fontId="31" fillId="0" borderId="0" xfId="0" applyFont="1" applyAlignment="1">
      <alignment wrapText="1"/>
    </xf>
    <xf numFmtId="0" fontId="35" fillId="47" borderId="98" xfId="127" applyFont="1" applyFill="1" applyBorder="1" applyAlignment="1">
      <alignment horizontal="center"/>
    </xf>
    <xf numFmtId="0" fontId="35" fillId="47" borderId="4" xfId="127" applyFont="1" applyFill="1" applyBorder="1" applyAlignment="1">
      <alignment horizontal="center"/>
    </xf>
    <xf numFmtId="0" fontId="35" fillId="47" borderId="79" xfId="127" applyFont="1" applyFill="1" applyBorder="1" applyAlignment="1">
      <alignment horizontal="center"/>
    </xf>
    <xf numFmtId="0" fontId="31" fillId="0" borderId="0" xfId="46809" applyAlignment="1">
      <alignment vertical="top" wrapText="1"/>
    </xf>
    <xf numFmtId="0" fontId="34" fillId="48" borderId="109" xfId="127" quotePrefix="1" applyFont="1" applyFill="1" applyBorder="1" applyAlignment="1">
      <alignment horizontal="center"/>
    </xf>
    <xf numFmtId="0" fontId="34" fillId="48" borderId="101" xfId="127" applyFont="1" applyFill="1" applyBorder="1" applyAlignment="1">
      <alignment horizontal="center"/>
    </xf>
    <xf numFmtId="0" fontId="34" fillId="48" borderId="109" xfId="127" applyFont="1" applyFill="1" applyBorder="1" applyAlignment="1">
      <alignment horizontal="center"/>
    </xf>
    <xf numFmtId="0" fontId="34" fillId="48" borderId="31" xfId="0" applyFont="1" applyFill="1" applyBorder="1" applyAlignment="1">
      <alignment horizontal="center"/>
    </xf>
    <xf numFmtId="0" fontId="34" fillId="48" borderId="30" xfId="0" applyFont="1" applyFill="1" applyBorder="1" applyAlignment="1">
      <alignment horizontal="center"/>
    </xf>
    <xf numFmtId="0" fontId="34" fillId="48" borderId="29" xfId="0" applyFont="1" applyFill="1" applyBorder="1" applyAlignment="1">
      <alignment horizontal="center"/>
    </xf>
    <xf numFmtId="0" fontId="31" fillId="0" borderId="0" xfId="141" applyAlignment="1">
      <alignment wrapText="1"/>
    </xf>
    <xf numFmtId="0" fontId="31" fillId="0" borderId="0" xfId="141" applyAlignment="1">
      <alignment vertical="top" wrapText="1"/>
    </xf>
    <xf numFmtId="0" fontId="72" fillId="0" borderId="0" xfId="0" applyFont="1" applyAlignment="1">
      <alignment wrapText="1"/>
    </xf>
    <xf numFmtId="0" fontId="31" fillId="0" borderId="0" xfId="141" applyAlignment="1">
      <alignment horizontal="left" wrapText="1"/>
    </xf>
    <xf numFmtId="0" fontId="35" fillId="48" borderId="98" xfId="0" applyFont="1" applyFill="1" applyBorder="1" applyAlignment="1">
      <alignment horizontal="center"/>
    </xf>
    <xf numFmtId="0" fontId="35" fillId="48" borderId="4" xfId="0" applyFont="1" applyFill="1" applyBorder="1" applyAlignment="1">
      <alignment horizontal="center"/>
    </xf>
    <xf numFmtId="0" fontId="35" fillId="0" borderId="0" xfId="0" applyFont="1" applyAlignment="1"/>
    <xf numFmtId="0" fontId="35" fillId="0" borderId="0" xfId="127" applyFont="1" applyAlignment="1">
      <alignment horizontal="left"/>
    </xf>
    <xf numFmtId="0" fontId="35" fillId="0" borderId="0" xfId="127" quotePrefix="1" applyFont="1" applyAlignment="1" applyProtection="1">
      <alignment horizontal="left"/>
      <protection locked="0"/>
    </xf>
    <xf numFmtId="0" fontId="34" fillId="45" borderId="55" xfId="0" applyFont="1" applyFill="1" applyBorder="1" applyAlignment="1">
      <alignment horizontal="center" wrapText="1"/>
    </xf>
    <xf numFmtId="0" fontId="34" fillId="45" borderId="54" xfId="0" applyFont="1" applyFill="1" applyBorder="1" applyAlignment="1">
      <alignment horizontal="center" wrapText="1"/>
    </xf>
    <xf numFmtId="0" fontId="34" fillId="45" borderId="62" xfId="0" applyFont="1" applyFill="1" applyBorder="1" applyAlignment="1">
      <alignment horizontal="center" wrapText="1"/>
    </xf>
    <xf numFmtId="0" fontId="34" fillId="45" borderId="61" xfId="0" applyFont="1" applyFill="1" applyBorder="1" applyAlignment="1">
      <alignment horizontal="center" wrapText="1"/>
    </xf>
    <xf numFmtId="0" fontId="35" fillId="48" borderId="79" xfId="0" applyFont="1" applyFill="1" applyBorder="1" applyAlignment="1">
      <alignment horizontal="center"/>
    </xf>
    <xf numFmtId="0" fontId="34" fillId="48" borderId="36" xfId="0" applyFont="1" applyFill="1" applyBorder="1" applyAlignment="1">
      <alignment horizontal="center"/>
    </xf>
    <xf numFmtId="0" fontId="34" fillId="48" borderId="18" xfId="0" applyFont="1" applyFill="1" applyBorder="1" applyAlignment="1">
      <alignment horizontal="center"/>
    </xf>
    <xf numFmtId="0" fontId="34" fillId="48" borderId="37" xfId="0" applyFont="1" applyFill="1" applyBorder="1" applyAlignment="1">
      <alignment horizontal="center"/>
    </xf>
    <xf numFmtId="0" fontId="34" fillId="45" borderId="77" xfId="0" applyFont="1" applyFill="1" applyBorder="1" applyAlignment="1">
      <alignment horizontal="center" wrapText="1"/>
    </xf>
    <xf numFmtId="0" fontId="34" fillId="45" borderId="102" xfId="0" applyFont="1" applyFill="1" applyBorder="1" applyAlignment="1">
      <alignment horizontal="center" wrapText="1"/>
    </xf>
    <xf numFmtId="0" fontId="35" fillId="0" borderId="0" xfId="0" applyFont="1" applyAlignment="1">
      <alignment horizontal="center"/>
    </xf>
    <xf numFmtId="0" fontId="35" fillId="48" borderId="55" xfId="0" applyFont="1" applyFill="1" applyBorder="1" applyAlignment="1">
      <alignment horizontal="center"/>
    </xf>
    <xf numFmtId="0" fontId="35" fillId="48" borderId="54" xfId="0" applyFont="1" applyFill="1" applyBorder="1" applyAlignment="1">
      <alignment horizontal="center"/>
    </xf>
    <xf numFmtId="0" fontId="35" fillId="48" borderId="62" xfId="0" applyFont="1" applyFill="1" applyBorder="1" applyAlignment="1">
      <alignment horizontal="center"/>
    </xf>
    <xf numFmtId="0" fontId="34" fillId="48" borderId="77" xfId="0" applyFont="1" applyFill="1" applyBorder="1" applyAlignment="1">
      <alignment horizontal="center"/>
    </xf>
    <xf numFmtId="0" fontId="34" fillId="48" borderId="102" xfId="0" applyFont="1" applyFill="1" applyBorder="1" applyAlignment="1">
      <alignment horizontal="center"/>
    </xf>
    <xf numFmtId="0" fontId="34" fillId="48" borderId="61" xfId="0" applyFont="1" applyFill="1" applyBorder="1" applyAlignment="1">
      <alignment horizontal="center"/>
    </xf>
    <xf numFmtId="0" fontId="31" fillId="0" borderId="0" xfId="46809" quotePrefix="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35" fillId="0" borderId="0" xfId="0" applyFont="1" applyAlignment="1">
      <alignment horizontal="center" wrapText="1"/>
    </xf>
    <xf numFmtId="0" fontId="35" fillId="0" borderId="0" xfId="0" applyFont="1" applyAlignment="1" applyProtection="1">
      <alignment horizontal="center"/>
      <protection locked="0"/>
    </xf>
    <xf numFmtId="0" fontId="31" fillId="0" borderId="0" xfId="0" applyFont="1" applyAlignment="1" applyProtection="1">
      <alignment horizontal="center"/>
      <protection locked="0"/>
    </xf>
    <xf numFmtId="0" fontId="31" fillId="0" borderId="0" xfId="0" applyFont="1" applyAlignment="1">
      <alignment horizontal="center"/>
    </xf>
    <xf numFmtId="49" fontId="35" fillId="48" borderId="98" xfId="0" applyNumberFormat="1" applyFont="1" applyFill="1" applyBorder="1" applyAlignment="1">
      <alignment horizontal="left"/>
    </xf>
    <xf numFmtId="49" fontId="35" fillId="48" borderId="4" xfId="0" applyNumberFormat="1" applyFont="1" applyFill="1" applyBorder="1" applyAlignment="1">
      <alignment horizontal="left"/>
    </xf>
    <xf numFmtId="49" fontId="35" fillId="48" borderId="79" xfId="0" applyNumberFormat="1" applyFont="1" applyFill="1" applyBorder="1" applyAlignment="1">
      <alignment horizontal="left"/>
    </xf>
    <xf numFmtId="0" fontId="35" fillId="0" borderId="56" xfId="0" applyFont="1" applyBorder="1" applyAlignment="1">
      <alignment horizontal="center" wrapText="1"/>
    </xf>
    <xf numFmtId="0" fontId="35" fillId="0" borderId="26" xfId="0" applyFont="1" applyBorder="1" applyAlignment="1">
      <alignment horizontal="center" wrapText="1"/>
    </xf>
    <xf numFmtId="0" fontId="35" fillId="0" borderId="67" xfId="0" applyFont="1" applyBorder="1" applyAlignment="1">
      <alignment horizontal="center" wrapText="1"/>
    </xf>
    <xf numFmtId="0" fontId="35" fillId="0" borderId="56" xfId="0" applyFont="1" applyBorder="1" applyAlignment="1">
      <alignment horizontal="center"/>
    </xf>
    <xf numFmtId="0" fontId="31" fillId="0" borderId="26" xfId="0" applyFont="1" applyBorder="1" applyAlignment="1">
      <alignment horizontal="center"/>
    </xf>
    <xf numFmtId="0" fontId="31" fillId="0" borderId="67" xfId="0" applyFont="1" applyBorder="1" applyAlignment="1">
      <alignment horizontal="center"/>
    </xf>
    <xf numFmtId="0" fontId="35" fillId="0" borderId="56" xfId="0" applyFont="1" applyBorder="1" applyAlignment="1" applyProtection="1">
      <alignment horizontal="center"/>
      <protection locked="0"/>
    </xf>
    <xf numFmtId="0" fontId="31" fillId="0" borderId="26" xfId="0" applyFont="1" applyBorder="1" applyAlignment="1" applyProtection="1">
      <alignment horizontal="center"/>
      <protection locked="0"/>
    </xf>
    <xf numFmtId="0" fontId="31" fillId="0" borderId="67" xfId="0" applyFont="1" applyBorder="1" applyAlignment="1" applyProtection="1">
      <alignment horizontal="center"/>
      <protection locked="0"/>
    </xf>
    <xf numFmtId="0" fontId="34" fillId="48" borderId="34" xfId="0" applyFont="1" applyFill="1" applyBorder="1" applyAlignment="1">
      <alignment horizontal="center"/>
    </xf>
    <xf numFmtId="0" fontId="34" fillId="48" borderId="35" xfId="0" applyFont="1" applyFill="1" applyBorder="1" applyAlignment="1">
      <alignment horizontal="center"/>
    </xf>
    <xf numFmtId="0" fontId="31" fillId="0" borderId="0" xfId="122" applyAlignment="1">
      <alignment horizontal="left" wrapText="1"/>
    </xf>
    <xf numFmtId="0" fontId="35" fillId="0" borderId="22" xfId="0" applyFont="1" applyBorder="1" applyAlignment="1">
      <alignment horizontal="center" wrapText="1"/>
    </xf>
    <xf numFmtId="0" fontId="35" fillId="0" borderId="49" xfId="0" applyFont="1" applyBorder="1" applyAlignment="1">
      <alignment horizontal="center" wrapText="1"/>
    </xf>
    <xf numFmtId="0" fontId="0" fillId="0" borderId="0" xfId="0" applyAlignment="1">
      <alignment horizontal="center" wrapText="1"/>
    </xf>
    <xf numFmtId="0" fontId="35" fillId="0" borderId="6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left" wrapText="1"/>
    </xf>
    <xf numFmtId="49" fontId="35" fillId="48" borderId="98" xfId="0" applyNumberFormat="1" applyFont="1" applyFill="1" applyBorder="1" applyAlignment="1">
      <alignment horizontal="left" vertical="center"/>
    </xf>
    <xf numFmtId="49" fontId="35" fillId="48" borderId="62" xfId="0" applyNumberFormat="1" applyFont="1" applyFill="1" applyBorder="1" applyAlignment="1">
      <alignment horizontal="left" vertical="center"/>
    </xf>
    <xf numFmtId="0" fontId="34" fillId="48" borderId="26" xfId="0" applyFont="1" applyFill="1" applyBorder="1" applyAlignment="1">
      <alignment horizontal="center"/>
    </xf>
    <xf numFmtId="0" fontId="31" fillId="48" borderId="26" xfId="0" applyFont="1" applyFill="1" applyBorder="1" applyAlignment="1">
      <alignment horizontal="center"/>
    </xf>
    <xf numFmtId="0" fontId="31" fillId="48" borderId="18" xfId="0" applyFont="1" applyFill="1" applyBorder="1" applyAlignment="1">
      <alignment horizontal="center"/>
    </xf>
    <xf numFmtId="0" fontId="34" fillId="48" borderId="9" xfId="0" applyFont="1" applyFill="1" applyBorder="1" applyAlignment="1">
      <alignment horizontal="center" wrapText="1"/>
    </xf>
    <xf numFmtId="0" fontId="34" fillId="48" borderId="9" xfId="0" applyFont="1" applyFill="1" applyBorder="1" applyAlignment="1">
      <alignment horizontal="center"/>
    </xf>
    <xf numFmtId="0" fontId="34" fillId="48" borderId="9" xfId="0" applyFont="1" applyFill="1" applyBorder="1" applyAlignment="1"/>
    <xf numFmtId="0" fontId="0" fillId="0" borderId="0" xfId="0" applyAlignment="1">
      <alignment horizontal="center"/>
    </xf>
    <xf numFmtId="0" fontId="0" fillId="0" borderId="0" xfId="0" applyAlignment="1" applyProtection="1">
      <alignment horizontal="center"/>
      <protection locked="0"/>
    </xf>
    <xf numFmtId="0" fontId="31" fillId="0" borderId="56" xfId="0" applyFont="1" applyBorder="1" applyAlignment="1">
      <alignment vertical="top" wrapText="1"/>
    </xf>
    <xf numFmtId="0" fontId="31" fillId="0" borderId="26" xfId="0" applyFont="1" applyBorder="1" applyAlignment="1">
      <alignment vertical="top" wrapText="1"/>
    </xf>
    <xf numFmtId="0" fontId="31" fillId="0" borderId="67" xfId="0" applyFont="1" applyBorder="1" applyAlignment="1">
      <alignment vertical="top" wrapText="1"/>
    </xf>
    <xf numFmtId="49" fontId="35" fillId="48" borderId="62" xfId="0" applyNumberFormat="1" applyFont="1" applyFill="1" applyBorder="1" applyAlignment="1">
      <alignment horizontal="left"/>
    </xf>
    <xf numFmtId="0" fontId="34" fillId="48" borderId="18" xfId="0" applyFont="1" applyFill="1" applyBorder="1" applyAlignment="1">
      <alignment horizontal="center" wrapText="1"/>
    </xf>
    <xf numFmtId="0" fontId="34" fillId="48" borderId="67" xfId="0" applyFont="1" applyFill="1" applyBorder="1" applyAlignment="1">
      <alignment horizontal="center"/>
    </xf>
    <xf numFmtId="0" fontId="31" fillId="48" borderId="67" xfId="0" applyFont="1" applyFill="1" applyBorder="1" applyAlignment="1">
      <alignment horizontal="center"/>
    </xf>
    <xf numFmtId="0" fontId="31" fillId="48" borderId="23" xfId="0" applyFont="1" applyFill="1" applyBorder="1" applyAlignment="1">
      <alignment horizontal="center"/>
    </xf>
    <xf numFmtId="0" fontId="34" fillId="48" borderId="18" xfId="0" applyFont="1" applyFill="1" applyBorder="1" applyAlignment="1"/>
    <xf numFmtId="0" fontId="74" fillId="48" borderId="98" xfId="0" applyFont="1" applyFill="1" applyBorder="1" applyAlignment="1">
      <alignment horizontal="center" wrapText="1"/>
    </xf>
    <xf numFmtId="0" fontId="74" fillId="48" borderId="4" xfId="0" applyFont="1" applyFill="1" applyBorder="1" applyAlignment="1">
      <alignment horizontal="center" wrapText="1"/>
    </xf>
    <xf numFmtId="0" fontId="74" fillId="48" borderId="79" xfId="0" applyFont="1" applyFill="1" applyBorder="1" applyAlignment="1">
      <alignment horizontal="center" wrapText="1"/>
    </xf>
    <xf numFmtId="0" fontId="74" fillId="48" borderId="100" xfId="0" applyFont="1" applyFill="1" applyBorder="1" applyAlignment="1">
      <alignment horizontal="center" vertical="center" wrapText="1"/>
    </xf>
    <xf numFmtId="0" fontId="74" fillId="48" borderId="104" xfId="0" applyFont="1" applyFill="1" applyBorder="1" applyAlignment="1">
      <alignment horizontal="center" vertical="center" wrapText="1"/>
    </xf>
    <xf numFmtId="0" fontId="72" fillId="49" borderId="0" xfId="122" applyFont="1" applyFill="1" applyAlignment="1">
      <alignment horizontal="left" vertical="top" wrapText="1"/>
    </xf>
    <xf numFmtId="0" fontId="35" fillId="0" borderId="56" xfId="0" quotePrefix="1" applyFont="1" applyBorder="1" applyAlignment="1">
      <alignment horizontal="center" vertical="center" readingOrder="1"/>
    </xf>
    <xf numFmtId="0" fontId="35" fillId="0" borderId="26" xfId="0" applyFont="1" applyBorder="1" applyAlignment="1">
      <alignment horizontal="center" vertical="center" readingOrder="1"/>
    </xf>
    <xf numFmtId="0" fontId="35" fillId="0" borderId="67" xfId="0" applyFont="1" applyBorder="1" applyAlignment="1">
      <alignment horizontal="center" vertical="center" readingOrder="1"/>
    </xf>
    <xf numFmtId="0" fontId="34" fillId="115" borderId="109" xfId="0" applyFont="1" applyFill="1" applyBorder="1" applyAlignment="1">
      <alignment horizontal="center"/>
    </xf>
    <xf numFmtId="0" fontId="34" fillId="115" borderId="30" xfId="0" applyFont="1" applyFill="1" applyBorder="1" applyAlignment="1">
      <alignment horizontal="center"/>
    </xf>
    <xf numFmtId="0" fontId="34" fillId="115" borderId="101" xfId="0" applyFont="1" applyFill="1" applyBorder="1" applyAlignment="1">
      <alignment horizontal="center"/>
    </xf>
    <xf numFmtId="0" fontId="34" fillId="48" borderId="109" xfId="0" applyFont="1" applyFill="1" applyBorder="1" applyAlignment="1">
      <alignment horizontal="center"/>
    </xf>
    <xf numFmtId="0" fontId="31" fillId="0" borderId="0" xfId="46809" applyAlignment="1">
      <alignment horizontal="left" vertical="top" wrapText="1"/>
    </xf>
    <xf numFmtId="0" fontId="72" fillId="0" borderId="0" xfId="0" applyFont="1" applyAlignment="1">
      <alignment horizontal="left" vertical="top"/>
    </xf>
    <xf numFmtId="0" fontId="72" fillId="0" borderId="0" xfId="122" applyFont="1" applyAlignment="1">
      <alignment horizontal="left" vertical="top"/>
    </xf>
    <xf numFmtId="0" fontId="150" fillId="0" borderId="0" xfId="122" applyFont="1" applyAlignment="1">
      <alignment horizontal="left" vertical="top"/>
    </xf>
    <xf numFmtId="0" fontId="53" fillId="48" borderId="26" xfId="122" applyFont="1" applyFill="1" applyBorder="1" applyAlignment="1">
      <alignment horizontal="center" vertical="center" wrapText="1"/>
    </xf>
    <xf numFmtId="0" fontId="53" fillId="48" borderId="40" xfId="122" applyFont="1" applyFill="1" applyBorder="1" applyAlignment="1">
      <alignment horizontal="center" vertical="center" wrapText="1"/>
    </xf>
    <xf numFmtId="0" fontId="53" fillId="48" borderId="65" xfId="122" applyFont="1" applyFill="1" applyBorder="1" applyAlignment="1">
      <alignment horizontal="center" vertical="center" wrapText="1"/>
    </xf>
    <xf numFmtId="0" fontId="53" fillId="48" borderId="0" xfId="122" applyFont="1" applyFill="1" applyAlignment="1">
      <alignment horizontal="center" vertical="center" wrapText="1"/>
    </xf>
    <xf numFmtId="0" fontId="53" fillId="48" borderId="64" xfId="122" applyFont="1" applyFill="1" applyBorder="1" applyAlignment="1">
      <alignment horizontal="center" vertical="center" wrapText="1"/>
    </xf>
    <xf numFmtId="0" fontId="53" fillId="48" borderId="66" xfId="122" applyFont="1" applyFill="1" applyBorder="1" applyAlignment="1">
      <alignment horizontal="center" vertical="center" wrapText="1"/>
    </xf>
    <xf numFmtId="0" fontId="53" fillId="48" borderId="59" xfId="122" applyFont="1" applyFill="1" applyBorder="1" applyAlignment="1">
      <alignment horizontal="center" vertical="center" wrapText="1"/>
    </xf>
    <xf numFmtId="0" fontId="53" fillId="48" borderId="31" xfId="122" applyFont="1" applyFill="1" applyBorder="1" applyAlignment="1">
      <alignment horizontal="center" vertical="center" wrapText="1"/>
    </xf>
    <xf numFmtId="0" fontId="53" fillId="48" borderId="32" xfId="122" applyFont="1" applyFill="1" applyBorder="1" applyAlignment="1">
      <alignment horizontal="center" vertical="center" wrapText="1"/>
    </xf>
    <xf numFmtId="0" fontId="53" fillId="48" borderId="30" xfId="122" applyFont="1" applyFill="1" applyBorder="1" applyAlignment="1">
      <alignment horizontal="center" vertical="center" wrapText="1"/>
    </xf>
    <xf numFmtId="0" fontId="53" fillId="48" borderId="39" xfId="122" applyFont="1" applyFill="1" applyBorder="1" applyAlignment="1">
      <alignment horizontal="center" vertical="center" wrapText="1"/>
    </xf>
    <xf numFmtId="0" fontId="53" fillId="48" borderId="42" xfId="122" applyFont="1" applyFill="1" applyBorder="1" applyAlignment="1">
      <alignment horizontal="center" vertical="center" wrapText="1"/>
    </xf>
    <xf numFmtId="0" fontId="31" fillId="0" borderId="40" xfId="0" applyFont="1" applyBorder="1" applyAlignment="1">
      <alignment horizontal="center" vertical="center" wrapText="1"/>
    </xf>
    <xf numFmtId="0" fontId="53" fillId="48" borderId="29" xfId="122" applyFont="1" applyFill="1" applyBorder="1" applyAlignment="1">
      <alignment horizontal="center" vertical="center" wrapText="1"/>
    </xf>
    <xf numFmtId="0" fontId="53" fillId="48" borderId="41" xfId="122" applyFont="1" applyFill="1" applyBorder="1" applyAlignment="1">
      <alignment horizontal="center" vertical="center" wrapText="1"/>
    </xf>
    <xf numFmtId="0" fontId="34" fillId="48" borderId="55" xfId="122" applyFont="1" applyFill="1" applyBorder="1" applyAlignment="1">
      <alignment horizontal="center" vertical="center" wrapText="1"/>
    </xf>
    <xf numFmtId="0" fontId="34" fillId="48" borderId="54" xfId="122" applyFont="1" applyFill="1" applyBorder="1" applyAlignment="1">
      <alignment horizontal="center" vertical="center" wrapText="1"/>
    </xf>
    <xf numFmtId="0" fontId="34" fillId="48" borderId="62" xfId="122" applyFont="1" applyFill="1" applyBorder="1" applyAlignment="1">
      <alignment horizontal="center" vertical="center" wrapText="1"/>
    </xf>
    <xf numFmtId="0" fontId="35" fillId="0" borderId="56" xfId="122" applyFont="1" applyBorder="1" applyAlignment="1">
      <alignment horizontal="center"/>
    </xf>
    <xf numFmtId="0" fontId="35" fillId="0" borderId="0" xfId="122" quotePrefix="1" applyFont="1" applyAlignment="1" applyProtection="1">
      <alignment horizontal="center"/>
      <protection locked="0"/>
    </xf>
    <xf numFmtId="0" fontId="35" fillId="0" borderId="56" xfId="122" quotePrefix="1" applyFont="1" applyBorder="1" applyAlignment="1" applyProtection="1">
      <alignment horizontal="center"/>
      <protection locked="0"/>
    </xf>
    <xf numFmtId="0" fontId="35" fillId="0" borderId="66" xfId="122" applyFont="1" applyBorder="1" applyAlignment="1" applyProtection="1">
      <alignment horizontal="center"/>
      <protection locked="0"/>
    </xf>
    <xf numFmtId="0" fontId="53" fillId="48" borderId="44" xfId="122" applyFont="1" applyFill="1" applyBorder="1" applyAlignment="1">
      <alignment horizontal="center" vertical="center" wrapText="1"/>
    </xf>
    <xf numFmtId="0" fontId="53" fillId="48" borderId="45" xfId="122" applyFont="1" applyFill="1" applyBorder="1" applyAlignment="1">
      <alignment horizontal="center" vertical="center" wrapText="1"/>
    </xf>
    <xf numFmtId="0" fontId="34" fillId="48" borderId="52" xfId="122" applyFont="1" applyFill="1" applyBorder="1" applyAlignment="1">
      <alignment horizontal="center" vertical="center"/>
    </xf>
    <xf numFmtId="0" fontId="34" fillId="48" borderId="50" xfId="122" applyFont="1" applyFill="1" applyBorder="1" applyAlignment="1">
      <alignment horizontal="center" vertical="center"/>
    </xf>
    <xf numFmtId="0" fontId="34" fillId="48" borderId="51" xfId="122" applyFont="1" applyFill="1" applyBorder="1" applyAlignment="1">
      <alignment horizontal="center" vertical="center"/>
    </xf>
    <xf numFmtId="0" fontId="53" fillId="48" borderId="53" xfId="354" applyFont="1" applyFill="1" applyBorder="1" applyAlignment="1">
      <alignment horizontal="center" vertical="center" wrapText="1"/>
    </xf>
    <xf numFmtId="0" fontId="53" fillId="48" borderId="45" xfId="354" applyFont="1" applyFill="1" applyBorder="1" applyAlignment="1">
      <alignment horizontal="center" vertical="center" wrapText="1"/>
    </xf>
    <xf numFmtId="0" fontId="53" fillId="48" borderId="61" xfId="122" applyFont="1" applyFill="1" applyBorder="1" applyAlignment="1">
      <alignment horizontal="center" vertical="center" wrapText="1"/>
    </xf>
    <xf numFmtId="0" fontId="53" fillId="48" borderId="27" xfId="122" applyFont="1" applyFill="1" applyBorder="1" applyAlignment="1">
      <alignment horizontal="center" vertical="center" wrapText="1"/>
    </xf>
    <xf numFmtId="0" fontId="53" fillId="48" borderId="56" xfId="122" applyFont="1" applyFill="1" applyBorder="1" applyAlignment="1">
      <alignment horizontal="center" vertical="center" wrapText="1"/>
    </xf>
    <xf numFmtId="0" fontId="53" fillId="48" borderId="46" xfId="122" applyFont="1" applyFill="1" applyBorder="1" applyAlignment="1">
      <alignment horizontal="center" vertical="center" wrapText="1"/>
    </xf>
    <xf numFmtId="0" fontId="53" fillId="48" borderId="53" xfId="122" applyFont="1" applyFill="1" applyBorder="1" applyAlignment="1">
      <alignment horizontal="center" vertical="center" wrapText="1"/>
    </xf>
    <xf numFmtId="0" fontId="53" fillId="48" borderId="43" xfId="122" applyFont="1" applyFill="1" applyBorder="1" applyAlignment="1">
      <alignment horizontal="center" vertical="center" wrapText="1"/>
    </xf>
    <xf numFmtId="0" fontId="34" fillId="48" borderId="31" xfId="122" applyFont="1" applyFill="1" applyBorder="1" applyAlignment="1">
      <alignment horizontal="center" vertical="center" wrapText="1"/>
    </xf>
    <xf numFmtId="0" fontId="34" fillId="48" borderId="30" xfId="122" applyFont="1" applyFill="1" applyBorder="1" applyAlignment="1">
      <alignment horizontal="center" vertical="center" wrapText="1"/>
    </xf>
    <xf numFmtId="0" fontId="34" fillId="48" borderId="29" xfId="122" applyFont="1" applyFill="1" applyBorder="1" applyAlignment="1">
      <alignment horizontal="center" vertical="center" wrapText="1"/>
    </xf>
    <xf numFmtId="0" fontId="35" fillId="0" borderId="0" xfId="122" applyFont="1" applyAlignment="1" applyProtection="1">
      <alignment horizontal="center"/>
      <protection locked="0"/>
    </xf>
    <xf numFmtId="0" fontId="76" fillId="0" borderId="0" xfId="2807" applyFont="1" applyAlignment="1">
      <alignment horizontal="left" vertical="center" wrapText="1"/>
    </xf>
    <xf numFmtId="0" fontId="31" fillId="0" borderId="0" xfId="2807" applyAlignment="1">
      <alignment horizontal="left" vertical="center" wrapText="1"/>
    </xf>
    <xf numFmtId="0" fontId="31" fillId="0" borderId="0" xfId="0" applyFont="1" applyAlignment="1">
      <alignment vertical="center" wrapText="1"/>
    </xf>
    <xf numFmtId="0" fontId="35" fillId="0" borderId="56" xfId="122" applyFont="1" applyBorder="1" applyAlignment="1">
      <alignment horizontal="center" wrapText="1"/>
    </xf>
    <xf numFmtId="0" fontId="35" fillId="0" borderId="26" xfId="122" applyFont="1" applyBorder="1" applyAlignment="1">
      <alignment horizontal="center"/>
    </xf>
    <xf numFmtId="0" fontId="35" fillId="0" borderId="67" xfId="122" applyFont="1" applyBorder="1" applyAlignment="1">
      <alignment horizontal="center"/>
    </xf>
    <xf numFmtId="0" fontId="35" fillId="0" borderId="46" xfId="122" applyFont="1" applyBorder="1" applyAlignment="1" applyProtection="1">
      <alignment horizontal="center" wrapText="1"/>
      <protection locked="0"/>
    </xf>
    <xf numFmtId="0" fontId="35" fillId="0" borderId="40" xfId="122" applyFont="1" applyBorder="1" applyAlignment="1" applyProtection="1">
      <alignment horizontal="center"/>
      <protection locked="0"/>
    </xf>
    <xf numFmtId="0" fontId="35" fillId="0" borderId="81" xfId="122" applyFont="1" applyBorder="1" applyAlignment="1" applyProtection="1">
      <alignment horizontal="center"/>
      <protection locked="0"/>
    </xf>
    <xf numFmtId="0" fontId="34" fillId="0" borderId="0" xfId="0" applyFont="1" applyAlignment="1">
      <alignment vertical="center" wrapText="1"/>
    </xf>
    <xf numFmtId="0" fontId="31" fillId="0" borderId="0" xfId="2807" applyAlignment="1">
      <alignment vertical="center" wrapText="1"/>
    </xf>
    <xf numFmtId="0" fontId="76" fillId="0" borderId="0" xfId="122" applyFont="1" applyAlignment="1">
      <alignment horizontal="left" vertical="center" wrapText="1"/>
    </xf>
    <xf numFmtId="0" fontId="31" fillId="0" borderId="0" xfId="122" applyAlignment="1">
      <alignment horizontal="left" vertical="center" wrapText="1"/>
    </xf>
    <xf numFmtId="0" fontId="35" fillId="0" borderId="0" xfId="122" applyFont="1" applyAlignment="1">
      <alignment horizontal="center" wrapText="1"/>
    </xf>
    <xf numFmtId="0" fontId="35" fillId="0" borderId="0" xfId="122" applyFont="1" applyAlignment="1">
      <alignment horizontal="center"/>
    </xf>
    <xf numFmtId="0" fontId="151" fillId="0" borderId="0" xfId="122" applyFont="1" applyAlignment="1">
      <alignment horizontal="left" wrapText="1"/>
    </xf>
    <xf numFmtId="0" fontId="72" fillId="0" borderId="0" xfId="122" applyFont="1" applyAlignment="1">
      <alignment horizontal="left" wrapText="1"/>
    </xf>
    <xf numFmtId="0" fontId="35" fillId="0" borderId="0" xfId="0" applyFont="1" applyAlignment="1">
      <alignment horizontal="center" vertical="center"/>
    </xf>
    <xf numFmtId="0" fontId="35"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Alignment="1">
      <alignment horizontal="center" vertical="center"/>
    </xf>
    <xf numFmtId="0" fontId="31" fillId="0" borderId="0" xfId="0" applyFont="1" applyAlignment="1">
      <alignment horizontal="left" vertical="center" wrapText="1"/>
    </xf>
    <xf numFmtId="0" fontId="151" fillId="0" borderId="0" xfId="0" applyFont="1" applyAlignment="1">
      <alignment horizontal="left" vertical="top" wrapText="1"/>
    </xf>
    <xf numFmtId="0" fontId="72" fillId="0" borderId="0" xfId="0" applyFont="1" applyAlignment="1">
      <alignment horizontal="left" vertical="top" wrapText="1"/>
    </xf>
    <xf numFmtId="0" fontId="151" fillId="0" borderId="0" xfId="0" applyFont="1" applyAlignment="1">
      <alignment horizontal="left" vertical="top"/>
    </xf>
    <xf numFmtId="0" fontId="31" fillId="0" borderId="0" xfId="168" applyFont="1" applyAlignment="1">
      <alignment horizontal="left" vertical="center" wrapText="1"/>
    </xf>
    <xf numFmtId="0" fontId="35" fillId="48" borderId="9" xfId="0" applyFont="1" applyFill="1" applyBorder="1" applyAlignment="1">
      <alignment horizontal="center" vertical="center" wrapText="1"/>
    </xf>
    <xf numFmtId="0" fontId="31" fillId="0" borderId="0" xfId="0" applyFont="1" applyAlignment="1">
      <alignment vertical="center"/>
    </xf>
    <xf numFmtId="0" fontId="0" fillId="0" borderId="0" xfId="0" applyAlignment="1">
      <alignment vertical="center"/>
    </xf>
    <xf numFmtId="0" fontId="31" fillId="0" borderId="0" xfId="122" applyAlignment="1">
      <alignment vertical="center" wrapText="1"/>
    </xf>
    <xf numFmtId="0" fontId="0" fillId="0" borderId="0" xfId="0" applyAlignment="1">
      <alignment vertical="center" wrapText="1"/>
    </xf>
    <xf numFmtId="0" fontId="31" fillId="0" borderId="0" xfId="122" applyAlignment="1">
      <alignment vertical="center"/>
    </xf>
    <xf numFmtId="0" fontId="31" fillId="0" borderId="0" xfId="917" applyAlignment="1">
      <alignment vertical="center" wrapText="1"/>
    </xf>
    <xf numFmtId="0" fontId="35" fillId="0" borderId="67" xfId="0" applyFont="1" applyBorder="1" applyAlignment="1">
      <alignment horizontal="center"/>
    </xf>
    <xf numFmtId="0" fontId="0" fillId="0" borderId="0" xfId="0" applyAlignment="1"/>
    <xf numFmtId="0" fontId="35" fillId="0" borderId="67" xfId="0" applyFont="1" applyBorder="1" applyAlignment="1" applyProtection="1">
      <alignment horizontal="center"/>
      <protection locked="0"/>
    </xf>
    <xf numFmtId="0" fontId="0" fillId="0" borderId="0" xfId="0" applyAlignment="1" applyProtection="1">
      <protection locked="0"/>
    </xf>
    <xf numFmtId="0" fontId="34" fillId="48" borderId="31" xfId="46741" applyFont="1" applyFill="1" applyBorder="1" applyAlignment="1">
      <alignment horizontal="center" vertical="center" wrapText="1"/>
    </xf>
    <xf numFmtId="0" fontId="34" fillId="48" borderId="24" xfId="46741" applyFont="1" applyFill="1" applyBorder="1" applyAlignment="1">
      <alignment horizontal="center" vertical="center" wrapText="1"/>
    </xf>
    <xf numFmtId="0" fontId="34" fillId="48" borderId="32" xfId="46741" applyFont="1" applyFill="1" applyBorder="1" applyAlignment="1">
      <alignment horizontal="center" vertical="center" wrapText="1"/>
    </xf>
    <xf numFmtId="0" fontId="34" fillId="48" borderId="30" xfId="46741" applyFont="1" applyFill="1" applyBorder="1" applyAlignment="1">
      <alignment horizontal="center" vertical="center" wrapText="1"/>
    </xf>
    <xf numFmtId="0" fontId="31" fillId="0" borderId="29" xfId="46741" applyBorder="1" applyAlignment="1"/>
    <xf numFmtId="0" fontId="31" fillId="0" borderId="9" xfId="46741" applyBorder="1" applyAlignment="1"/>
    <xf numFmtId="0" fontId="31" fillId="0" borderId="38" xfId="46741" applyBorder="1" applyAlignment="1"/>
    <xf numFmtId="0" fontId="34" fillId="48" borderId="9" xfId="46741" applyFont="1" applyFill="1" applyBorder="1" applyAlignment="1">
      <alignment horizontal="center" vertical="center" wrapText="1"/>
    </xf>
    <xf numFmtId="0" fontId="151" fillId="49" borderId="0" xfId="0" applyFont="1" applyFill="1" applyAlignment="1">
      <alignment horizontal="left" vertical="center" wrapText="1"/>
    </xf>
    <xf numFmtId="0" fontId="31" fillId="0" borderId="0" xfId="0" applyFont="1" applyAlignment="1">
      <alignment horizontal="left"/>
    </xf>
    <xf numFmtId="0" fontId="35" fillId="0" borderId="25" xfId="0" quotePrefix="1" applyFont="1" applyBorder="1" applyAlignment="1" applyProtection="1">
      <alignment horizontal="center"/>
      <protection locked="0"/>
    </xf>
    <xf numFmtId="0" fontId="31" fillId="0" borderId="0" xfId="0" quotePrefix="1" applyFont="1" applyAlignment="1">
      <alignment horizontal="left" vertical="center" wrapText="1"/>
    </xf>
    <xf numFmtId="0" fontId="72" fillId="0" borderId="0" xfId="0" applyFont="1" applyAlignment="1">
      <alignment horizontal="left" vertical="center" wrapText="1"/>
    </xf>
    <xf numFmtId="0" fontId="121" fillId="86" borderId="20" xfId="0" applyFont="1" applyFill="1" applyBorder="1" applyAlignment="1">
      <alignment horizontal="center" vertical="center" wrapText="1"/>
    </xf>
    <xf numFmtId="0" fontId="121" fillId="86" borderId="5" xfId="0" applyFont="1" applyFill="1" applyBorder="1" applyAlignment="1">
      <alignment horizontal="center" vertical="center" wrapText="1"/>
    </xf>
    <xf numFmtId="0" fontId="121" fillId="86" borderId="21" xfId="0" applyFont="1" applyFill="1" applyBorder="1" applyAlignment="1">
      <alignment horizontal="center" vertical="center" wrapText="1"/>
    </xf>
    <xf numFmtId="0" fontId="121" fillId="114" borderId="20" xfId="0" applyFont="1" applyFill="1" applyBorder="1" applyAlignment="1">
      <alignment horizontal="center" vertical="center" wrapText="1"/>
    </xf>
    <xf numFmtId="0" fontId="121" fillId="114" borderId="5" xfId="0" applyFont="1" applyFill="1" applyBorder="1" applyAlignment="1">
      <alignment horizontal="center" vertical="center" wrapText="1"/>
    </xf>
    <xf numFmtId="0" fontId="121" fillId="114" borderId="21" xfId="0" applyFont="1" applyFill="1" applyBorder="1" applyAlignment="1">
      <alignment horizontal="center" vertical="center" wrapText="1"/>
    </xf>
    <xf numFmtId="0" fontId="123" fillId="85" borderId="67" xfId="2660" applyFont="1" applyFill="1" applyBorder="1" applyAlignment="1">
      <alignment horizontal="center" vertical="center" wrapText="1"/>
    </xf>
    <xf numFmtId="0" fontId="123" fillId="85" borderId="0" xfId="2660" applyFont="1" applyFill="1" applyAlignment="1">
      <alignment horizontal="center" vertical="center" wrapText="1"/>
    </xf>
    <xf numFmtId="0" fontId="123" fillId="85" borderId="56" xfId="2660" applyFont="1" applyFill="1" applyBorder="1" applyAlignment="1">
      <alignment horizontal="center" vertical="center" wrapText="1"/>
    </xf>
    <xf numFmtId="0" fontId="121" fillId="114" borderId="19" xfId="1559" applyFont="1" applyFill="1" applyBorder="1" applyAlignment="1">
      <alignment horizontal="center" vertical="center" wrapText="1"/>
    </xf>
    <xf numFmtId="0" fontId="121" fillId="114" borderId="26" xfId="1559" applyFont="1" applyFill="1" applyBorder="1" applyAlignment="1">
      <alignment horizontal="center" vertical="center" wrapText="1"/>
    </xf>
    <xf numFmtId="0" fontId="121" fillId="114" borderId="18" xfId="1559" applyFont="1" applyFill="1" applyBorder="1" applyAlignment="1">
      <alignment horizontal="center" vertical="center" wrapText="1"/>
    </xf>
    <xf numFmtId="0" fontId="121" fillId="114" borderId="20" xfId="1559" applyFont="1" applyFill="1" applyBorder="1" applyAlignment="1">
      <alignment horizontal="center" vertical="center" wrapText="1"/>
    </xf>
    <xf numFmtId="0" fontId="121" fillId="114" borderId="21" xfId="1559" applyFont="1" applyFill="1" applyBorder="1" applyAlignment="1">
      <alignment horizontal="center" vertical="center" wrapText="1"/>
    </xf>
    <xf numFmtId="0" fontId="164" fillId="116" borderId="25" xfId="0" applyFont="1" applyFill="1" applyBorder="1" applyAlignment="1">
      <alignment horizontal="left" vertical="center"/>
    </xf>
    <xf numFmtId="0" fontId="152" fillId="49" borderId="0" xfId="1559" applyFont="1" applyFill="1" applyAlignment="1">
      <alignment horizontal="left" vertical="center" wrapText="1"/>
    </xf>
    <xf numFmtId="0" fontId="0" fillId="0" borderId="0" xfId="0" applyAlignment="1">
      <alignment horizontal="left" vertical="top" wrapText="1"/>
    </xf>
    <xf numFmtId="0" fontId="121" fillId="86" borderId="19" xfId="1559" applyFont="1" applyFill="1" applyBorder="1" applyAlignment="1">
      <alignment horizontal="center" vertical="center" wrapText="1"/>
    </xf>
    <xf numFmtId="0" fontId="121" fillId="86" borderId="18" xfId="1559" applyFont="1" applyFill="1" applyBorder="1" applyAlignment="1">
      <alignment horizontal="center" vertical="center" wrapText="1"/>
    </xf>
    <xf numFmtId="0" fontId="123" fillId="85" borderId="22" xfId="2660" applyFont="1" applyFill="1" applyBorder="1" applyAlignment="1">
      <alignment horizontal="center" vertical="center" wrapText="1"/>
    </xf>
    <xf numFmtId="0" fontId="123" fillId="85" borderId="49" xfId="2660" applyFont="1" applyFill="1" applyBorder="1" applyAlignment="1">
      <alignment horizontal="center" vertical="center" wrapText="1"/>
    </xf>
    <xf numFmtId="0" fontId="123" fillId="85" borderId="48" xfId="2660" applyFont="1" applyFill="1" applyBorder="1" applyAlignment="1">
      <alignment horizontal="center" vertical="center" wrapText="1"/>
    </xf>
    <xf numFmtId="0" fontId="123" fillId="85" borderId="23" xfId="2660" applyFont="1" applyFill="1" applyBorder="1" applyAlignment="1">
      <alignment horizontal="center" vertical="center" wrapText="1"/>
    </xf>
    <xf numFmtId="0" fontId="123" fillId="85" borderId="25" xfId="2660" applyFont="1" applyFill="1" applyBorder="1" applyAlignment="1">
      <alignment horizontal="center" vertical="center" wrapText="1"/>
    </xf>
    <xf numFmtId="0" fontId="123" fillId="85" borderId="47" xfId="2660" applyFont="1" applyFill="1" applyBorder="1" applyAlignment="1">
      <alignment horizontal="center" vertical="center" wrapText="1"/>
    </xf>
    <xf numFmtId="14" fontId="121" fillId="113" borderId="19" xfId="0" applyNumberFormat="1" applyFont="1" applyFill="1" applyBorder="1" applyAlignment="1">
      <alignment horizontal="center" vertical="center" wrapText="1"/>
    </xf>
    <xf numFmtId="14" fontId="121" fillId="113" borderId="26" xfId="0" applyNumberFormat="1" applyFont="1" applyFill="1" applyBorder="1" applyAlignment="1">
      <alignment horizontal="center" vertical="center" wrapText="1"/>
    </xf>
    <xf numFmtId="14" fontId="121" fillId="113" borderId="18" xfId="0" applyNumberFormat="1" applyFont="1" applyFill="1" applyBorder="1" applyAlignment="1">
      <alignment horizontal="center" vertical="center" wrapText="1"/>
    </xf>
    <xf numFmtId="0" fontId="121" fillId="113" borderId="19" xfId="1559" applyFont="1" applyFill="1" applyBorder="1" applyAlignment="1">
      <alignment horizontal="center" vertical="center" wrapText="1"/>
    </xf>
    <xf numFmtId="0" fontId="121" fillId="113" borderId="26" xfId="1559" applyFont="1" applyFill="1" applyBorder="1" applyAlignment="1">
      <alignment horizontal="center" vertical="center" wrapText="1"/>
    </xf>
    <xf numFmtId="0" fontId="121" fillId="113" borderId="18" xfId="1559" applyFont="1" applyFill="1" applyBorder="1" applyAlignment="1">
      <alignment horizontal="center" vertical="center" wrapText="1"/>
    </xf>
    <xf numFmtId="14" fontId="148" fillId="0" borderId="0" xfId="0" applyNumberFormat="1" applyFont="1" applyAlignment="1">
      <alignment horizontal="left" vertical="center" wrapText="1"/>
    </xf>
    <xf numFmtId="0" fontId="148" fillId="0" borderId="0" xfId="0" applyFont="1" applyAlignment="1">
      <alignment horizontal="left" wrapText="1"/>
    </xf>
    <xf numFmtId="0" fontId="124" fillId="0" borderId="0" xfId="0" applyFont="1" applyAlignment="1">
      <alignment horizontal="left" wrapText="1"/>
    </xf>
    <xf numFmtId="0" fontId="146" fillId="87" borderId="31" xfId="0" applyFont="1" applyFill="1" applyBorder="1" applyAlignment="1">
      <alignment horizontal="center" vertical="center"/>
    </xf>
    <xf numFmtId="0" fontId="146" fillId="87" borderId="30" xfId="0" applyFont="1" applyFill="1" applyBorder="1" applyAlignment="1">
      <alignment horizontal="center" vertical="center"/>
    </xf>
    <xf numFmtId="0" fontId="146" fillId="87" borderId="29" xfId="0" applyFont="1" applyFill="1" applyBorder="1" applyAlignment="1">
      <alignment horizontal="center" vertical="center"/>
    </xf>
    <xf numFmtId="0" fontId="153" fillId="113" borderId="9" xfId="0" applyFont="1" applyFill="1" applyBorder="1" applyAlignment="1">
      <alignment horizontal="center" wrapText="1"/>
    </xf>
    <xf numFmtId="0" fontId="153" fillId="113" borderId="38" xfId="0" applyFont="1" applyFill="1" applyBorder="1" applyAlignment="1">
      <alignment horizontal="center" wrapText="1"/>
    </xf>
    <xf numFmtId="0" fontId="146" fillId="87" borderId="78" xfId="0" applyFont="1" applyFill="1" applyBorder="1" applyAlignment="1">
      <alignment horizontal="center" vertical="center"/>
    </xf>
    <xf numFmtId="0" fontId="146" fillId="87" borderId="5" xfId="0" applyFont="1" applyFill="1" applyBorder="1" applyAlignment="1">
      <alignment horizontal="center" vertical="center"/>
    </xf>
    <xf numFmtId="0" fontId="146" fillId="87" borderId="105" xfId="0" applyFont="1" applyFill="1" applyBorder="1" applyAlignment="1">
      <alignment horizontal="center" vertical="center"/>
    </xf>
    <xf numFmtId="0" fontId="146" fillId="87" borderId="24" xfId="0" applyFont="1" applyFill="1" applyBorder="1" applyAlignment="1">
      <alignment horizontal="center" vertical="center"/>
    </xf>
    <xf numFmtId="0" fontId="146" fillId="87" borderId="9" xfId="0" applyFont="1" applyFill="1" applyBorder="1" applyAlignment="1">
      <alignment horizontal="center" vertical="center"/>
    </xf>
    <xf numFmtId="0" fontId="146" fillId="87" borderId="38" xfId="0" applyFont="1" applyFill="1" applyBorder="1" applyAlignment="1">
      <alignment horizontal="center" vertical="center"/>
    </xf>
    <xf numFmtId="0" fontId="154" fillId="113" borderId="24" xfId="0" applyFont="1" applyFill="1" applyBorder="1" applyAlignment="1">
      <alignment horizontal="center" vertical="center" wrapText="1"/>
    </xf>
    <xf numFmtId="0" fontId="154" fillId="113" borderId="63" xfId="0" applyFont="1" applyFill="1" applyBorder="1" applyAlignment="1">
      <alignment horizontal="center" vertical="center" wrapText="1"/>
    </xf>
    <xf numFmtId="0" fontId="154" fillId="113" borderId="9" xfId="0" applyFont="1" applyFill="1" applyBorder="1" applyAlignment="1">
      <alignment horizontal="center" vertical="center" wrapText="1"/>
    </xf>
    <xf numFmtId="0" fontId="154" fillId="113" borderId="19" xfId="0" applyFont="1" applyFill="1" applyBorder="1" applyAlignment="1">
      <alignment horizontal="center" vertical="center" wrapText="1"/>
    </xf>
    <xf numFmtId="0" fontId="154" fillId="113" borderId="38" xfId="0" applyFont="1" applyFill="1" applyBorder="1" applyAlignment="1">
      <alignment horizontal="center" vertical="center" wrapText="1"/>
    </xf>
    <xf numFmtId="0" fontId="154" fillId="113" borderId="76" xfId="0" applyFont="1" applyFill="1" applyBorder="1" applyAlignment="1">
      <alignment horizontal="center" vertical="center" wrapText="1"/>
    </xf>
  </cellXfs>
  <cellStyles count="46853">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6" xfId="46810" xr:uid="{00000000-0005-0000-0000-0000E5090000}"/>
    <cellStyle name="Normal 137" xfId="46812" xr:uid="{00000000-0005-0000-0000-0000E6090000}"/>
    <cellStyle name="Normal 138" xfId="46811" xr:uid="{00000000-0005-0000-0000-0000E7090000}"/>
    <cellStyle name="Normal 139" xfId="46814" xr:uid="{00000000-0005-0000-0000-0000E8090000}"/>
    <cellStyle name="Normal 14" xfId="127" xr:uid="{00000000-0005-0000-0000-0000E9090000}"/>
    <cellStyle name="Normal 14 2" xfId="833" xr:uid="{00000000-0005-0000-0000-0000EA090000}"/>
    <cellStyle name="Normal 140" xfId="46815" xr:uid="{00000000-0005-0000-0000-0000EB090000}"/>
    <cellStyle name="Normal 141" xfId="46816" xr:uid="{00000000-0005-0000-0000-0000EC090000}"/>
    <cellStyle name="Normal 142" xfId="46817" xr:uid="{00000000-0005-0000-0000-0000ED090000}"/>
    <cellStyle name="Normal 143" xfId="46818" xr:uid="{00000000-0005-0000-0000-0000EE090000}"/>
    <cellStyle name="Normal 144" xfId="46819" xr:uid="{00000000-0005-0000-0000-0000EF090000}"/>
    <cellStyle name="Normal 145" xfId="46820" xr:uid="{00000000-0005-0000-0000-0000F0090000}"/>
    <cellStyle name="Normal 146" xfId="46821" xr:uid="{00000000-0005-0000-0000-0000F1090000}"/>
    <cellStyle name="Normal 147" xfId="46822" xr:uid="{00000000-0005-0000-0000-0000F2090000}"/>
    <cellStyle name="Normal 148" xfId="46823" xr:uid="{00000000-0005-0000-0000-0000F3090000}"/>
    <cellStyle name="Normal 149" xfId="46824" xr:uid="{00000000-0005-0000-0000-0000F4090000}"/>
    <cellStyle name="Normal 15" xfId="128" xr:uid="{00000000-0005-0000-0000-0000F5090000}"/>
    <cellStyle name="Normal 150" xfId="46825" xr:uid="{00000000-0005-0000-0000-0000F6090000}"/>
    <cellStyle name="Normal 151" xfId="46826" xr:uid="{00000000-0005-0000-0000-0000F7090000}"/>
    <cellStyle name="Normal 152" xfId="46827" xr:uid="{00000000-0005-0000-0000-0000F8090000}"/>
    <cellStyle name="Normal 153" xfId="46828" xr:uid="{00000000-0005-0000-0000-0000F9090000}"/>
    <cellStyle name="Normal 154" xfId="46829" xr:uid="{00000000-0005-0000-0000-0000FA090000}"/>
    <cellStyle name="Normal 155" xfId="46830" xr:uid="{00000000-0005-0000-0000-0000FB090000}"/>
    <cellStyle name="Normal 156" xfId="46831" xr:uid="{00000000-0005-0000-0000-0000FC090000}"/>
    <cellStyle name="Normal 157" xfId="46832" xr:uid="{00000000-0005-0000-0000-0000FD090000}"/>
    <cellStyle name="Normal 158" xfId="46833" xr:uid="{00000000-0005-0000-0000-0000FE090000}"/>
    <cellStyle name="Normal 159" xfId="46834" xr:uid="{00000000-0005-0000-0000-0000FF090000}"/>
    <cellStyle name="Normal 16" xfId="129" xr:uid="{00000000-0005-0000-0000-0000000A0000}"/>
    <cellStyle name="Normal 160" xfId="46835" xr:uid="{00000000-0005-0000-0000-0000010A0000}"/>
    <cellStyle name="Normal 161" xfId="46836" xr:uid="{00000000-0005-0000-0000-0000020A0000}"/>
    <cellStyle name="Normal 162" xfId="46837" xr:uid="{00000000-0005-0000-0000-0000030A0000}"/>
    <cellStyle name="Normal 163" xfId="46838" xr:uid="{00000000-0005-0000-0000-0000040A0000}"/>
    <cellStyle name="Normal 164" xfId="46839" xr:uid="{00000000-0005-0000-0000-0000050A0000}"/>
    <cellStyle name="Normal 165" xfId="46840" xr:uid="{00000000-0005-0000-0000-0000060A0000}"/>
    <cellStyle name="Normal 166" xfId="46841" xr:uid="{00000000-0005-0000-0000-0000070A0000}"/>
    <cellStyle name="Normal 167" xfId="46842" xr:uid="{00000000-0005-0000-0000-0000080A0000}"/>
    <cellStyle name="Normal 168" xfId="46843" xr:uid="{00000000-0005-0000-0000-0000090A0000}"/>
    <cellStyle name="Normal 169" xfId="46844" xr:uid="{00000000-0005-0000-0000-00000A0A0000}"/>
    <cellStyle name="Normal 17" xfId="130" xr:uid="{00000000-0005-0000-0000-00000B0A0000}"/>
    <cellStyle name="Normal 17 2" xfId="834" xr:uid="{00000000-0005-0000-0000-00000C0A0000}"/>
    <cellStyle name="Normal 17 3" xfId="835" xr:uid="{00000000-0005-0000-0000-00000D0A0000}"/>
    <cellStyle name="Normal 170" xfId="46845" xr:uid="{00000000-0005-0000-0000-00000E0A0000}"/>
    <cellStyle name="Normal 171" xfId="46846" xr:uid="{00000000-0005-0000-0000-00000F0A0000}"/>
    <cellStyle name="Normal 172" xfId="46847" xr:uid="{00000000-0005-0000-0000-0000100A0000}"/>
    <cellStyle name="Normal 173" xfId="46848" xr:uid="{00000000-0005-0000-0000-0000110A0000}"/>
    <cellStyle name="Normal 174" xfId="46849" xr:uid="{00000000-0005-0000-0000-0000120A0000}"/>
    <cellStyle name="Normal 175" xfId="46850" xr:uid="{00000000-0005-0000-0000-0000130A0000}"/>
    <cellStyle name="Normal 176" xfId="46851" xr:uid="{00000000-0005-0000-0000-0000140A0000}"/>
    <cellStyle name="Normal 177" xfId="46852" xr:uid="{00000000-0005-0000-0000-0000150A0000}"/>
    <cellStyle name="Normal 18" xfId="131" xr:uid="{00000000-0005-0000-0000-0000160A0000}"/>
    <cellStyle name="Normal 18 2" xfId="836" xr:uid="{00000000-0005-0000-0000-0000170A0000}"/>
    <cellStyle name="Normal 18 2 10" xfId="6207" xr:uid="{00000000-0005-0000-0000-0000180A0000}"/>
    <cellStyle name="Normal 18 2 10 2" xfId="36544" xr:uid="{00000000-0005-0000-0000-0000190A0000}"/>
    <cellStyle name="Normal 18 2 10 3" xfId="21311" xr:uid="{00000000-0005-0000-0000-00001A0A0000}"/>
    <cellStyle name="Normal 18 2 11" xfId="31535" xr:uid="{00000000-0005-0000-0000-00001B0A0000}"/>
    <cellStyle name="Normal 18 2 12" xfId="16296" xr:uid="{00000000-0005-0000-0000-00001C0A0000}"/>
    <cellStyle name="Normal 18 2 2" xfId="1171" xr:uid="{00000000-0005-0000-0000-00001D0A0000}"/>
    <cellStyle name="Normal 18 2 2 10" xfId="31587" xr:uid="{00000000-0005-0000-0000-00001E0A0000}"/>
    <cellStyle name="Normal 18 2 2 11" xfId="16350" xr:uid="{00000000-0005-0000-0000-00001F0A0000}"/>
    <cellStyle name="Normal 18 2 2 2" xfId="1279" xr:uid="{00000000-0005-0000-0000-0000200A0000}"/>
    <cellStyle name="Normal 18 2 2 2 10" xfId="16454" xr:uid="{00000000-0005-0000-0000-0000210A0000}"/>
    <cellStyle name="Normal 18 2 2 2 2" xfId="1496" xr:uid="{00000000-0005-0000-0000-0000220A0000}"/>
    <cellStyle name="Normal 18 2 2 2 2 2" xfId="1917" xr:uid="{00000000-0005-0000-0000-0000230A0000}"/>
    <cellStyle name="Normal 18 2 2 2 2 2 2" xfId="2756" xr:uid="{00000000-0005-0000-0000-0000240A0000}"/>
    <cellStyle name="Normal 18 2 2 2 2 2 2 2" xfId="4446" xr:uid="{00000000-0005-0000-0000-0000250A0000}"/>
    <cellStyle name="Normal 18 2 2 2 2 2 2 2 2" xfId="14519" xr:uid="{00000000-0005-0000-0000-0000260A0000}"/>
    <cellStyle name="Normal 18 2 2 2 2 2 2 2 2 2" xfId="44850" xr:uid="{00000000-0005-0000-0000-0000270A0000}"/>
    <cellStyle name="Normal 18 2 2 2 2 2 2 2 2 3" xfId="29617" xr:uid="{00000000-0005-0000-0000-0000280A0000}"/>
    <cellStyle name="Normal 18 2 2 2 2 2 2 2 3" xfId="9499" xr:uid="{00000000-0005-0000-0000-0000290A0000}"/>
    <cellStyle name="Normal 18 2 2 2 2 2 2 2 3 2" xfId="39833" xr:uid="{00000000-0005-0000-0000-00002A0A0000}"/>
    <cellStyle name="Normal 18 2 2 2 2 2 2 2 3 3" xfId="24600" xr:uid="{00000000-0005-0000-0000-00002B0A0000}"/>
    <cellStyle name="Normal 18 2 2 2 2 2 2 2 4" xfId="34820" xr:uid="{00000000-0005-0000-0000-00002C0A0000}"/>
    <cellStyle name="Normal 18 2 2 2 2 2 2 2 5" xfId="19587" xr:uid="{00000000-0005-0000-0000-00002D0A0000}"/>
    <cellStyle name="Normal 18 2 2 2 2 2 2 3" xfId="6138" xr:uid="{00000000-0005-0000-0000-00002E0A0000}"/>
    <cellStyle name="Normal 18 2 2 2 2 2 2 3 2" xfId="16190" xr:uid="{00000000-0005-0000-0000-00002F0A0000}"/>
    <cellStyle name="Normal 18 2 2 2 2 2 2 3 2 2" xfId="46521" xr:uid="{00000000-0005-0000-0000-0000300A0000}"/>
    <cellStyle name="Normal 18 2 2 2 2 2 2 3 2 3" xfId="31288" xr:uid="{00000000-0005-0000-0000-0000310A0000}"/>
    <cellStyle name="Normal 18 2 2 2 2 2 2 3 3" xfId="11170" xr:uid="{00000000-0005-0000-0000-0000320A0000}"/>
    <cellStyle name="Normal 18 2 2 2 2 2 2 3 3 2" xfId="41504" xr:uid="{00000000-0005-0000-0000-0000330A0000}"/>
    <cellStyle name="Normal 18 2 2 2 2 2 2 3 3 3" xfId="26271" xr:uid="{00000000-0005-0000-0000-0000340A0000}"/>
    <cellStyle name="Normal 18 2 2 2 2 2 2 3 4" xfId="36491" xr:uid="{00000000-0005-0000-0000-0000350A0000}"/>
    <cellStyle name="Normal 18 2 2 2 2 2 2 3 5" xfId="21258" xr:uid="{00000000-0005-0000-0000-0000360A0000}"/>
    <cellStyle name="Normal 18 2 2 2 2 2 2 4" xfId="12848" xr:uid="{00000000-0005-0000-0000-0000370A0000}"/>
    <cellStyle name="Normal 18 2 2 2 2 2 2 4 2" xfId="43179" xr:uid="{00000000-0005-0000-0000-0000380A0000}"/>
    <cellStyle name="Normal 18 2 2 2 2 2 2 4 3" xfId="27946" xr:uid="{00000000-0005-0000-0000-0000390A0000}"/>
    <cellStyle name="Normal 18 2 2 2 2 2 2 5" xfId="7827" xr:uid="{00000000-0005-0000-0000-00003A0A0000}"/>
    <cellStyle name="Normal 18 2 2 2 2 2 2 5 2" xfId="38162" xr:uid="{00000000-0005-0000-0000-00003B0A0000}"/>
    <cellStyle name="Normal 18 2 2 2 2 2 2 5 3" xfId="22929" xr:uid="{00000000-0005-0000-0000-00003C0A0000}"/>
    <cellStyle name="Normal 18 2 2 2 2 2 2 6" xfId="33150" xr:uid="{00000000-0005-0000-0000-00003D0A0000}"/>
    <cellStyle name="Normal 18 2 2 2 2 2 2 7" xfId="17916" xr:uid="{00000000-0005-0000-0000-00003E0A0000}"/>
    <cellStyle name="Normal 18 2 2 2 2 2 3" xfId="3609" xr:uid="{00000000-0005-0000-0000-00003F0A0000}"/>
    <cellStyle name="Normal 18 2 2 2 2 2 3 2" xfId="13683" xr:uid="{00000000-0005-0000-0000-0000400A0000}"/>
    <cellStyle name="Normal 18 2 2 2 2 2 3 2 2" xfId="44014" xr:uid="{00000000-0005-0000-0000-0000410A0000}"/>
    <cellStyle name="Normal 18 2 2 2 2 2 3 2 3" xfId="28781" xr:uid="{00000000-0005-0000-0000-0000420A0000}"/>
    <cellStyle name="Normal 18 2 2 2 2 2 3 3" xfId="8663" xr:uid="{00000000-0005-0000-0000-0000430A0000}"/>
    <cellStyle name="Normal 18 2 2 2 2 2 3 3 2" xfId="38997" xr:uid="{00000000-0005-0000-0000-0000440A0000}"/>
    <cellStyle name="Normal 18 2 2 2 2 2 3 3 3" xfId="23764" xr:uid="{00000000-0005-0000-0000-0000450A0000}"/>
    <cellStyle name="Normal 18 2 2 2 2 2 3 4" xfId="33984" xr:uid="{00000000-0005-0000-0000-0000460A0000}"/>
    <cellStyle name="Normal 18 2 2 2 2 2 3 5" xfId="18751" xr:uid="{00000000-0005-0000-0000-0000470A0000}"/>
    <cellStyle name="Normal 18 2 2 2 2 2 4" xfId="5302" xr:uid="{00000000-0005-0000-0000-0000480A0000}"/>
    <cellStyle name="Normal 18 2 2 2 2 2 4 2" xfId="15354" xr:uid="{00000000-0005-0000-0000-0000490A0000}"/>
    <cellStyle name="Normal 18 2 2 2 2 2 4 2 2" xfId="45685" xr:uid="{00000000-0005-0000-0000-00004A0A0000}"/>
    <cellStyle name="Normal 18 2 2 2 2 2 4 2 3" xfId="30452" xr:uid="{00000000-0005-0000-0000-00004B0A0000}"/>
    <cellStyle name="Normal 18 2 2 2 2 2 4 3" xfId="10334" xr:uid="{00000000-0005-0000-0000-00004C0A0000}"/>
    <cellStyle name="Normal 18 2 2 2 2 2 4 3 2" xfId="40668" xr:uid="{00000000-0005-0000-0000-00004D0A0000}"/>
    <cellStyle name="Normal 18 2 2 2 2 2 4 3 3" xfId="25435" xr:uid="{00000000-0005-0000-0000-00004E0A0000}"/>
    <cellStyle name="Normal 18 2 2 2 2 2 4 4" xfId="35655" xr:uid="{00000000-0005-0000-0000-00004F0A0000}"/>
    <cellStyle name="Normal 18 2 2 2 2 2 4 5" xfId="20422" xr:uid="{00000000-0005-0000-0000-0000500A0000}"/>
    <cellStyle name="Normal 18 2 2 2 2 2 5" xfId="12012" xr:uid="{00000000-0005-0000-0000-0000510A0000}"/>
    <cellStyle name="Normal 18 2 2 2 2 2 5 2" xfId="42343" xr:uid="{00000000-0005-0000-0000-0000520A0000}"/>
    <cellStyle name="Normal 18 2 2 2 2 2 5 3" xfId="27110" xr:uid="{00000000-0005-0000-0000-0000530A0000}"/>
    <cellStyle name="Normal 18 2 2 2 2 2 6" xfId="6991" xr:uid="{00000000-0005-0000-0000-0000540A0000}"/>
    <cellStyle name="Normal 18 2 2 2 2 2 6 2" xfId="37326" xr:uid="{00000000-0005-0000-0000-0000550A0000}"/>
    <cellStyle name="Normal 18 2 2 2 2 2 6 3" xfId="22093" xr:uid="{00000000-0005-0000-0000-0000560A0000}"/>
    <cellStyle name="Normal 18 2 2 2 2 2 7" xfId="32314" xr:uid="{00000000-0005-0000-0000-0000570A0000}"/>
    <cellStyle name="Normal 18 2 2 2 2 2 8" xfId="17080" xr:uid="{00000000-0005-0000-0000-0000580A0000}"/>
    <cellStyle name="Normal 18 2 2 2 2 3" xfId="2338" xr:uid="{00000000-0005-0000-0000-0000590A0000}"/>
    <cellStyle name="Normal 18 2 2 2 2 3 2" xfId="4028" xr:uid="{00000000-0005-0000-0000-00005A0A0000}"/>
    <cellStyle name="Normal 18 2 2 2 2 3 2 2" xfId="14101" xr:uid="{00000000-0005-0000-0000-00005B0A0000}"/>
    <cellStyle name="Normal 18 2 2 2 2 3 2 2 2" xfId="44432" xr:uid="{00000000-0005-0000-0000-00005C0A0000}"/>
    <cellStyle name="Normal 18 2 2 2 2 3 2 2 3" xfId="29199" xr:uid="{00000000-0005-0000-0000-00005D0A0000}"/>
    <cellStyle name="Normal 18 2 2 2 2 3 2 3" xfId="9081" xr:uid="{00000000-0005-0000-0000-00005E0A0000}"/>
    <cellStyle name="Normal 18 2 2 2 2 3 2 3 2" xfId="39415" xr:uid="{00000000-0005-0000-0000-00005F0A0000}"/>
    <cellStyle name="Normal 18 2 2 2 2 3 2 3 3" xfId="24182" xr:uid="{00000000-0005-0000-0000-0000600A0000}"/>
    <cellStyle name="Normal 18 2 2 2 2 3 2 4" xfId="34402" xr:uid="{00000000-0005-0000-0000-0000610A0000}"/>
    <cellStyle name="Normal 18 2 2 2 2 3 2 5" xfId="19169" xr:uid="{00000000-0005-0000-0000-0000620A0000}"/>
    <cellStyle name="Normal 18 2 2 2 2 3 3" xfId="5720" xr:uid="{00000000-0005-0000-0000-0000630A0000}"/>
    <cellStyle name="Normal 18 2 2 2 2 3 3 2" xfId="15772" xr:uid="{00000000-0005-0000-0000-0000640A0000}"/>
    <cellStyle name="Normal 18 2 2 2 2 3 3 2 2" xfId="46103" xr:uid="{00000000-0005-0000-0000-0000650A0000}"/>
    <cellStyle name="Normal 18 2 2 2 2 3 3 2 3" xfId="30870" xr:uid="{00000000-0005-0000-0000-0000660A0000}"/>
    <cellStyle name="Normal 18 2 2 2 2 3 3 3" xfId="10752" xr:uid="{00000000-0005-0000-0000-0000670A0000}"/>
    <cellStyle name="Normal 18 2 2 2 2 3 3 3 2" xfId="41086" xr:uid="{00000000-0005-0000-0000-0000680A0000}"/>
    <cellStyle name="Normal 18 2 2 2 2 3 3 3 3" xfId="25853" xr:uid="{00000000-0005-0000-0000-0000690A0000}"/>
    <cellStyle name="Normal 18 2 2 2 2 3 3 4" xfId="36073" xr:uid="{00000000-0005-0000-0000-00006A0A0000}"/>
    <cellStyle name="Normal 18 2 2 2 2 3 3 5" xfId="20840" xr:uid="{00000000-0005-0000-0000-00006B0A0000}"/>
    <cellStyle name="Normal 18 2 2 2 2 3 4" xfId="12430" xr:uid="{00000000-0005-0000-0000-00006C0A0000}"/>
    <cellStyle name="Normal 18 2 2 2 2 3 4 2" xfId="42761" xr:uid="{00000000-0005-0000-0000-00006D0A0000}"/>
    <cellStyle name="Normal 18 2 2 2 2 3 4 3" xfId="27528" xr:uid="{00000000-0005-0000-0000-00006E0A0000}"/>
    <cellStyle name="Normal 18 2 2 2 2 3 5" xfId="7409" xr:uid="{00000000-0005-0000-0000-00006F0A0000}"/>
    <cellStyle name="Normal 18 2 2 2 2 3 5 2" xfId="37744" xr:uid="{00000000-0005-0000-0000-0000700A0000}"/>
    <cellStyle name="Normal 18 2 2 2 2 3 5 3" xfId="22511" xr:uid="{00000000-0005-0000-0000-0000710A0000}"/>
    <cellStyle name="Normal 18 2 2 2 2 3 6" xfId="32732" xr:uid="{00000000-0005-0000-0000-0000720A0000}"/>
    <cellStyle name="Normal 18 2 2 2 2 3 7" xfId="17498" xr:uid="{00000000-0005-0000-0000-0000730A0000}"/>
    <cellStyle name="Normal 18 2 2 2 2 4" xfId="3191" xr:uid="{00000000-0005-0000-0000-0000740A0000}"/>
    <cellStyle name="Normal 18 2 2 2 2 4 2" xfId="13265" xr:uid="{00000000-0005-0000-0000-0000750A0000}"/>
    <cellStyle name="Normal 18 2 2 2 2 4 2 2" xfId="43596" xr:uid="{00000000-0005-0000-0000-0000760A0000}"/>
    <cellStyle name="Normal 18 2 2 2 2 4 2 3" xfId="28363" xr:uid="{00000000-0005-0000-0000-0000770A0000}"/>
    <cellStyle name="Normal 18 2 2 2 2 4 3" xfId="8245" xr:uid="{00000000-0005-0000-0000-0000780A0000}"/>
    <cellStyle name="Normal 18 2 2 2 2 4 3 2" xfId="38579" xr:uid="{00000000-0005-0000-0000-0000790A0000}"/>
    <cellStyle name="Normal 18 2 2 2 2 4 3 3" xfId="23346" xr:uid="{00000000-0005-0000-0000-00007A0A0000}"/>
    <cellStyle name="Normal 18 2 2 2 2 4 4" xfId="33566" xr:uid="{00000000-0005-0000-0000-00007B0A0000}"/>
    <cellStyle name="Normal 18 2 2 2 2 4 5" xfId="18333" xr:uid="{00000000-0005-0000-0000-00007C0A0000}"/>
    <cellStyle name="Normal 18 2 2 2 2 5" xfId="4884" xr:uid="{00000000-0005-0000-0000-00007D0A0000}"/>
    <cellStyle name="Normal 18 2 2 2 2 5 2" xfId="14936" xr:uid="{00000000-0005-0000-0000-00007E0A0000}"/>
    <cellStyle name="Normal 18 2 2 2 2 5 2 2" xfId="45267" xr:uid="{00000000-0005-0000-0000-00007F0A0000}"/>
    <cellStyle name="Normal 18 2 2 2 2 5 2 3" xfId="30034" xr:uid="{00000000-0005-0000-0000-0000800A0000}"/>
    <cellStyle name="Normal 18 2 2 2 2 5 3" xfId="9916" xr:uid="{00000000-0005-0000-0000-0000810A0000}"/>
    <cellStyle name="Normal 18 2 2 2 2 5 3 2" xfId="40250" xr:uid="{00000000-0005-0000-0000-0000820A0000}"/>
    <cellStyle name="Normal 18 2 2 2 2 5 3 3" xfId="25017" xr:uid="{00000000-0005-0000-0000-0000830A0000}"/>
    <cellStyle name="Normal 18 2 2 2 2 5 4" xfId="35237" xr:uid="{00000000-0005-0000-0000-0000840A0000}"/>
    <cellStyle name="Normal 18 2 2 2 2 5 5" xfId="20004" xr:uid="{00000000-0005-0000-0000-0000850A0000}"/>
    <cellStyle name="Normal 18 2 2 2 2 6" xfId="11594" xr:uid="{00000000-0005-0000-0000-0000860A0000}"/>
    <cellStyle name="Normal 18 2 2 2 2 6 2" xfId="41925" xr:uid="{00000000-0005-0000-0000-0000870A0000}"/>
    <cellStyle name="Normal 18 2 2 2 2 6 3" xfId="26692" xr:uid="{00000000-0005-0000-0000-0000880A0000}"/>
    <cellStyle name="Normal 18 2 2 2 2 7" xfId="6573" xr:uid="{00000000-0005-0000-0000-0000890A0000}"/>
    <cellStyle name="Normal 18 2 2 2 2 7 2" xfId="36908" xr:uid="{00000000-0005-0000-0000-00008A0A0000}"/>
    <cellStyle name="Normal 18 2 2 2 2 7 3" xfId="21675" xr:uid="{00000000-0005-0000-0000-00008B0A0000}"/>
    <cellStyle name="Normal 18 2 2 2 2 8" xfId="31896" xr:uid="{00000000-0005-0000-0000-00008C0A0000}"/>
    <cellStyle name="Normal 18 2 2 2 2 9" xfId="16662" xr:uid="{00000000-0005-0000-0000-00008D0A0000}"/>
    <cellStyle name="Normal 18 2 2 2 3" xfId="1709" xr:uid="{00000000-0005-0000-0000-00008E0A0000}"/>
    <cellStyle name="Normal 18 2 2 2 3 2" xfId="2548" xr:uid="{00000000-0005-0000-0000-00008F0A0000}"/>
    <cellStyle name="Normal 18 2 2 2 3 2 2" xfId="4238" xr:uid="{00000000-0005-0000-0000-0000900A0000}"/>
    <cellStyle name="Normal 18 2 2 2 3 2 2 2" xfId="14311" xr:uid="{00000000-0005-0000-0000-0000910A0000}"/>
    <cellStyle name="Normal 18 2 2 2 3 2 2 2 2" xfId="44642" xr:uid="{00000000-0005-0000-0000-0000920A0000}"/>
    <cellStyle name="Normal 18 2 2 2 3 2 2 2 3" xfId="29409" xr:uid="{00000000-0005-0000-0000-0000930A0000}"/>
    <cellStyle name="Normal 18 2 2 2 3 2 2 3" xfId="9291" xr:uid="{00000000-0005-0000-0000-0000940A0000}"/>
    <cellStyle name="Normal 18 2 2 2 3 2 2 3 2" xfId="39625" xr:uid="{00000000-0005-0000-0000-0000950A0000}"/>
    <cellStyle name="Normal 18 2 2 2 3 2 2 3 3" xfId="24392" xr:uid="{00000000-0005-0000-0000-0000960A0000}"/>
    <cellStyle name="Normal 18 2 2 2 3 2 2 4" xfId="34612" xr:uid="{00000000-0005-0000-0000-0000970A0000}"/>
    <cellStyle name="Normal 18 2 2 2 3 2 2 5" xfId="19379" xr:uid="{00000000-0005-0000-0000-0000980A0000}"/>
    <cellStyle name="Normal 18 2 2 2 3 2 3" xfId="5930" xr:uid="{00000000-0005-0000-0000-0000990A0000}"/>
    <cellStyle name="Normal 18 2 2 2 3 2 3 2" xfId="15982" xr:uid="{00000000-0005-0000-0000-00009A0A0000}"/>
    <cellStyle name="Normal 18 2 2 2 3 2 3 2 2" xfId="46313" xr:uid="{00000000-0005-0000-0000-00009B0A0000}"/>
    <cellStyle name="Normal 18 2 2 2 3 2 3 2 3" xfId="31080" xr:uid="{00000000-0005-0000-0000-00009C0A0000}"/>
    <cellStyle name="Normal 18 2 2 2 3 2 3 3" xfId="10962" xr:uid="{00000000-0005-0000-0000-00009D0A0000}"/>
    <cellStyle name="Normal 18 2 2 2 3 2 3 3 2" xfId="41296" xr:uid="{00000000-0005-0000-0000-00009E0A0000}"/>
    <cellStyle name="Normal 18 2 2 2 3 2 3 3 3" xfId="26063" xr:uid="{00000000-0005-0000-0000-00009F0A0000}"/>
    <cellStyle name="Normal 18 2 2 2 3 2 3 4" xfId="36283" xr:uid="{00000000-0005-0000-0000-0000A00A0000}"/>
    <cellStyle name="Normal 18 2 2 2 3 2 3 5" xfId="21050" xr:uid="{00000000-0005-0000-0000-0000A10A0000}"/>
    <cellStyle name="Normal 18 2 2 2 3 2 4" xfId="12640" xr:uid="{00000000-0005-0000-0000-0000A20A0000}"/>
    <cellStyle name="Normal 18 2 2 2 3 2 4 2" xfId="42971" xr:uid="{00000000-0005-0000-0000-0000A30A0000}"/>
    <cellStyle name="Normal 18 2 2 2 3 2 4 3" xfId="27738" xr:uid="{00000000-0005-0000-0000-0000A40A0000}"/>
    <cellStyle name="Normal 18 2 2 2 3 2 5" xfId="7619" xr:uid="{00000000-0005-0000-0000-0000A50A0000}"/>
    <cellStyle name="Normal 18 2 2 2 3 2 5 2" xfId="37954" xr:uid="{00000000-0005-0000-0000-0000A60A0000}"/>
    <cellStyle name="Normal 18 2 2 2 3 2 5 3" xfId="22721" xr:uid="{00000000-0005-0000-0000-0000A70A0000}"/>
    <cellStyle name="Normal 18 2 2 2 3 2 6" xfId="32942" xr:uid="{00000000-0005-0000-0000-0000A80A0000}"/>
    <cellStyle name="Normal 18 2 2 2 3 2 7" xfId="17708" xr:uid="{00000000-0005-0000-0000-0000A90A0000}"/>
    <cellStyle name="Normal 18 2 2 2 3 3" xfId="3401" xr:uid="{00000000-0005-0000-0000-0000AA0A0000}"/>
    <cellStyle name="Normal 18 2 2 2 3 3 2" xfId="13475" xr:uid="{00000000-0005-0000-0000-0000AB0A0000}"/>
    <cellStyle name="Normal 18 2 2 2 3 3 2 2" xfId="43806" xr:uid="{00000000-0005-0000-0000-0000AC0A0000}"/>
    <cellStyle name="Normal 18 2 2 2 3 3 2 3" xfId="28573" xr:uid="{00000000-0005-0000-0000-0000AD0A0000}"/>
    <cellStyle name="Normal 18 2 2 2 3 3 3" xfId="8455" xr:uid="{00000000-0005-0000-0000-0000AE0A0000}"/>
    <cellStyle name="Normal 18 2 2 2 3 3 3 2" xfId="38789" xr:uid="{00000000-0005-0000-0000-0000AF0A0000}"/>
    <cellStyle name="Normal 18 2 2 2 3 3 3 3" xfId="23556" xr:uid="{00000000-0005-0000-0000-0000B00A0000}"/>
    <cellStyle name="Normal 18 2 2 2 3 3 4" xfId="33776" xr:uid="{00000000-0005-0000-0000-0000B10A0000}"/>
    <cellStyle name="Normal 18 2 2 2 3 3 5" xfId="18543" xr:uid="{00000000-0005-0000-0000-0000B20A0000}"/>
    <cellStyle name="Normal 18 2 2 2 3 4" xfId="5094" xr:uid="{00000000-0005-0000-0000-0000B30A0000}"/>
    <cellStyle name="Normal 18 2 2 2 3 4 2" xfId="15146" xr:uid="{00000000-0005-0000-0000-0000B40A0000}"/>
    <cellStyle name="Normal 18 2 2 2 3 4 2 2" xfId="45477" xr:uid="{00000000-0005-0000-0000-0000B50A0000}"/>
    <cellStyle name="Normal 18 2 2 2 3 4 2 3" xfId="30244" xr:uid="{00000000-0005-0000-0000-0000B60A0000}"/>
    <cellStyle name="Normal 18 2 2 2 3 4 3" xfId="10126" xr:uid="{00000000-0005-0000-0000-0000B70A0000}"/>
    <cellStyle name="Normal 18 2 2 2 3 4 3 2" xfId="40460" xr:uid="{00000000-0005-0000-0000-0000B80A0000}"/>
    <cellStyle name="Normal 18 2 2 2 3 4 3 3" xfId="25227" xr:uid="{00000000-0005-0000-0000-0000B90A0000}"/>
    <cellStyle name="Normal 18 2 2 2 3 4 4" xfId="35447" xr:uid="{00000000-0005-0000-0000-0000BA0A0000}"/>
    <cellStyle name="Normal 18 2 2 2 3 4 5" xfId="20214" xr:uid="{00000000-0005-0000-0000-0000BB0A0000}"/>
    <cellStyle name="Normal 18 2 2 2 3 5" xfId="11804" xr:uid="{00000000-0005-0000-0000-0000BC0A0000}"/>
    <cellStyle name="Normal 18 2 2 2 3 5 2" xfId="42135" xr:uid="{00000000-0005-0000-0000-0000BD0A0000}"/>
    <cellStyle name="Normal 18 2 2 2 3 5 3" xfId="26902" xr:uid="{00000000-0005-0000-0000-0000BE0A0000}"/>
    <cellStyle name="Normal 18 2 2 2 3 6" xfId="6783" xr:uid="{00000000-0005-0000-0000-0000BF0A0000}"/>
    <cellStyle name="Normal 18 2 2 2 3 6 2" xfId="37118" xr:uid="{00000000-0005-0000-0000-0000C00A0000}"/>
    <cellStyle name="Normal 18 2 2 2 3 6 3" xfId="21885" xr:uid="{00000000-0005-0000-0000-0000C10A0000}"/>
    <cellStyle name="Normal 18 2 2 2 3 7" xfId="32106" xr:uid="{00000000-0005-0000-0000-0000C20A0000}"/>
    <cellStyle name="Normal 18 2 2 2 3 8" xfId="16872" xr:uid="{00000000-0005-0000-0000-0000C30A0000}"/>
    <cellStyle name="Normal 18 2 2 2 4" xfId="2130" xr:uid="{00000000-0005-0000-0000-0000C40A0000}"/>
    <cellStyle name="Normal 18 2 2 2 4 2" xfId="3820" xr:uid="{00000000-0005-0000-0000-0000C50A0000}"/>
    <cellStyle name="Normal 18 2 2 2 4 2 2" xfId="13893" xr:uid="{00000000-0005-0000-0000-0000C60A0000}"/>
    <cellStyle name="Normal 18 2 2 2 4 2 2 2" xfId="44224" xr:uid="{00000000-0005-0000-0000-0000C70A0000}"/>
    <cellStyle name="Normal 18 2 2 2 4 2 2 3" xfId="28991" xr:uid="{00000000-0005-0000-0000-0000C80A0000}"/>
    <cellStyle name="Normal 18 2 2 2 4 2 3" xfId="8873" xr:uid="{00000000-0005-0000-0000-0000C90A0000}"/>
    <cellStyle name="Normal 18 2 2 2 4 2 3 2" xfId="39207" xr:uid="{00000000-0005-0000-0000-0000CA0A0000}"/>
    <cellStyle name="Normal 18 2 2 2 4 2 3 3" xfId="23974" xr:uid="{00000000-0005-0000-0000-0000CB0A0000}"/>
    <cellStyle name="Normal 18 2 2 2 4 2 4" xfId="34194" xr:uid="{00000000-0005-0000-0000-0000CC0A0000}"/>
    <cellStyle name="Normal 18 2 2 2 4 2 5" xfId="18961" xr:uid="{00000000-0005-0000-0000-0000CD0A0000}"/>
    <cellStyle name="Normal 18 2 2 2 4 3" xfId="5512" xr:uid="{00000000-0005-0000-0000-0000CE0A0000}"/>
    <cellStyle name="Normal 18 2 2 2 4 3 2" xfId="15564" xr:uid="{00000000-0005-0000-0000-0000CF0A0000}"/>
    <cellStyle name="Normal 18 2 2 2 4 3 2 2" xfId="45895" xr:uid="{00000000-0005-0000-0000-0000D00A0000}"/>
    <cellStyle name="Normal 18 2 2 2 4 3 2 3" xfId="30662" xr:uid="{00000000-0005-0000-0000-0000D10A0000}"/>
    <cellStyle name="Normal 18 2 2 2 4 3 3" xfId="10544" xr:uid="{00000000-0005-0000-0000-0000D20A0000}"/>
    <cellStyle name="Normal 18 2 2 2 4 3 3 2" xfId="40878" xr:uid="{00000000-0005-0000-0000-0000D30A0000}"/>
    <cellStyle name="Normal 18 2 2 2 4 3 3 3" xfId="25645" xr:uid="{00000000-0005-0000-0000-0000D40A0000}"/>
    <cellStyle name="Normal 18 2 2 2 4 3 4" xfId="35865" xr:uid="{00000000-0005-0000-0000-0000D50A0000}"/>
    <cellStyle name="Normal 18 2 2 2 4 3 5" xfId="20632" xr:uid="{00000000-0005-0000-0000-0000D60A0000}"/>
    <cellStyle name="Normal 18 2 2 2 4 4" xfId="12222" xr:uid="{00000000-0005-0000-0000-0000D70A0000}"/>
    <cellStyle name="Normal 18 2 2 2 4 4 2" xfId="42553" xr:uid="{00000000-0005-0000-0000-0000D80A0000}"/>
    <cellStyle name="Normal 18 2 2 2 4 4 3" xfId="27320" xr:uid="{00000000-0005-0000-0000-0000D90A0000}"/>
    <cellStyle name="Normal 18 2 2 2 4 5" xfId="7201" xr:uid="{00000000-0005-0000-0000-0000DA0A0000}"/>
    <cellStyle name="Normal 18 2 2 2 4 5 2" xfId="37536" xr:uid="{00000000-0005-0000-0000-0000DB0A0000}"/>
    <cellStyle name="Normal 18 2 2 2 4 5 3" xfId="22303" xr:uid="{00000000-0005-0000-0000-0000DC0A0000}"/>
    <cellStyle name="Normal 18 2 2 2 4 6" xfId="32524" xr:uid="{00000000-0005-0000-0000-0000DD0A0000}"/>
    <cellStyle name="Normal 18 2 2 2 4 7" xfId="17290" xr:uid="{00000000-0005-0000-0000-0000DE0A0000}"/>
    <cellStyle name="Normal 18 2 2 2 5" xfId="2983" xr:uid="{00000000-0005-0000-0000-0000DF0A0000}"/>
    <cellStyle name="Normal 18 2 2 2 5 2" xfId="13057" xr:uid="{00000000-0005-0000-0000-0000E00A0000}"/>
    <cellStyle name="Normal 18 2 2 2 5 2 2" xfId="43388" xr:uid="{00000000-0005-0000-0000-0000E10A0000}"/>
    <cellStyle name="Normal 18 2 2 2 5 2 3" xfId="28155" xr:uid="{00000000-0005-0000-0000-0000E20A0000}"/>
    <cellStyle name="Normal 18 2 2 2 5 3" xfId="8037" xr:uid="{00000000-0005-0000-0000-0000E30A0000}"/>
    <cellStyle name="Normal 18 2 2 2 5 3 2" xfId="38371" xr:uid="{00000000-0005-0000-0000-0000E40A0000}"/>
    <cellStyle name="Normal 18 2 2 2 5 3 3" xfId="23138" xr:uid="{00000000-0005-0000-0000-0000E50A0000}"/>
    <cellStyle name="Normal 18 2 2 2 5 4" xfId="33358" xr:uid="{00000000-0005-0000-0000-0000E60A0000}"/>
    <cellStyle name="Normal 18 2 2 2 5 5" xfId="18125" xr:uid="{00000000-0005-0000-0000-0000E70A0000}"/>
    <cellStyle name="Normal 18 2 2 2 6" xfId="4676" xr:uid="{00000000-0005-0000-0000-0000E80A0000}"/>
    <cellStyle name="Normal 18 2 2 2 6 2" xfId="14728" xr:uid="{00000000-0005-0000-0000-0000E90A0000}"/>
    <cellStyle name="Normal 18 2 2 2 6 2 2" xfId="45059" xr:uid="{00000000-0005-0000-0000-0000EA0A0000}"/>
    <cellStyle name="Normal 18 2 2 2 6 2 3" xfId="29826" xr:uid="{00000000-0005-0000-0000-0000EB0A0000}"/>
    <cellStyle name="Normal 18 2 2 2 6 3" xfId="9708" xr:uid="{00000000-0005-0000-0000-0000EC0A0000}"/>
    <cellStyle name="Normal 18 2 2 2 6 3 2" xfId="40042" xr:uid="{00000000-0005-0000-0000-0000ED0A0000}"/>
    <cellStyle name="Normal 18 2 2 2 6 3 3" xfId="24809" xr:uid="{00000000-0005-0000-0000-0000EE0A0000}"/>
    <cellStyle name="Normal 18 2 2 2 6 4" xfId="35029" xr:uid="{00000000-0005-0000-0000-0000EF0A0000}"/>
    <cellStyle name="Normal 18 2 2 2 6 5" xfId="19796" xr:uid="{00000000-0005-0000-0000-0000F00A0000}"/>
    <cellStyle name="Normal 18 2 2 2 7" xfId="11386" xr:uid="{00000000-0005-0000-0000-0000F10A0000}"/>
    <cellStyle name="Normal 18 2 2 2 7 2" xfId="41717" xr:uid="{00000000-0005-0000-0000-0000F20A0000}"/>
    <cellStyle name="Normal 18 2 2 2 7 3" xfId="26484" xr:uid="{00000000-0005-0000-0000-0000F30A0000}"/>
    <cellStyle name="Normal 18 2 2 2 8" xfId="6365" xr:uid="{00000000-0005-0000-0000-0000F40A0000}"/>
    <cellStyle name="Normal 18 2 2 2 8 2" xfId="36700" xr:uid="{00000000-0005-0000-0000-0000F50A0000}"/>
    <cellStyle name="Normal 18 2 2 2 8 3" xfId="21467" xr:uid="{00000000-0005-0000-0000-0000F60A0000}"/>
    <cellStyle name="Normal 18 2 2 2 9" xfId="31688" xr:uid="{00000000-0005-0000-0000-0000F70A0000}"/>
    <cellStyle name="Normal 18 2 2 3" xfId="1392" xr:uid="{00000000-0005-0000-0000-0000F80A0000}"/>
    <cellStyle name="Normal 18 2 2 3 2" xfId="1813" xr:uid="{00000000-0005-0000-0000-0000F90A0000}"/>
    <cellStyle name="Normal 18 2 2 3 2 2" xfId="2652" xr:uid="{00000000-0005-0000-0000-0000FA0A0000}"/>
    <cellStyle name="Normal 18 2 2 3 2 2 2" xfId="4342" xr:uid="{00000000-0005-0000-0000-0000FB0A0000}"/>
    <cellStyle name="Normal 18 2 2 3 2 2 2 2" xfId="14415" xr:uid="{00000000-0005-0000-0000-0000FC0A0000}"/>
    <cellStyle name="Normal 18 2 2 3 2 2 2 2 2" xfId="44746" xr:uid="{00000000-0005-0000-0000-0000FD0A0000}"/>
    <cellStyle name="Normal 18 2 2 3 2 2 2 2 3" xfId="29513" xr:uid="{00000000-0005-0000-0000-0000FE0A0000}"/>
    <cellStyle name="Normal 18 2 2 3 2 2 2 3" xfId="9395" xr:uid="{00000000-0005-0000-0000-0000FF0A0000}"/>
    <cellStyle name="Normal 18 2 2 3 2 2 2 3 2" xfId="39729" xr:uid="{00000000-0005-0000-0000-0000000B0000}"/>
    <cellStyle name="Normal 18 2 2 3 2 2 2 3 3" xfId="24496" xr:uid="{00000000-0005-0000-0000-0000010B0000}"/>
    <cellStyle name="Normal 18 2 2 3 2 2 2 4" xfId="34716" xr:uid="{00000000-0005-0000-0000-0000020B0000}"/>
    <cellStyle name="Normal 18 2 2 3 2 2 2 5" xfId="19483" xr:uid="{00000000-0005-0000-0000-0000030B0000}"/>
    <cellStyle name="Normal 18 2 2 3 2 2 3" xfId="6034" xr:uid="{00000000-0005-0000-0000-0000040B0000}"/>
    <cellStyle name="Normal 18 2 2 3 2 2 3 2" xfId="16086" xr:uid="{00000000-0005-0000-0000-0000050B0000}"/>
    <cellStyle name="Normal 18 2 2 3 2 2 3 2 2" xfId="46417" xr:uid="{00000000-0005-0000-0000-0000060B0000}"/>
    <cellStyle name="Normal 18 2 2 3 2 2 3 2 3" xfId="31184" xr:uid="{00000000-0005-0000-0000-0000070B0000}"/>
    <cellStyle name="Normal 18 2 2 3 2 2 3 3" xfId="11066" xr:uid="{00000000-0005-0000-0000-0000080B0000}"/>
    <cellStyle name="Normal 18 2 2 3 2 2 3 3 2" xfId="41400" xr:uid="{00000000-0005-0000-0000-0000090B0000}"/>
    <cellStyle name="Normal 18 2 2 3 2 2 3 3 3" xfId="26167" xr:uid="{00000000-0005-0000-0000-00000A0B0000}"/>
    <cellStyle name="Normal 18 2 2 3 2 2 3 4" xfId="36387" xr:uid="{00000000-0005-0000-0000-00000B0B0000}"/>
    <cellStyle name="Normal 18 2 2 3 2 2 3 5" xfId="21154" xr:uid="{00000000-0005-0000-0000-00000C0B0000}"/>
    <cellStyle name="Normal 18 2 2 3 2 2 4" xfId="12744" xr:uid="{00000000-0005-0000-0000-00000D0B0000}"/>
    <cellStyle name="Normal 18 2 2 3 2 2 4 2" xfId="43075" xr:uid="{00000000-0005-0000-0000-00000E0B0000}"/>
    <cellStyle name="Normal 18 2 2 3 2 2 4 3" xfId="27842" xr:uid="{00000000-0005-0000-0000-00000F0B0000}"/>
    <cellStyle name="Normal 18 2 2 3 2 2 5" xfId="7723" xr:uid="{00000000-0005-0000-0000-0000100B0000}"/>
    <cellStyle name="Normal 18 2 2 3 2 2 5 2" xfId="38058" xr:uid="{00000000-0005-0000-0000-0000110B0000}"/>
    <cellStyle name="Normal 18 2 2 3 2 2 5 3" xfId="22825" xr:uid="{00000000-0005-0000-0000-0000120B0000}"/>
    <cellStyle name="Normal 18 2 2 3 2 2 6" xfId="33046" xr:uid="{00000000-0005-0000-0000-0000130B0000}"/>
    <cellStyle name="Normal 18 2 2 3 2 2 7" xfId="17812" xr:uid="{00000000-0005-0000-0000-0000140B0000}"/>
    <cellStyle name="Normal 18 2 2 3 2 3" xfId="3505" xr:uid="{00000000-0005-0000-0000-0000150B0000}"/>
    <cellStyle name="Normal 18 2 2 3 2 3 2" xfId="13579" xr:uid="{00000000-0005-0000-0000-0000160B0000}"/>
    <cellStyle name="Normal 18 2 2 3 2 3 2 2" xfId="43910" xr:uid="{00000000-0005-0000-0000-0000170B0000}"/>
    <cellStyle name="Normal 18 2 2 3 2 3 2 3" xfId="28677" xr:uid="{00000000-0005-0000-0000-0000180B0000}"/>
    <cellStyle name="Normal 18 2 2 3 2 3 3" xfId="8559" xr:uid="{00000000-0005-0000-0000-0000190B0000}"/>
    <cellStyle name="Normal 18 2 2 3 2 3 3 2" xfId="38893" xr:uid="{00000000-0005-0000-0000-00001A0B0000}"/>
    <cellStyle name="Normal 18 2 2 3 2 3 3 3" xfId="23660" xr:uid="{00000000-0005-0000-0000-00001B0B0000}"/>
    <cellStyle name="Normal 18 2 2 3 2 3 4" xfId="33880" xr:uid="{00000000-0005-0000-0000-00001C0B0000}"/>
    <cellStyle name="Normal 18 2 2 3 2 3 5" xfId="18647" xr:uid="{00000000-0005-0000-0000-00001D0B0000}"/>
    <cellStyle name="Normal 18 2 2 3 2 4" xfId="5198" xr:uid="{00000000-0005-0000-0000-00001E0B0000}"/>
    <cellStyle name="Normal 18 2 2 3 2 4 2" xfId="15250" xr:uid="{00000000-0005-0000-0000-00001F0B0000}"/>
    <cellStyle name="Normal 18 2 2 3 2 4 2 2" xfId="45581" xr:uid="{00000000-0005-0000-0000-0000200B0000}"/>
    <cellStyle name="Normal 18 2 2 3 2 4 2 3" xfId="30348" xr:uid="{00000000-0005-0000-0000-0000210B0000}"/>
    <cellStyle name="Normal 18 2 2 3 2 4 3" xfId="10230" xr:uid="{00000000-0005-0000-0000-0000220B0000}"/>
    <cellStyle name="Normal 18 2 2 3 2 4 3 2" xfId="40564" xr:uid="{00000000-0005-0000-0000-0000230B0000}"/>
    <cellStyle name="Normal 18 2 2 3 2 4 3 3" xfId="25331" xr:uid="{00000000-0005-0000-0000-0000240B0000}"/>
    <cellStyle name="Normal 18 2 2 3 2 4 4" xfId="35551" xr:uid="{00000000-0005-0000-0000-0000250B0000}"/>
    <cellStyle name="Normal 18 2 2 3 2 4 5" xfId="20318" xr:uid="{00000000-0005-0000-0000-0000260B0000}"/>
    <cellStyle name="Normal 18 2 2 3 2 5" xfId="11908" xr:uid="{00000000-0005-0000-0000-0000270B0000}"/>
    <cellStyle name="Normal 18 2 2 3 2 5 2" xfId="42239" xr:uid="{00000000-0005-0000-0000-0000280B0000}"/>
    <cellStyle name="Normal 18 2 2 3 2 5 3" xfId="27006" xr:uid="{00000000-0005-0000-0000-0000290B0000}"/>
    <cellStyle name="Normal 18 2 2 3 2 6" xfId="6887" xr:uid="{00000000-0005-0000-0000-00002A0B0000}"/>
    <cellStyle name="Normal 18 2 2 3 2 6 2" xfId="37222" xr:uid="{00000000-0005-0000-0000-00002B0B0000}"/>
    <cellStyle name="Normal 18 2 2 3 2 6 3" xfId="21989" xr:uid="{00000000-0005-0000-0000-00002C0B0000}"/>
    <cellStyle name="Normal 18 2 2 3 2 7" xfId="32210" xr:uid="{00000000-0005-0000-0000-00002D0B0000}"/>
    <cellStyle name="Normal 18 2 2 3 2 8" xfId="16976" xr:uid="{00000000-0005-0000-0000-00002E0B0000}"/>
    <cellStyle name="Normal 18 2 2 3 3" xfId="2234" xr:uid="{00000000-0005-0000-0000-00002F0B0000}"/>
    <cellStyle name="Normal 18 2 2 3 3 2" xfId="3924" xr:uid="{00000000-0005-0000-0000-0000300B0000}"/>
    <cellStyle name="Normal 18 2 2 3 3 2 2" xfId="13997" xr:uid="{00000000-0005-0000-0000-0000310B0000}"/>
    <cellStyle name="Normal 18 2 2 3 3 2 2 2" xfId="44328" xr:uid="{00000000-0005-0000-0000-0000320B0000}"/>
    <cellStyle name="Normal 18 2 2 3 3 2 2 3" xfId="29095" xr:uid="{00000000-0005-0000-0000-0000330B0000}"/>
    <cellStyle name="Normal 18 2 2 3 3 2 3" xfId="8977" xr:uid="{00000000-0005-0000-0000-0000340B0000}"/>
    <cellStyle name="Normal 18 2 2 3 3 2 3 2" xfId="39311" xr:uid="{00000000-0005-0000-0000-0000350B0000}"/>
    <cellStyle name="Normal 18 2 2 3 3 2 3 3" xfId="24078" xr:uid="{00000000-0005-0000-0000-0000360B0000}"/>
    <cellStyle name="Normal 18 2 2 3 3 2 4" xfId="34298" xr:uid="{00000000-0005-0000-0000-0000370B0000}"/>
    <cellStyle name="Normal 18 2 2 3 3 2 5" xfId="19065" xr:uid="{00000000-0005-0000-0000-0000380B0000}"/>
    <cellStyle name="Normal 18 2 2 3 3 3" xfId="5616" xr:uid="{00000000-0005-0000-0000-0000390B0000}"/>
    <cellStyle name="Normal 18 2 2 3 3 3 2" xfId="15668" xr:uid="{00000000-0005-0000-0000-00003A0B0000}"/>
    <cellStyle name="Normal 18 2 2 3 3 3 2 2" xfId="45999" xr:uid="{00000000-0005-0000-0000-00003B0B0000}"/>
    <cellStyle name="Normal 18 2 2 3 3 3 2 3" xfId="30766" xr:uid="{00000000-0005-0000-0000-00003C0B0000}"/>
    <cellStyle name="Normal 18 2 2 3 3 3 3" xfId="10648" xr:uid="{00000000-0005-0000-0000-00003D0B0000}"/>
    <cellStyle name="Normal 18 2 2 3 3 3 3 2" xfId="40982" xr:uid="{00000000-0005-0000-0000-00003E0B0000}"/>
    <cellStyle name="Normal 18 2 2 3 3 3 3 3" xfId="25749" xr:uid="{00000000-0005-0000-0000-00003F0B0000}"/>
    <cellStyle name="Normal 18 2 2 3 3 3 4" xfId="35969" xr:uid="{00000000-0005-0000-0000-0000400B0000}"/>
    <cellStyle name="Normal 18 2 2 3 3 3 5" xfId="20736" xr:uid="{00000000-0005-0000-0000-0000410B0000}"/>
    <cellStyle name="Normal 18 2 2 3 3 4" xfId="12326" xr:uid="{00000000-0005-0000-0000-0000420B0000}"/>
    <cellStyle name="Normal 18 2 2 3 3 4 2" xfId="42657" xr:uid="{00000000-0005-0000-0000-0000430B0000}"/>
    <cellStyle name="Normal 18 2 2 3 3 4 3" xfId="27424" xr:uid="{00000000-0005-0000-0000-0000440B0000}"/>
    <cellStyle name="Normal 18 2 2 3 3 5" xfId="7305" xr:uid="{00000000-0005-0000-0000-0000450B0000}"/>
    <cellStyle name="Normal 18 2 2 3 3 5 2" xfId="37640" xr:uid="{00000000-0005-0000-0000-0000460B0000}"/>
    <cellStyle name="Normal 18 2 2 3 3 5 3" xfId="22407" xr:uid="{00000000-0005-0000-0000-0000470B0000}"/>
    <cellStyle name="Normal 18 2 2 3 3 6" xfId="32628" xr:uid="{00000000-0005-0000-0000-0000480B0000}"/>
    <cellStyle name="Normal 18 2 2 3 3 7" xfId="17394" xr:uid="{00000000-0005-0000-0000-0000490B0000}"/>
    <cellStyle name="Normal 18 2 2 3 4" xfId="3087" xr:uid="{00000000-0005-0000-0000-00004A0B0000}"/>
    <cellStyle name="Normal 18 2 2 3 4 2" xfId="13161" xr:uid="{00000000-0005-0000-0000-00004B0B0000}"/>
    <cellStyle name="Normal 18 2 2 3 4 2 2" xfId="43492" xr:uid="{00000000-0005-0000-0000-00004C0B0000}"/>
    <cellStyle name="Normal 18 2 2 3 4 2 3" xfId="28259" xr:uid="{00000000-0005-0000-0000-00004D0B0000}"/>
    <cellStyle name="Normal 18 2 2 3 4 3" xfId="8141" xr:uid="{00000000-0005-0000-0000-00004E0B0000}"/>
    <cellStyle name="Normal 18 2 2 3 4 3 2" xfId="38475" xr:uid="{00000000-0005-0000-0000-00004F0B0000}"/>
    <cellStyle name="Normal 18 2 2 3 4 3 3" xfId="23242" xr:uid="{00000000-0005-0000-0000-0000500B0000}"/>
    <cellStyle name="Normal 18 2 2 3 4 4" xfId="33462" xr:uid="{00000000-0005-0000-0000-0000510B0000}"/>
    <cellStyle name="Normal 18 2 2 3 4 5" xfId="18229" xr:uid="{00000000-0005-0000-0000-0000520B0000}"/>
    <cellStyle name="Normal 18 2 2 3 5" xfId="4780" xr:uid="{00000000-0005-0000-0000-0000530B0000}"/>
    <cellStyle name="Normal 18 2 2 3 5 2" xfId="14832" xr:uid="{00000000-0005-0000-0000-0000540B0000}"/>
    <cellStyle name="Normal 18 2 2 3 5 2 2" xfId="45163" xr:uid="{00000000-0005-0000-0000-0000550B0000}"/>
    <cellStyle name="Normal 18 2 2 3 5 2 3" xfId="29930" xr:uid="{00000000-0005-0000-0000-0000560B0000}"/>
    <cellStyle name="Normal 18 2 2 3 5 3" xfId="9812" xr:uid="{00000000-0005-0000-0000-0000570B0000}"/>
    <cellStyle name="Normal 18 2 2 3 5 3 2" xfId="40146" xr:uid="{00000000-0005-0000-0000-0000580B0000}"/>
    <cellStyle name="Normal 18 2 2 3 5 3 3" xfId="24913" xr:uid="{00000000-0005-0000-0000-0000590B0000}"/>
    <cellStyle name="Normal 18 2 2 3 5 4" xfId="35133" xr:uid="{00000000-0005-0000-0000-00005A0B0000}"/>
    <cellStyle name="Normal 18 2 2 3 5 5" xfId="19900" xr:uid="{00000000-0005-0000-0000-00005B0B0000}"/>
    <cellStyle name="Normal 18 2 2 3 6" xfId="11490" xr:uid="{00000000-0005-0000-0000-00005C0B0000}"/>
    <cellStyle name="Normal 18 2 2 3 6 2" xfId="41821" xr:uid="{00000000-0005-0000-0000-00005D0B0000}"/>
    <cellStyle name="Normal 18 2 2 3 6 3" xfId="26588" xr:uid="{00000000-0005-0000-0000-00005E0B0000}"/>
    <cellStyle name="Normal 18 2 2 3 7" xfId="6469" xr:uid="{00000000-0005-0000-0000-00005F0B0000}"/>
    <cellStyle name="Normal 18 2 2 3 7 2" xfId="36804" xr:uid="{00000000-0005-0000-0000-0000600B0000}"/>
    <cellStyle name="Normal 18 2 2 3 7 3" xfId="21571" xr:uid="{00000000-0005-0000-0000-0000610B0000}"/>
    <cellStyle name="Normal 18 2 2 3 8" xfId="31792" xr:uid="{00000000-0005-0000-0000-0000620B0000}"/>
    <cellStyle name="Normal 18 2 2 3 9" xfId="16558" xr:uid="{00000000-0005-0000-0000-0000630B0000}"/>
    <cellStyle name="Normal 18 2 2 4" xfId="1605" xr:uid="{00000000-0005-0000-0000-0000640B0000}"/>
    <cellStyle name="Normal 18 2 2 4 2" xfId="2444" xr:uid="{00000000-0005-0000-0000-0000650B0000}"/>
    <cellStyle name="Normal 18 2 2 4 2 2" xfId="4134" xr:uid="{00000000-0005-0000-0000-0000660B0000}"/>
    <cellStyle name="Normal 18 2 2 4 2 2 2" xfId="14207" xr:uid="{00000000-0005-0000-0000-0000670B0000}"/>
    <cellStyle name="Normal 18 2 2 4 2 2 2 2" xfId="44538" xr:uid="{00000000-0005-0000-0000-0000680B0000}"/>
    <cellStyle name="Normal 18 2 2 4 2 2 2 3" xfId="29305" xr:uid="{00000000-0005-0000-0000-0000690B0000}"/>
    <cellStyle name="Normal 18 2 2 4 2 2 3" xfId="9187" xr:uid="{00000000-0005-0000-0000-00006A0B0000}"/>
    <cellStyle name="Normal 18 2 2 4 2 2 3 2" xfId="39521" xr:uid="{00000000-0005-0000-0000-00006B0B0000}"/>
    <cellStyle name="Normal 18 2 2 4 2 2 3 3" xfId="24288" xr:uid="{00000000-0005-0000-0000-00006C0B0000}"/>
    <cellStyle name="Normal 18 2 2 4 2 2 4" xfId="34508" xr:uid="{00000000-0005-0000-0000-00006D0B0000}"/>
    <cellStyle name="Normal 18 2 2 4 2 2 5" xfId="19275" xr:uid="{00000000-0005-0000-0000-00006E0B0000}"/>
    <cellStyle name="Normal 18 2 2 4 2 3" xfId="5826" xr:uid="{00000000-0005-0000-0000-00006F0B0000}"/>
    <cellStyle name="Normal 18 2 2 4 2 3 2" xfId="15878" xr:uid="{00000000-0005-0000-0000-0000700B0000}"/>
    <cellStyle name="Normal 18 2 2 4 2 3 2 2" xfId="46209" xr:uid="{00000000-0005-0000-0000-0000710B0000}"/>
    <cellStyle name="Normal 18 2 2 4 2 3 2 3" xfId="30976" xr:uid="{00000000-0005-0000-0000-0000720B0000}"/>
    <cellStyle name="Normal 18 2 2 4 2 3 3" xfId="10858" xr:uid="{00000000-0005-0000-0000-0000730B0000}"/>
    <cellStyle name="Normal 18 2 2 4 2 3 3 2" xfId="41192" xr:uid="{00000000-0005-0000-0000-0000740B0000}"/>
    <cellStyle name="Normal 18 2 2 4 2 3 3 3" xfId="25959" xr:uid="{00000000-0005-0000-0000-0000750B0000}"/>
    <cellStyle name="Normal 18 2 2 4 2 3 4" xfId="36179" xr:uid="{00000000-0005-0000-0000-0000760B0000}"/>
    <cellStyle name="Normal 18 2 2 4 2 3 5" xfId="20946" xr:uid="{00000000-0005-0000-0000-0000770B0000}"/>
    <cellStyle name="Normal 18 2 2 4 2 4" xfId="12536" xr:uid="{00000000-0005-0000-0000-0000780B0000}"/>
    <cellStyle name="Normal 18 2 2 4 2 4 2" xfId="42867" xr:uid="{00000000-0005-0000-0000-0000790B0000}"/>
    <cellStyle name="Normal 18 2 2 4 2 4 3" xfId="27634" xr:uid="{00000000-0005-0000-0000-00007A0B0000}"/>
    <cellStyle name="Normal 18 2 2 4 2 5" xfId="7515" xr:uid="{00000000-0005-0000-0000-00007B0B0000}"/>
    <cellStyle name="Normal 18 2 2 4 2 5 2" xfId="37850" xr:uid="{00000000-0005-0000-0000-00007C0B0000}"/>
    <cellStyle name="Normal 18 2 2 4 2 5 3" xfId="22617" xr:uid="{00000000-0005-0000-0000-00007D0B0000}"/>
    <cellStyle name="Normal 18 2 2 4 2 6" xfId="32838" xr:uid="{00000000-0005-0000-0000-00007E0B0000}"/>
    <cellStyle name="Normal 18 2 2 4 2 7" xfId="17604" xr:uid="{00000000-0005-0000-0000-00007F0B0000}"/>
    <cellStyle name="Normal 18 2 2 4 3" xfId="3297" xr:uid="{00000000-0005-0000-0000-0000800B0000}"/>
    <cellStyle name="Normal 18 2 2 4 3 2" xfId="13371" xr:uid="{00000000-0005-0000-0000-0000810B0000}"/>
    <cellStyle name="Normal 18 2 2 4 3 2 2" xfId="43702" xr:uid="{00000000-0005-0000-0000-0000820B0000}"/>
    <cellStyle name="Normal 18 2 2 4 3 2 3" xfId="28469" xr:uid="{00000000-0005-0000-0000-0000830B0000}"/>
    <cellStyle name="Normal 18 2 2 4 3 3" xfId="8351" xr:uid="{00000000-0005-0000-0000-0000840B0000}"/>
    <cellStyle name="Normal 18 2 2 4 3 3 2" xfId="38685" xr:uid="{00000000-0005-0000-0000-0000850B0000}"/>
    <cellStyle name="Normal 18 2 2 4 3 3 3" xfId="23452" xr:uid="{00000000-0005-0000-0000-0000860B0000}"/>
    <cellStyle name="Normal 18 2 2 4 3 4" xfId="33672" xr:uid="{00000000-0005-0000-0000-0000870B0000}"/>
    <cellStyle name="Normal 18 2 2 4 3 5" xfId="18439" xr:uid="{00000000-0005-0000-0000-0000880B0000}"/>
    <cellStyle name="Normal 18 2 2 4 4" xfId="4990" xr:uid="{00000000-0005-0000-0000-0000890B0000}"/>
    <cellStyle name="Normal 18 2 2 4 4 2" xfId="15042" xr:uid="{00000000-0005-0000-0000-00008A0B0000}"/>
    <cellStyle name="Normal 18 2 2 4 4 2 2" xfId="45373" xr:uid="{00000000-0005-0000-0000-00008B0B0000}"/>
    <cellStyle name="Normal 18 2 2 4 4 2 3" xfId="30140" xr:uid="{00000000-0005-0000-0000-00008C0B0000}"/>
    <cellStyle name="Normal 18 2 2 4 4 3" xfId="10022" xr:uid="{00000000-0005-0000-0000-00008D0B0000}"/>
    <cellStyle name="Normal 18 2 2 4 4 3 2" xfId="40356" xr:uid="{00000000-0005-0000-0000-00008E0B0000}"/>
    <cellStyle name="Normal 18 2 2 4 4 3 3" xfId="25123" xr:uid="{00000000-0005-0000-0000-00008F0B0000}"/>
    <cellStyle name="Normal 18 2 2 4 4 4" xfId="35343" xr:uid="{00000000-0005-0000-0000-0000900B0000}"/>
    <cellStyle name="Normal 18 2 2 4 4 5" xfId="20110" xr:uid="{00000000-0005-0000-0000-0000910B0000}"/>
    <cellStyle name="Normal 18 2 2 4 5" xfId="11700" xr:uid="{00000000-0005-0000-0000-0000920B0000}"/>
    <cellStyle name="Normal 18 2 2 4 5 2" xfId="42031" xr:uid="{00000000-0005-0000-0000-0000930B0000}"/>
    <cellStyle name="Normal 18 2 2 4 5 3" xfId="26798" xr:uid="{00000000-0005-0000-0000-0000940B0000}"/>
    <cellStyle name="Normal 18 2 2 4 6" xfId="6679" xr:uid="{00000000-0005-0000-0000-0000950B0000}"/>
    <cellStyle name="Normal 18 2 2 4 6 2" xfId="37014" xr:uid="{00000000-0005-0000-0000-0000960B0000}"/>
    <cellStyle name="Normal 18 2 2 4 6 3" xfId="21781" xr:uid="{00000000-0005-0000-0000-0000970B0000}"/>
    <cellStyle name="Normal 18 2 2 4 7" xfId="32002" xr:uid="{00000000-0005-0000-0000-0000980B0000}"/>
    <cellStyle name="Normal 18 2 2 4 8" xfId="16768" xr:uid="{00000000-0005-0000-0000-0000990B0000}"/>
    <cellStyle name="Normal 18 2 2 5" xfId="2026" xr:uid="{00000000-0005-0000-0000-00009A0B0000}"/>
    <cellStyle name="Normal 18 2 2 5 2" xfId="3716" xr:uid="{00000000-0005-0000-0000-00009B0B0000}"/>
    <cellStyle name="Normal 18 2 2 5 2 2" xfId="13789" xr:uid="{00000000-0005-0000-0000-00009C0B0000}"/>
    <cellStyle name="Normal 18 2 2 5 2 2 2" xfId="44120" xr:uid="{00000000-0005-0000-0000-00009D0B0000}"/>
    <cellStyle name="Normal 18 2 2 5 2 2 3" xfId="28887" xr:uid="{00000000-0005-0000-0000-00009E0B0000}"/>
    <cellStyle name="Normal 18 2 2 5 2 3" xfId="8769" xr:uid="{00000000-0005-0000-0000-00009F0B0000}"/>
    <cellStyle name="Normal 18 2 2 5 2 3 2" xfId="39103" xr:uid="{00000000-0005-0000-0000-0000A00B0000}"/>
    <cellStyle name="Normal 18 2 2 5 2 3 3" xfId="23870" xr:uid="{00000000-0005-0000-0000-0000A10B0000}"/>
    <cellStyle name="Normal 18 2 2 5 2 4" xfId="34090" xr:uid="{00000000-0005-0000-0000-0000A20B0000}"/>
    <cellStyle name="Normal 18 2 2 5 2 5" xfId="18857" xr:uid="{00000000-0005-0000-0000-0000A30B0000}"/>
    <cellStyle name="Normal 18 2 2 5 3" xfId="5408" xr:uid="{00000000-0005-0000-0000-0000A40B0000}"/>
    <cellStyle name="Normal 18 2 2 5 3 2" xfId="15460" xr:uid="{00000000-0005-0000-0000-0000A50B0000}"/>
    <cellStyle name="Normal 18 2 2 5 3 2 2" xfId="45791" xr:uid="{00000000-0005-0000-0000-0000A60B0000}"/>
    <cellStyle name="Normal 18 2 2 5 3 2 3" xfId="30558" xr:uid="{00000000-0005-0000-0000-0000A70B0000}"/>
    <cellStyle name="Normal 18 2 2 5 3 3" xfId="10440" xr:uid="{00000000-0005-0000-0000-0000A80B0000}"/>
    <cellStyle name="Normal 18 2 2 5 3 3 2" xfId="40774" xr:uid="{00000000-0005-0000-0000-0000A90B0000}"/>
    <cellStyle name="Normal 18 2 2 5 3 3 3" xfId="25541" xr:uid="{00000000-0005-0000-0000-0000AA0B0000}"/>
    <cellStyle name="Normal 18 2 2 5 3 4" xfId="35761" xr:uid="{00000000-0005-0000-0000-0000AB0B0000}"/>
    <cellStyle name="Normal 18 2 2 5 3 5" xfId="20528" xr:uid="{00000000-0005-0000-0000-0000AC0B0000}"/>
    <cellStyle name="Normal 18 2 2 5 4" xfId="12118" xr:uid="{00000000-0005-0000-0000-0000AD0B0000}"/>
    <cellStyle name="Normal 18 2 2 5 4 2" xfId="42449" xr:uid="{00000000-0005-0000-0000-0000AE0B0000}"/>
    <cellStyle name="Normal 18 2 2 5 4 3" xfId="27216" xr:uid="{00000000-0005-0000-0000-0000AF0B0000}"/>
    <cellStyle name="Normal 18 2 2 5 5" xfId="7097" xr:uid="{00000000-0005-0000-0000-0000B00B0000}"/>
    <cellStyle name="Normal 18 2 2 5 5 2" xfId="37432" xr:uid="{00000000-0005-0000-0000-0000B10B0000}"/>
    <cellStyle name="Normal 18 2 2 5 5 3" xfId="22199" xr:uid="{00000000-0005-0000-0000-0000B20B0000}"/>
    <cellStyle name="Normal 18 2 2 5 6" xfId="32420" xr:uid="{00000000-0005-0000-0000-0000B30B0000}"/>
    <cellStyle name="Normal 18 2 2 5 7" xfId="17186" xr:uid="{00000000-0005-0000-0000-0000B40B0000}"/>
    <cellStyle name="Normal 18 2 2 6" xfId="2879" xr:uid="{00000000-0005-0000-0000-0000B50B0000}"/>
    <cellStyle name="Normal 18 2 2 6 2" xfId="12953" xr:uid="{00000000-0005-0000-0000-0000B60B0000}"/>
    <cellStyle name="Normal 18 2 2 6 2 2" xfId="43284" xr:uid="{00000000-0005-0000-0000-0000B70B0000}"/>
    <cellStyle name="Normal 18 2 2 6 2 3" xfId="28051" xr:uid="{00000000-0005-0000-0000-0000B80B0000}"/>
    <cellStyle name="Normal 18 2 2 6 3" xfId="7933" xr:uid="{00000000-0005-0000-0000-0000B90B0000}"/>
    <cellStyle name="Normal 18 2 2 6 3 2" xfId="38267" xr:uid="{00000000-0005-0000-0000-0000BA0B0000}"/>
    <cellStyle name="Normal 18 2 2 6 3 3" xfId="23034" xr:uid="{00000000-0005-0000-0000-0000BB0B0000}"/>
    <cellStyle name="Normal 18 2 2 6 4" xfId="33254" xr:uid="{00000000-0005-0000-0000-0000BC0B0000}"/>
    <cellStyle name="Normal 18 2 2 6 5" xfId="18021" xr:uid="{00000000-0005-0000-0000-0000BD0B0000}"/>
    <cellStyle name="Normal 18 2 2 7" xfId="4572" xr:uid="{00000000-0005-0000-0000-0000BE0B0000}"/>
    <cellStyle name="Normal 18 2 2 7 2" xfId="14624" xr:uid="{00000000-0005-0000-0000-0000BF0B0000}"/>
    <cellStyle name="Normal 18 2 2 7 2 2" xfId="44955" xr:uid="{00000000-0005-0000-0000-0000C00B0000}"/>
    <cellStyle name="Normal 18 2 2 7 2 3" xfId="29722" xr:uid="{00000000-0005-0000-0000-0000C10B0000}"/>
    <cellStyle name="Normal 18 2 2 7 3" xfId="9604" xr:uid="{00000000-0005-0000-0000-0000C20B0000}"/>
    <cellStyle name="Normal 18 2 2 7 3 2" xfId="39938" xr:uid="{00000000-0005-0000-0000-0000C30B0000}"/>
    <cellStyle name="Normal 18 2 2 7 3 3" xfId="24705" xr:uid="{00000000-0005-0000-0000-0000C40B0000}"/>
    <cellStyle name="Normal 18 2 2 7 4" xfId="34925" xr:uid="{00000000-0005-0000-0000-0000C50B0000}"/>
    <cellStyle name="Normal 18 2 2 7 5" xfId="19692" xr:uid="{00000000-0005-0000-0000-0000C60B0000}"/>
    <cellStyle name="Normal 18 2 2 8" xfId="11282" xr:uid="{00000000-0005-0000-0000-0000C70B0000}"/>
    <cellStyle name="Normal 18 2 2 8 2" xfId="41613" xr:uid="{00000000-0005-0000-0000-0000C80B0000}"/>
    <cellStyle name="Normal 18 2 2 8 3" xfId="26380" xr:uid="{00000000-0005-0000-0000-0000C90B0000}"/>
    <cellStyle name="Normal 18 2 2 9" xfId="6261" xr:uid="{00000000-0005-0000-0000-0000CA0B0000}"/>
    <cellStyle name="Normal 18 2 2 9 2" xfId="36596" xr:uid="{00000000-0005-0000-0000-0000CB0B0000}"/>
    <cellStyle name="Normal 18 2 2 9 3" xfId="21363" xr:uid="{00000000-0005-0000-0000-0000CC0B0000}"/>
    <cellStyle name="Normal 18 2 3" xfId="1225" xr:uid="{00000000-0005-0000-0000-0000CD0B0000}"/>
    <cellStyle name="Normal 18 2 3 10" xfId="16402" xr:uid="{00000000-0005-0000-0000-0000CE0B0000}"/>
    <cellStyle name="Normal 18 2 3 2" xfId="1444" xr:uid="{00000000-0005-0000-0000-0000CF0B0000}"/>
    <cellStyle name="Normal 18 2 3 2 2" xfId="1865" xr:uid="{00000000-0005-0000-0000-0000D00B0000}"/>
    <cellStyle name="Normal 18 2 3 2 2 2" xfId="2704" xr:uid="{00000000-0005-0000-0000-0000D10B0000}"/>
    <cellStyle name="Normal 18 2 3 2 2 2 2" xfId="4394" xr:uid="{00000000-0005-0000-0000-0000D20B0000}"/>
    <cellStyle name="Normal 18 2 3 2 2 2 2 2" xfId="14467" xr:uid="{00000000-0005-0000-0000-0000D30B0000}"/>
    <cellStyle name="Normal 18 2 3 2 2 2 2 2 2" xfId="44798" xr:uid="{00000000-0005-0000-0000-0000D40B0000}"/>
    <cellStyle name="Normal 18 2 3 2 2 2 2 2 3" xfId="29565" xr:uid="{00000000-0005-0000-0000-0000D50B0000}"/>
    <cellStyle name="Normal 18 2 3 2 2 2 2 3" xfId="9447" xr:uid="{00000000-0005-0000-0000-0000D60B0000}"/>
    <cellStyle name="Normal 18 2 3 2 2 2 2 3 2" xfId="39781" xr:uid="{00000000-0005-0000-0000-0000D70B0000}"/>
    <cellStyle name="Normal 18 2 3 2 2 2 2 3 3" xfId="24548" xr:uid="{00000000-0005-0000-0000-0000D80B0000}"/>
    <cellStyle name="Normal 18 2 3 2 2 2 2 4" xfId="34768" xr:uid="{00000000-0005-0000-0000-0000D90B0000}"/>
    <cellStyle name="Normal 18 2 3 2 2 2 2 5" xfId="19535" xr:uid="{00000000-0005-0000-0000-0000DA0B0000}"/>
    <cellStyle name="Normal 18 2 3 2 2 2 3" xfId="6086" xr:uid="{00000000-0005-0000-0000-0000DB0B0000}"/>
    <cellStyle name="Normal 18 2 3 2 2 2 3 2" xfId="16138" xr:uid="{00000000-0005-0000-0000-0000DC0B0000}"/>
    <cellStyle name="Normal 18 2 3 2 2 2 3 2 2" xfId="46469" xr:uid="{00000000-0005-0000-0000-0000DD0B0000}"/>
    <cellStyle name="Normal 18 2 3 2 2 2 3 2 3" xfId="31236" xr:uid="{00000000-0005-0000-0000-0000DE0B0000}"/>
    <cellStyle name="Normal 18 2 3 2 2 2 3 3" xfId="11118" xr:uid="{00000000-0005-0000-0000-0000DF0B0000}"/>
    <cellStyle name="Normal 18 2 3 2 2 2 3 3 2" xfId="41452" xr:uid="{00000000-0005-0000-0000-0000E00B0000}"/>
    <cellStyle name="Normal 18 2 3 2 2 2 3 3 3" xfId="26219" xr:uid="{00000000-0005-0000-0000-0000E10B0000}"/>
    <cellStyle name="Normal 18 2 3 2 2 2 3 4" xfId="36439" xr:uid="{00000000-0005-0000-0000-0000E20B0000}"/>
    <cellStyle name="Normal 18 2 3 2 2 2 3 5" xfId="21206" xr:uid="{00000000-0005-0000-0000-0000E30B0000}"/>
    <cellStyle name="Normal 18 2 3 2 2 2 4" xfId="12796" xr:uid="{00000000-0005-0000-0000-0000E40B0000}"/>
    <cellStyle name="Normal 18 2 3 2 2 2 4 2" xfId="43127" xr:uid="{00000000-0005-0000-0000-0000E50B0000}"/>
    <cellStyle name="Normal 18 2 3 2 2 2 4 3" xfId="27894" xr:uid="{00000000-0005-0000-0000-0000E60B0000}"/>
    <cellStyle name="Normal 18 2 3 2 2 2 5" xfId="7775" xr:uid="{00000000-0005-0000-0000-0000E70B0000}"/>
    <cellStyle name="Normal 18 2 3 2 2 2 5 2" xfId="38110" xr:uid="{00000000-0005-0000-0000-0000E80B0000}"/>
    <cellStyle name="Normal 18 2 3 2 2 2 5 3" xfId="22877" xr:uid="{00000000-0005-0000-0000-0000E90B0000}"/>
    <cellStyle name="Normal 18 2 3 2 2 2 6" xfId="33098" xr:uid="{00000000-0005-0000-0000-0000EA0B0000}"/>
    <cellStyle name="Normal 18 2 3 2 2 2 7" xfId="17864" xr:uid="{00000000-0005-0000-0000-0000EB0B0000}"/>
    <cellStyle name="Normal 18 2 3 2 2 3" xfId="3557" xr:uid="{00000000-0005-0000-0000-0000EC0B0000}"/>
    <cellStyle name="Normal 18 2 3 2 2 3 2" xfId="13631" xr:uid="{00000000-0005-0000-0000-0000ED0B0000}"/>
    <cellStyle name="Normal 18 2 3 2 2 3 2 2" xfId="43962" xr:uid="{00000000-0005-0000-0000-0000EE0B0000}"/>
    <cellStyle name="Normal 18 2 3 2 2 3 2 3" xfId="28729" xr:uid="{00000000-0005-0000-0000-0000EF0B0000}"/>
    <cellStyle name="Normal 18 2 3 2 2 3 3" xfId="8611" xr:uid="{00000000-0005-0000-0000-0000F00B0000}"/>
    <cellStyle name="Normal 18 2 3 2 2 3 3 2" xfId="38945" xr:uid="{00000000-0005-0000-0000-0000F10B0000}"/>
    <cellStyle name="Normal 18 2 3 2 2 3 3 3" xfId="23712" xr:uid="{00000000-0005-0000-0000-0000F20B0000}"/>
    <cellStyle name="Normal 18 2 3 2 2 3 4" xfId="33932" xr:uid="{00000000-0005-0000-0000-0000F30B0000}"/>
    <cellStyle name="Normal 18 2 3 2 2 3 5" xfId="18699" xr:uid="{00000000-0005-0000-0000-0000F40B0000}"/>
    <cellStyle name="Normal 18 2 3 2 2 4" xfId="5250" xr:uid="{00000000-0005-0000-0000-0000F50B0000}"/>
    <cellStyle name="Normal 18 2 3 2 2 4 2" xfId="15302" xr:uid="{00000000-0005-0000-0000-0000F60B0000}"/>
    <cellStyle name="Normal 18 2 3 2 2 4 2 2" xfId="45633" xr:uid="{00000000-0005-0000-0000-0000F70B0000}"/>
    <cellStyle name="Normal 18 2 3 2 2 4 2 3" xfId="30400" xr:uid="{00000000-0005-0000-0000-0000F80B0000}"/>
    <cellStyle name="Normal 18 2 3 2 2 4 3" xfId="10282" xr:uid="{00000000-0005-0000-0000-0000F90B0000}"/>
    <cellStyle name="Normal 18 2 3 2 2 4 3 2" xfId="40616" xr:uid="{00000000-0005-0000-0000-0000FA0B0000}"/>
    <cellStyle name="Normal 18 2 3 2 2 4 3 3" xfId="25383" xr:uid="{00000000-0005-0000-0000-0000FB0B0000}"/>
    <cellStyle name="Normal 18 2 3 2 2 4 4" xfId="35603" xr:uid="{00000000-0005-0000-0000-0000FC0B0000}"/>
    <cellStyle name="Normal 18 2 3 2 2 4 5" xfId="20370" xr:uid="{00000000-0005-0000-0000-0000FD0B0000}"/>
    <cellStyle name="Normal 18 2 3 2 2 5" xfId="11960" xr:uid="{00000000-0005-0000-0000-0000FE0B0000}"/>
    <cellStyle name="Normal 18 2 3 2 2 5 2" xfId="42291" xr:uid="{00000000-0005-0000-0000-0000FF0B0000}"/>
    <cellStyle name="Normal 18 2 3 2 2 5 3" xfId="27058" xr:uid="{00000000-0005-0000-0000-0000000C0000}"/>
    <cellStyle name="Normal 18 2 3 2 2 6" xfId="6939" xr:uid="{00000000-0005-0000-0000-0000010C0000}"/>
    <cellStyle name="Normal 18 2 3 2 2 6 2" xfId="37274" xr:uid="{00000000-0005-0000-0000-0000020C0000}"/>
    <cellStyle name="Normal 18 2 3 2 2 6 3" xfId="22041" xr:uid="{00000000-0005-0000-0000-0000030C0000}"/>
    <cellStyle name="Normal 18 2 3 2 2 7" xfId="32262" xr:uid="{00000000-0005-0000-0000-0000040C0000}"/>
    <cellStyle name="Normal 18 2 3 2 2 8" xfId="17028" xr:uid="{00000000-0005-0000-0000-0000050C0000}"/>
    <cellStyle name="Normal 18 2 3 2 3" xfId="2286" xr:uid="{00000000-0005-0000-0000-0000060C0000}"/>
    <cellStyle name="Normal 18 2 3 2 3 2" xfId="3976" xr:uid="{00000000-0005-0000-0000-0000070C0000}"/>
    <cellStyle name="Normal 18 2 3 2 3 2 2" xfId="14049" xr:uid="{00000000-0005-0000-0000-0000080C0000}"/>
    <cellStyle name="Normal 18 2 3 2 3 2 2 2" xfId="44380" xr:uid="{00000000-0005-0000-0000-0000090C0000}"/>
    <cellStyle name="Normal 18 2 3 2 3 2 2 3" xfId="29147" xr:uid="{00000000-0005-0000-0000-00000A0C0000}"/>
    <cellStyle name="Normal 18 2 3 2 3 2 3" xfId="9029" xr:uid="{00000000-0005-0000-0000-00000B0C0000}"/>
    <cellStyle name="Normal 18 2 3 2 3 2 3 2" xfId="39363" xr:uid="{00000000-0005-0000-0000-00000C0C0000}"/>
    <cellStyle name="Normal 18 2 3 2 3 2 3 3" xfId="24130" xr:uid="{00000000-0005-0000-0000-00000D0C0000}"/>
    <cellStyle name="Normal 18 2 3 2 3 2 4" xfId="34350" xr:uid="{00000000-0005-0000-0000-00000E0C0000}"/>
    <cellStyle name="Normal 18 2 3 2 3 2 5" xfId="19117" xr:uid="{00000000-0005-0000-0000-00000F0C0000}"/>
    <cellStyle name="Normal 18 2 3 2 3 3" xfId="5668" xr:uid="{00000000-0005-0000-0000-0000100C0000}"/>
    <cellStyle name="Normal 18 2 3 2 3 3 2" xfId="15720" xr:uid="{00000000-0005-0000-0000-0000110C0000}"/>
    <cellStyle name="Normal 18 2 3 2 3 3 2 2" xfId="46051" xr:uid="{00000000-0005-0000-0000-0000120C0000}"/>
    <cellStyle name="Normal 18 2 3 2 3 3 2 3" xfId="30818" xr:uid="{00000000-0005-0000-0000-0000130C0000}"/>
    <cellStyle name="Normal 18 2 3 2 3 3 3" xfId="10700" xr:uid="{00000000-0005-0000-0000-0000140C0000}"/>
    <cellStyle name="Normal 18 2 3 2 3 3 3 2" xfId="41034" xr:uid="{00000000-0005-0000-0000-0000150C0000}"/>
    <cellStyle name="Normal 18 2 3 2 3 3 3 3" xfId="25801" xr:uid="{00000000-0005-0000-0000-0000160C0000}"/>
    <cellStyle name="Normal 18 2 3 2 3 3 4" xfId="36021" xr:uid="{00000000-0005-0000-0000-0000170C0000}"/>
    <cellStyle name="Normal 18 2 3 2 3 3 5" xfId="20788" xr:uid="{00000000-0005-0000-0000-0000180C0000}"/>
    <cellStyle name="Normal 18 2 3 2 3 4" xfId="12378" xr:uid="{00000000-0005-0000-0000-0000190C0000}"/>
    <cellStyle name="Normal 18 2 3 2 3 4 2" xfId="42709" xr:uid="{00000000-0005-0000-0000-00001A0C0000}"/>
    <cellStyle name="Normal 18 2 3 2 3 4 3" xfId="27476" xr:uid="{00000000-0005-0000-0000-00001B0C0000}"/>
    <cellStyle name="Normal 18 2 3 2 3 5" xfId="7357" xr:uid="{00000000-0005-0000-0000-00001C0C0000}"/>
    <cellStyle name="Normal 18 2 3 2 3 5 2" xfId="37692" xr:uid="{00000000-0005-0000-0000-00001D0C0000}"/>
    <cellStyle name="Normal 18 2 3 2 3 5 3" xfId="22459" xr:uid="{00000000-0005-0000-0000-00001E0C0000}"/>
    <cellStyle name="Normal 18 2 3 2 3 6" xfId="32680" xr:uid="{00000000-0005-0000-0000-00001F0C0000}"/>
    <cellStyle name="Normal 18 2 3 2 3 7" xfId="17446" xr:uid="{00000000-0005-0000-0000-0000200C0000}"/>
    <cellStyle name="Normal 18 2 3 2 4" xfId="3139" xr:uid="{00000000-0005-0000-0000-0000210C0000}"/>
    <cellStyle name="Normal 18 2 3 2 4 2" xfId="13213" xr:uid="{00000000-0005-0000-0000-0000220C0000}"/>
    <cellStyle name="Normal 18 2 3 2 4 2 2" xfId="43544" xr:uid="{00000000-0005-0000-0000-0000230C0000}"/>
    <cellStyle name="Normal 18 2 3 2 4 2 3" xfId="28311" xr:uid="{00000000-0005-0000-0000-0000240C0000}"/>
    <cellStyle name="Normal 18 2 3 2 4 3" xfId="8193" xr:uid="{00000000-0005-0000-0000-0000250C0000}"/>
    <cellStyle name="Normal 18 2 3 2 4 3 2" xfId="38527" xr:uid="{00000000-0005-0000-0000-0000260C0000}"/>
    <cellStyle name="Normal 18 2 3 2 4 3 3" xfId="23294" xr:uid="{00000000-0005-0000-0000-0000270C0000}"/>
    <cellStyle name="Normal 18 2 3 2 4 4" xfId="33514" xr:uid="{00000000-0005-0000-0000-0000280C0000}"/>
    <cellStyle name="Normal 18 2 3 2 4 5" xfId="18281" xr:uid="{00000000-0005-0000-0000-0000290C0000}"/>
    <cellStyle name="Normal 18 2 3 2 5" xfId="4832" xr:uid="{00000000-0005-0000-0000-00002A0C0000}"/>
    <cellStyle name="Normal 18 2 3 2 5 2" xfId="14884" xr:uid="{00000000-0005-0000-0000-00002B0C0000}"/>
    <cellStyle name="Normal 18 2 3 2 5 2 2" xfId="45215" xr:uid="{00000000-0005-0000-0000-00002C0C0000}"/>
    <cellStyle name="Normal 18 2 3 2 5 2 3" xfId="29982" xr:uid="{00000000-0005-0000-0000-00002D0C0000}"/>
    <cellStyle name="Normal 18 2 3 2 5 3" xfId="9864" xr:uid="{00000000-0005-0000-0000-00002E0C0000}"/>
    <cellStyle name="Normal 18 2 3 2 5 3 2" xfId="40198" xr:uid="{00000000-0005-0000-0000-00002F0C0000}"/>
    <cellStyle name="Normal 18 2 3 2 5 3 3" xfId="24965" xr:uid="{00000000-0005-0000-0000-0000300C0000}"/>
    <cellStyle name="Normal 18 2 3 2 5 4" xfId="35185" xr:uid="{00000000-0005-0000-0000-0000310C0000}"/>
    <cellStyle name="Normal 18 2 3 2 5 5" xfId="19952" xr:uid="{00000000-0005-0000-0000-0000320C0000}"/>
    <cellStyle name="Normal 18 2 3 2 6" xfId="11542" xr:uid="{00000000-0005-0000-0000-0000330C0000}"/>
    <cellStyle name="Normal 18 2 3 2 6 2" xfId="41873" xr:uid="{00000000-0005-0000-0000-0000340C0000}"/>
    <cellStyle name="Normal 18 2 3 2 6 3" xfId="26640" xr:uid="{00000000-0005-0000-0000-0000350C0000}"/>
    <cellStyle name="Normal 18 2 3 2 7" xfId="6521" xr:uid="{00000000-0005-0000-0000-0000360C0000}"/>
    <cellStyle name="Normal 18 2 3 2 7 2" xfId="36856" xr:uid="{00000000-0005-0000-0000-0000370C0000}"/>
    <cellStyle name="Normal 18 2 3 2 7 3" xfId="21623" xr:uid="{00000000-0005-0000-0000-0000380C0000}"/>
    <cellStyle name="Normal 18 2 3 2 8" xfId="31844" xr:uid="{00000000-0005-0000-0000-0000390C0000}"/>
    <cellStyle name="Normal 18 2 3 2 9" xfId="16610" xr:uid="{00000000-0005-0000-0000-00003A0C0000}"/>
    <cellStyle name="Normal 18 2 3 3" xfId="1657" xr:uid="{00000000-0005-0000-0000-00003B0C0000}"/>
    <cellStyle name="Normal 18 2 3 3 2" xfId="2496" xr:uid="{00000000-0005-0000-0000-00003C0C0000}"/>
    <cellStyle name="Normal 18 2 3 3 2 2" xfId="4186" xr:uid="{00000000-0005-0000-0000-00003D0C0000}"/>
    <cellStyle name="Normal 18 2 3 3 2 2 2" xfId="14259" xr:uid="{00000000-0005-0000-0000-00003E0C0000}"/>
    <cellStyle name="Normal 18 2 3 3 2 2 2 2" xfId="44590" xr:uid="{00000000-0005-0000-0000-00003F0C0000}"/>
    <cellStyle name="Normal 18 2 3 3 2 2 2 3" xfId="29357" xr:uid="{00000000-0005-0000-0000-0000400C0000}"/>
    <cellStyle name="Normal 18 2 3 3 2 2 3" xfId="9239" xr:uid="{00000000-0005-0000-0000-0000410C0000}"/>
    <cellStyle name="Normal 18 2 3 3 2 2 3 2" xfId="39573" xr:uid="{00000000-0005-0000-0000-0000420C0000}"/>
    <cellStyle name="Normal 18 2 3 3 2 2 3 3" xfId="24340" xr:uid="{00000000-0005-0000-0000-0000430C0000}"/>
    <cellStyle name="Normal 18 2 3 3 2 2 4" xfId="34560" xr:uid="{00000000-0005-0000-0000-0000440C0000}"/>
    <cellStyle name="Normal 18 2 3 3 2 2 5" xfId="19327" xr:uid="{00000000-0005-0000-0000-0000450C0000}"/>
    <cellStyle name="Normal 18 2 3 3 2 3" xfId="5878" xr:uid="{00000000-0005-0000-0000-0000460C0000}"/>
    <cellStyle name="Normal 18 2 3 3 2 3 2" xfId="15930" xr:uid="{00000000-0005-0000-0000-0000470C0000}"/>
    <cellStyle name="Normal 18 2 3 3 2 3 2 2" xfId="46261" xr:uid="{00000000-0005-0000-0000-0000480C0000}"/>
    <cellStyle name="Normal 18 2 3 3 2 3 2 3" xfId="31028" xr:uid="{00000000-0005-0000-0000-0000490C0000}"/>
    <cellStyle name="Normal 18 2 3 3 2 3 3" xfId="10910" xr:uid="{00000000-0005-0000-0000-00004A0C0000}"/>
    <cellStyle name="Normal 18 2 3 3 2 3 3 2" xfId="41244" xr:uid="{00000000-0005-0000-0000-00004B0C0000}"/>
    <cellStyle name="Normal 18 2 3 3 2 3 3 3" xfId="26011" xr:uid="{00000000-0005-0000-0000-00004C0C0000}"/>
    <cellStyle name="Normal 18 2 3 3 2 3 4" xfId="36231" xr:uid="{00000000-0005-0000-0000-00004D0C0000}"/>
    <cellStyle name="Normal 18 2 3 3 2 3 5" xfId="20998" xr:uid="{00000000-0005-0000-0000-00004E0C0000}"/>
    <cellStyle name="Normal 18 2 3 3 2 4" xfId="12588" xr:uid="{00000000-0005-0000-0000-00004F0C0000}"/>
    <cellStyle name="Normal 18 2 3 3 2 4 2" xfId="42919" xr:uid="{00000000-0005-0000-0000-0000500C0000}"/>
    <cellStyle name="Normal 18 2 3 3 2 4 3" xfId="27686" xr:uid="{00000000-0005-0000-0000-0000510C0000}"/>
    <cellStyle name="Normal 18 2 3 3 2 5" xfId="7567" xr:uid="{00000000-0005-0000-0000-0000520C0000}"/>
    <cellStyle name="Normal 18 2 3 3 2 5 2" xfId="37902" xr:uid="{00000000-0005-0000-0000-0000530C0000}"/>
    <cellStyle name="Normal 18 2 3 3 2 5 3" xfId="22669" xr:uid="{00000000-0005-0000-0000-0000540C0000}"/>
    <cellStyle name="Normal 18 2 3 3 2 6" xfId="32890" xr:uid="{00000000-0005-0000-0000-0000550C0000}"/>
    <cellStyle name="Normal 18 2 3 3 2 7" xfId="17656" xr:uid="{00000000-0005-0000-0000-0000560C0000}"/>
    <cellStyle name="Normal 18 2 3 3 3" xfId="3349" xr:uid="{00000000-0005-0000-0000-0000570C0000}"/>
    <cellStyle name="Normal 18 2 3 3 3 2" xfId="13423" xr:uid="{00000000-0005-0000-0000-0000580C0000}"/>
    <cellStyle name="Normal 18 2 3 3 3 2 2" xfId="43754" xr:uid="{00000000-0005-0000-0000-0000590C0000}"/>
    <cellStyle name="Normal 18 2 3 3 3 2 3" xfId="28521" xr:uid="{00000000-0005-0000-0000-00005A0C0000}"/>
    <cellStyle name="Normal 18 2 3 3 3 3" xfId="8403" xr:uid="{00000000-0005-0000-0000-00005B0C0000}"/>
    <cellStyle name="Normal 18 2 3 3 3 3 2" xfId="38737" xr:uid="{00000000-0005-0000-0000-00005C0C0000}"/>
    <cellStyle name="Normal 18 2 3 3 3 3 3" xfId="23504" xr:uid="{00000000-0005-0000-0000-00005D0C0000}"/>
    <cellStyle name="Normal 18 2 3 3 3 4" xfId="33724" xr:uid="{00000000-0005-0000-0000-00005E0C0000}"/>
    <cellStyle name="Normal 18 2 3 3 3 5" xfId="18491" xr:uid="{00000000-0005-0000-0000-00005F0C0000}"/>
    <cellStyle name="Normal 18 2 3 3 4" xfId="5042" xr:uid="{00000000-0005-0000-0000-0000600C0000}"/>
    <cellStyle name="Normal 18 2 3 3 4 2" xfId="15094" xr:uid="{00000000-0005-0000-0000-0000610C0000}"/>
    <cellStyle name="Normal 18 2 3 3 4 2 2" xfId="45425" xr:uid="{00000000-0005-0000-0000-0000620C0000}"/>
    <cellStyle name="Normal 18 2 3 3 4 2 3" xfId="30192" xr:uid="{00000000-0005-0000-0000-0000630C0000}"/>
    <cellStyle name="Normal 18 2 3 3 4 3" xfId="10074" xr:uid="{00000000-0005-0000-0000-0000640C0000}"/>
    <cellStyle name="Normal 18 2 3 3 4 3 2" xfId="40408" xr:uid="{00000000-0005-0000-0000-0000650C0000}"/>
    <cellStyle name="Normal 18 2 3 3 4 3 3" xfId="25175" xr:uid="{00000000-0005-0000-0000-0000660C0000}"/>
    <cellStyle name="Normal 18 2 3 3 4 4" xfId="35395" xr:uid="{00000000-0005-0000-0000-0000670C0000}"/>
    <cellStyle name="Normal 18 2 3 3 4 5" xfId="20162" xr:uid="{00000000-0005-0000-0000-0000680C0000}"/>
    <cellStyle name="Normal 18 2 3 3 5" xfId="11752" xr:uid="{00000000-0005-0000-0000-0000690C0000}"/>
    <cellStyle name="Normal 18 2 3 3 5 2" xfId="42083" xr:uid="{00000000-0005-0000-0000-00006A0C0000}"/>
    <cellStyle name="Normal 18 2 3 3 5 3" xfId="26850" xr:uid="{00000000-0005-0000-0000-00006B0C0000}"/>
    <cellStyle name="Normal 18 2 3 3 6" xfId="6731" xr:uid="{00000000-0005-0000-0000-00006C0C0000}"/>
    <cellStyle name="Normal 18 2 3 3 6 2" xfId="37066" xr:uid="{00000000-0005-0000-0000-00006D0C0000}"/>
    <cellStyle name="Normal 18 2 3 3 6 3" xfId="21833" xr:uid="{00000000-0005-0000-0000-00006E0C0000}"/>
    <cellStyle name="Normal 18 2 3 3 7" xfId="32054" xr:uid="{00000000-0005-0000-0000-00006F0C0000}"/>
    <cellStyle name="Normal 18 2 3 3 8" xfId="16820" xr:uid="{00000000-0005-0000-0000-0000700C0000}"/>
    <cellStyle name="Normal 18 2 3 4" xfId="2078" xr:uid="{00000000-0005-0000-0000-0000710C0000}"/>
    <cellStyle name="Normal 18 2 3 4 2" xfId="3768" xr:uid="{00000000-0005-0000-0000-0000720C0000}"/>
    <cellStyle name="Normal 18 2 3 4 2 2" xfId="13841" xr:uid="{00000000-0005-0000-0000-0000730C0000}"/>
    <cellStyle name="Normal 18 2 3 4 2 2 2" xfId="44172" xr:uid="{00000000-0005-0000-0000-0000740C0000}"/>
    <cellStyle name="Normal 18 2 3 4 2 2 3" xfId="28939" xr:uid="{00000000-0005-0000-0000-0000750C0000}"/>
    <cellStyle name="Normal 18 2 3 4 2 3" xfId="8821" xr:uid="{00000000-0005-0000-0000-0000760C0000}"/>
    <cellStyle name="Normal 18 2 3 4 2 3 2" xfId="39155" xr:uid="{00000000-0005-0000-0000-0000770C0000}"/>
    <cellStyle name="Normal 18 2 3 4 2 3 3" xfId="23922" xr:uid="{00000000-0005-0000-0000-0000780C0000}"/>
    <cellStyle name="Normal 18 2 3 4 2 4" xfId="34142" xr:uid="{00000000-0005-0000-0000-0000790C0000}"/>
    <cellStyle name="Normal 18 2 3 4 2 5" xfId="18909" xr:uid="{00000000-0005-0000-0000-00007A0C0000}"/>
    <cellStyle name="Normal 18 2 3 4 3" xfId="5460" xr:uid="{00000000-0005-0000-0000-00007B0C0000}"/>
    <cellStyle name="Normal 18 2 3 4 3 2" xfId="15512" xr:uid="{00000000-0005-0000-0000-00007C0C0000}"/>
    <cellStyle name="Normal 18 2 3 4 3 2 2" xfId="45843" xr:uid="{00000000-0005-0000-0000-00007D0C0000}"/>
    <cellStyle name="Normal 18 2 3 4 3 2 3" xfId="30610" xr:uid="{00000000-0005-0000-0000-00007E0C0000}"/>
    <cellStyle name="Normal 18 2 3 4 3 3" xfId="10492" xr:uid="{00000000-0005-0000-0000-00007F0C0000}"/>
    <cellStyle name="Normal 18 2 3 4 3 3 2" xfId="40826" xr:uid="{00000000-0005-0000-0000-0000800C0000}"/>
    <cellStyle name="Normal 18 2 3 4 3 3 3" xfId="25593" xr:uid="{00000000-0005-0000-0000-0000810C0000}"/>
    <cellStyle name="Normal 18 2 3 4 3 4" xfId="35813" xr:uid="{00000000-0005-0000-0000-0000820C0000}"/>
    <cellStyle name="Normal 18 2 3 4 3 5" xfId="20580" xr:uid="{00000000-0005-0000-0000-0000830C0000}"/>
    <cellStyle name="Normal 18 2 3 4 4" xfId="12170" xr:uid="{00000000-0005-0000-0000-0000840C0000}"/>
    <cellStyle name="Normal 18 2 3 4 4 2" xfId="42501" xr:uid="{00000000-0005-0000-0000-0000850C0000}"/>
    <cellStyle name="Normal 18 2 3 4 4 3" xfId="27268" xr:uid="{00000000-0005-0000-0000-0000860C0000}"/>
    <cellStyle name="Normal 18 2 3 4 5" xfId="7149" xr:uid="{00000000-0005-0000-0000-0000870C0000}"/>
    <cellStyle name="Normal 18 2 3 4 5 2" xfId="37484" xr:uid="{00000000-0005-0000-0000-0000880C0000}"/>
    <cellStyle name="Normal 18 2 3 4 5 3" xfId="22251" xr:uid="{00000000-0005-0000-0000-0000890C0000}"/>
    <cellStyle name="Normal 18 2 3 4 6" xfId="32472" xr:uid="{00000000-0005-0000-0000-00008A0C0000}"/>
    <cellStyle name="Normal 18 2 3 4 7" xfId="17238" xr:uid="{00000000-0005-0000-0000-00008B0C0000}"/>
    <cellStyle name="Normal 18 2 3 5" xfId="2931" xr:uid="{00000000-0005-0000-0000-00008C0C0000}"/>
    <cellStyle name="Normal 18 2 3 5 2" xfId="13005" xr:uid="{00000000-0005-0000-0000-00008D0C0000}"/>
    <cellStyle name="Normal 18 2 3 5 2 2" xfId="43336" xr:uid="{00000000-0005-0000-0000-00008E0C0000}"/>
    <cellStyle name="Normal 18 2 3 5 2 3" xfId="28103" xr:uid="{00000000-0005-0000-0000-00008F0C0000}"/>
    <cellStyle name="Normal 18 2 3 5 3" xfId="7985" xr:uid="{00000000-0005-0000-0000-0000900C0000}"/>
    <cellStyle name="Normal 18 2 3 5 3 2" xfId="38319" xr:uid="{00000000-0005-0000-0000-0000910C0000}"/>
    <cellStyle name="Normal 18 2 3 5 3 3" xfId="23086" xr:uid="{00000000-0005-0000-0000-0000920C0000}"/>
    <cellStyle name="Normal 18 2 3 5 4" xfId="33306" xr:uid="{00000000-0005-0000-0000-0000930C0000}"/>
    <cellStyle name="Normal 18 2 3 5 5" xfId="18073" xr:uid="{00000000-0005-0000-0000-0000940C0000}"/>
    <cellStyle name="Normal 18 2 3 6" xfId="4624" xr:uid="{00000000-0005-0000-0000-0000950C0000}"/>
    <cellStyle name="Normal 18 2 3 6 2" xfId="14676" xr:uid="{00000000-0005-0000-0000-0000960C0000}"/>
    <cellStyle name="Normal 18 2 3 6 2 2" xfId="45007" xr:uid="{00000000-0005-0000-0000-0000970C0000}"/>
    <cellStyle name="Normal 18 2 3 6 2 3" xfId="29774" xr:uid="{00000000-0005-0000-0000-0000980C0000}"/>
    <cellStyle name="Normal 18 2 3 6 3" xfId="9656" xr:uid="{00000000-0005-0000-0000-0000990C0000}"/>
    <cellStyle name="Normal 18 2 3 6 3 2" xfId="39990" xr:uid="{00000000-0005-0000-0000-00009A0C0000}"/>
    <cellStyle name="Normal 18 2 3 6 3 3" xfId="24757" xr:uid="{00000000-0005-0000-0000-00009B0C0000}"/>
    <cellStyle name="Normal 18 2 3 6 4" xfId="34977" xr:uid="{00000000-0005-0000-0000-00009C0C0000}"/>
    <cellStyle name="Normal 18 2 3 6 5" xfId="19744" xr:uid="{00000000-0005-0000-0000-00009D0C0000}"/>
    <cellStyle name="Normal 18 2 3 7" xfId="11334" xr:uid="{00000000-0005-0000-0000-00009E0C0000}"/>
    <cellStyle name="Normal 18 2 3 7 2" xfId="41665" xr:uid="{00000000-0005-0000-0000-00009F0C0000}"/>
    <cellStyle name="Normal 18 2 3 7 3" xfId="26432" xr:uid="{00000000-0005-0000-0000-0000A00C0000}"/>
    <cellStyle name="Normal 18 2 3 8" xfId="6313" xr:uid="{00000000-0005-0000-0000-0000A10C0000}"/>
    <cellStyle name="Normal 18 2 3 8 2" xfId="36648" xr:uid="{00000000-0005-0000-0000-0000A20C0000}"/>
    <cellStyle name="Normal 18 2 3 8 3" xfId="21415" xr:uid="{00000000-0005-0000-0000-0000A30C0000}"/>
    <cellStyle name="Normal 18 2 3 9" xfId="31637" xr:uid="{00000000-0005-0000-0000-0000A40C0000}"/>
    <cellStyle name="Normal 18 2 4" xfId="1338" xr:uid="{00000000-0005-0000-0000-0000A50C0000}"/>
    <cellStyle name="Normal 18 2 4 2" xfId="1761" xr:uid="{00000000-0005-0000-0000-0000A60C0000}"/>
    <cellStyle name="Normal 18 2 4 2 2" xfId="2600" xr:uid="{00000000-0005-0000-0000-0000A70C0000}"/>
    <cellStyle name="Normal 18 2 4 2 2 2" xfId="4290" xr:uid="{00000000-0005-0000-0000-0000A80C0000}"/>
    <cellStyle name="Normal 18 2 4 2 2 2 2" xfId="14363" xr:uid="{00000000-0005-0000-0000-0000A90C0000}"/>
    <cellStyle name="Normal 18 2 4 2 2 2 2 2" xfId="44694" xr:uid="{00000000-0005-0000-0000-0000AA0C0000}"/>
    <cellStyle name="Normal 18 2 4 2 2 2 2 3" xfId="29461" xr:uid="{00000000-0005-0000-0000-0000AB0C0000}"/>
    <cellStyle name="Normal 18 2 4 2 2 2 3" xfId="9343" xr:uid="{00000000-0005-0000-0000-0000AC0C0000}"/>
    <cellStyle name="Normal 18 2 4 2 2 2 3 2" xfId="39677" xr:uid="{00000000-0005-0000-0000-0000AD0C0000}"/>
    <cellStyle name="Normal 18 2 4 2 2 2 3 3" xfId="24444" xr:uid="{00000000-0005-0000-0000-0000AE0C0000}"/>
    <cellStyle name="Normal 18 2 4 2 2 2 4" xfId="34664" xr:uid="{00000000-0005-0000-0000-0000AF0C0000}"/>
    <cellStyle name="Normal 18 2 4 2 2 2 5" xfId="19431" xr:uid="{00000000-0005-0000-0000-0000B00C0000}"/>
    <cellStyle name="Normal 18 2 4 2 2 3" xfId="5982" xr:uid="{00000000-0005-0000-0000-0000B10C0000}"/>
    <cellStyle name="Normal 18 2 4 2 2 3 2" xfId="16034" xr:uid="{00000000-0005-0000-0000-0000B20C0000}"/>
    <cellStyle name="Normal 18 2 4 2 2 3 2 2" xfId="46365" xr:uid="{00000000-0005-0000-0000-0000B30C0000}"/>
    <cellStyle name="Normal 18 2 4 2 2 3 2 3" xfId="31132" xr:uid="{00000000-0005-0000-0000-0000B40C0000}"/>
    <cellStyle name="Normal 18 2 4 2 2 3 3" xfId="11014" xr:uid="{00000000-0005-0000-0000-0000B50C0000}"/>
    <cellStyle name="Normal 18 2 4 2 2 3 3 2" xfId="41348" xr:uid="{00000000-0005-0000-0000-0000B60C0000}"/>
    <cellStyle name="Normal 18 2 4 2 2 3 3 3" xfId="26115" xr:uid="{00000000-0005-0000-0000-0000B70C0000}"/>
    <cellStyle name="Normal 18 2 4 2 2 3 4" xfId="36335" xr:uid="{00000000-0005-0000-0000-0000B80C0000}"/>
    <cellStyle name="Normal 18 2 4 2 2 3 5" xfId="21102" xr:uid="{00000000-0005-0000-0000-0000B90C0000}"/>
    <cellStyle name="Normal 18 2 4 2 2 4" xfId="12692" xr:uid="{00000000-0005-0000-0000-0000BA0C0000}"/>
    <cellStyle name="Normal 18 2 4 2 2 4 2" xfId="43023" xr:uid="{00000000-0005-0000-0000-0000BB0C0000}"/>
    <cellStyle name="Normal 18 2 4 2 2 4 3" xfId="27790" xr:uid="{00000000-0005-0000-0000-0000BC0C0000}"/>
    <cellStyle name="Normal 18 2 4 2 2 5" xfId="7671" xr:uid="{00000000-0005-0000-0000-0000BD0C0000}"/>
    <cellStyle name="Normal 18 2 4 2 2 5 2" xfId="38006" xr:uid="{00000000-0005-0000-0000-0000BE0C0000}"/>
    <cellStyle name="Normal 18 2 4 2 2 5 3" xfId="22773" xr:uid="{00000000-0005-0000-0000-0000BF0C0000}"/>
    <cellStyle name="Normal 18 2 4 2 2 6" xfId="32994" xr:uid="{00000000-0005-0000-0000-0000C00C0000}"/>
    <cellStyle name="Normal 18 2 4 2 2 7" xfId="17760" xr:uid="{00000000-0005-0000-0000-0000C10C0000}"/>
    <cellStyle name="Normal 18 2 4 2 3" xfId="3453" xr:uid="{00000000-0005-0000-0000-0000C20C0000}"/>
    <cellStyle name="Normal 18 2 4 2 3 2" xfId="13527" xr:uid="{00000000-0005-0000-0000-0000C30C0000}"/>
    <cellStyle name="Normal 18 2 4 2 3 2 2" xfId="43858" xr:uid="{00000000-0005-0000-0000-0000C40C0000}"/>
    <cellStyle name="Normal 18 2 4 2 3 2 3" xfId="28625" xr:uid="{00000000-0005-0000-0000-0000C50C0000}"/>
    <cellStyle name="Normal 18 2 4 2 3 3" xfId="8507" xr:uid="{00000000-0005-0000-0000-0000C60C0000}"/>
    <cellStyle name="Normal 18 2 4 2 3 3 2" xfId="38841" xr:uid="{00000000-0005-0000-0000-0000C70C0000}"/>
    <cellStyle name="Normal 18 2 4 2 3 3 3" xfId="23608" xr:uid="{00000000-0005-0000-0000-0000C80C0000}"/>
    <cellStyle name="Normal 18 2 4 2 3 4" xfId="33828" xr:uid="{00000000-0005-0000-0000-0000C90C0000}"/>
    <cellStyle name="Normal 18 2 4 2 3 5" xfId="18595" xr:uid="{00000000-0005-0000-0000-0000CA0C0000}"/>
    <cellStyle name="Normal 18 2 4 2 4" xfId="5146" xr:uid="{00000000-0005-0000-0000-0000CB0C0000}"/>
    <cellStyle name="Normal 18 2 4 2 4 2" xfId="15198" xr:uid="{00000000-0005-0000-0000-0000CC0C0000}"/>
    <cellStyle name="Normal 18 2 4 2 4 2 2" xfId="45529" xr:uid="{00000000-0005-0000-0000-0000CD0C0000}"/>
    <cellStyle name="Normal 18 2 4 2 4 2 3" xfId="30296" xr:uid="{00000000-0005-0000-0000-0000CE0C0000}"/>
    <cellStyle name="Normal 18 2 4 2 4 3" xfId="10178" xr:uid="{00000000-0005-0000-0000-0000CF0C0000}"/>
    <cellStyle name="Normal 18 2 4 2 4 3 2" xfId="40512" xr:uid="{00000000-0005-0000-0000-0000D00C0000}"/>
    <cellStyle name="Normal 18 2 4 2 4 3 3" xfId="25279" xr:uid="{00000000-0005-0000-0000-0000D10C0000}"/>
    <cellStyle name="Normal 18 2 4 2 4 4" xfId="35499" xr:uid="{00000000-0005-0000-0000-0000D20C0000}"/>
    <cellStyle name="Normal 18 2 4 2 4 5" xfId="20266" xr:uid="{00000000-0005-0000-0000-0000D30C0000}"/>
    <cellStyle name="Normal 18 2 4 2 5" xfId="11856" xr:uid="{00000000-0005-0000-0000-0000D40C0000}"/>
    <cellStyle name="Normal 18 2 4 2 5 2" xfId="42187" xr:uid="{00000000-0005-0000-0000-0000D50C0000}"/>
    <cellStyle name="Normal 18 2 4 2 5 3" xfId="26954" xr:uid="{00000000-0005-0000-0000-0000D60C0000}"/>
    <cellStyle name="Normal 18 2 4 2 6" xfId="6835" xr:uid="{00000000-0005-0000-0000-0000D70C0000}"/>
    <cellStyle name="Normal 18 2 4 2 6 2" xfId="37170" xr:uid="{00000000-0005-0000-0000-0000D80C0000}"/>
    <cellStyle name="Normal 18 2 4 2 6 3" xfId="21937" xr:uid="{00000000-0005-0000-0000-0000D90C0000}"/>
    <cellStyle name="Normal 18 2 4 2 7" xfId="32158" xr:uid="{00000000-0005-0000-0000-0000DA0C0000}"/>
    <cellStyle name="Normal 18 2 4 2 8" xfId="16924" xr:uid="{00000000-0005-0000-0000-0000DB0C0000}"/>
    <cellStyle name="Normal 18 2 4 3" xfId="2182" xr:uid="{00000000-0005-0000-0000-0000DC0C0000}"/>
    <cellStyle name="Normal 18 2 4 3 2" xfId="3872" xr:uid="{00000000-0005-0000-0000-0000DD0C0000}"/>
    <cellStyle name="Normal 18 2 4 3 2 2" xfId="13945" xr:uid="{00000000-0005-0000-0000-0000DE0C0000}"/>
    <cellStyle name="Normal 18 2 4 3 2 2 2" xfId="44276" xr:uid="{00000000-0005-0000-0000-0000DF0C0000}"/>
    <cellStyle name="Normal 18 2 4 3 2 2 3" xfId="29043" xr:uid="{00000000-0005-0000-0000-0000E00C0000}"/>
    <cellStyle name="Normal 18 2 4 3 2 3" xfId="8925" xr:uid="{00000000-0005-0000-0000-0000E10C0000}"/>
    <cellStyle name="Normal 18 2 4 3 2 3 2" xfId="39259" xr:uid="{00000000-0005-0000-0000-0000E20C0000}"/>
    <cellStyle name="Normal 18 2 4 3 2 3 3" xfId="24026" xr:uid="{00000000-0005-0000-0000-0000E30C0000}"/>
    <cellStyle name="Normal 18 2 4 3 2 4" xfId="34246" xr:uid="{00000000-0005-0000-0000-0000E40C0000}"/>
    <cellStyle name="Normal 18 2 4 3 2 5" xfId="19013" xr:uid="{00000000-0005-0000-0000-0000E50C0000}"/>
    <cellStyle name="Normal 18 2 4 3 3" xfId="5564" xr:uid="{00000000-0005-0000-0000-0000E60C0000}"/>
    <cellStyle name="Normal 18 2 4 3 3 2" xfId="15616" xr:uid="{00000000-0005-0000-0000-0000E70C0000}"/>
    <cellStyle name="Normal 18 2 4 3 3 2 2" xfId="45947" xr:uid="{00000000-0005-0000-0000-0000E80C0000}"/>
    <cellStyle name="Normal 18 2 4 3 3 2 3" xfId="30714" xr:uid="{00000000-0005-0000-0000-0000E90C0000}"/>
    <cellStyle name="Normal 18 2 4 3 3 3" xfId="10596" xr:uid="{00000000-0005-0000-0000-0000EA0C0000}"/>
    <cellStyle name="Normal 18 2 4 3 3 3 2" xfId="40930" xr:uid="{00000000-0005-0000-0000-0000EB0C0000}"/>
    <cellStyle name="Normal 18 2 4 3 3 3 3" xfId="25697" xr:uid="{00000000-0005-0000-0000-0000EC0C0000}"/>
    <cellStyle name="Normal 18 2 4 3 3 4" xfId="35917" xr:uid="{00000000-0005-0000-0000-0000ED0C0000}"/>
    <cellStyle name="Normal 18 2 4 3 3 5" xfId="20684" xr:uid="{00000000-0005-0000-0000-0000EE0C0000}"/>
    <cellStyle name="Normal 18 2 4 3 4" xfId="12274" xr:uid="{00000000-0005-0000-0000-0000EF0C0000}"/>
    <cellStyle name="Normal 18 2 4 3 4 2" xfId="42605" xr:uid="{00000000-0005-0000-0000-0000F00C0000}"/>
    <cellStyle name="Normal 18 2 4 3 4 3" xfId="27372" xr:uid="{00000000-0005-0000-0000-0000F10C0000}"/>
    <cellStyle name="Normal 18 2 4 3 5" xfId="7253" xr:uid="{00000000-0005-0000-0000-0000F20C0000}"/>
    <cellStyle name="Normal 18 2 4 3 5 2" xfId="37588" xr:uid="{00000000-0005-0000-0000-0000F30C0000}"/>
    <cellStyle name="Normal 18 2 4 3 5 3" xfId="22355" xr:uid="{00000000-0005-0000-0000-0000F40C0000}"/>
    <cellStyle name="Normal 18 2 4 3 6" xfId="32576" xr:uid="{00000000-0005-0000-0000-0000F50C0000}"/>
    <cellStyle name="Normal 18 2 4 3 7" xfId="17342" xr:uid="{00000000-0005-0000-0000-0000F60C0000}"/>
    <cellStyle name="Normal 18 2 4 4" xfId="3035" xr:uid="{00000000-0005-0000-0000-0000F70C0000}"/>
    <cellStyle name="Normal 18 2 4 4 2" xfId="13109" xr:uid="{00000000-0005-0000-0000-0000F80C0000}"/>
    <cellStyle name="Normal 18 2 4 4 2 2" xfId="43440" xr:uid="{00000000-0005-0000-0000-0000F90C0000}"/>
    <cellStyle name="Normal 18 2 4 4 2 3" xfId="28207" xr:uid="{00000000-0005-0000-0000-0000FA0C0000}"/>
    <cellStyle name="Normal 18 2 4 4 3" xfId="8089" xr:uid="{00000000-0005-0000-0000-0000FB0C0000}"/>
    <cellStyle name="Normal 18 2 4 4 3 2" xfId="38423" xr:uid="{00000000-0005-0000-0000-0000FC0C0000}"/>
    <cellStyle name="Normal 18 2 4 4 3 3" xfId="23190" xr:uid="{00000000-0005-0000-0000-0000FD0C0000}"/>
    <cellStyle name="Normal 18 2 4 4 4" xfId="33410" xr:uid="{00000000-0005-0000-0000-0000FE0C0000}"/>
    <cellStyle name="Normal 18 2 4 4 5" xfId="18177" xr:uid="{00000000-0005-0000-0000-0000FF0C0000}"/>
    <cellStyle name="Normal 18 2 4 5" xfId="4728" xr:uid="{00000000-0005-0000-0000-0000000D0000}"/>
    <cellStyle name="Normal 18 2 4 5 2" xfId="14780" xr:uid="{00000000-0005-0000-0000-0000010D0000}"/>
    <cellStyle name="Normal 18 2 4 5 2 2" xfId="45111" xr:uid="{00000000-0005-0000-0000-0000020D0000}"/>
    <cellStyle name="Normal 18 2 4 5 2 3" xfId="29878" xr:uid="{00000000-0005-0000-0000-0000030D0000}"/>
    <cellStyle name="Normal 18 2 4 5 3" xfId="9760" xr:uid="{00000000-0005-0000-0000-0000040D0000}"/>
    <cellStyle name="Normal 18 2 4 5 3 2" xfId="40094" xr:uid="{00000000-0005-0000-0000-0000050D0000}"/>
    <cellStyle name="Normal 18 2 4 5 3 3" xfId="24861" xr:uid="{00000000-0005-0000-0000-0000060D0000}"/>
    <cellStyle name="Normal 18 2 4 5 4" xfId="35081" xr:uid="{00000000-0005-0000-0000-0000070D0000}"/>
    <cellStyle name="Normal 18 2 4 5 5" xfId="19848" xr:uid="{00000000-0005-0000-0000-0000080D0000}"/>
    <cellStyle name="Normal 18 2 4 6" xfId="11438" xr:uid="{00000000-0005-0000-0000-0000090D0000}"/>
    <cellStyle name="Normal 18 2 4 6 2" xfId="41769" xr:uid="{00000000-0005-0000-0000-00000A0D0000}"/>
    <cellStyle name="Normal 18 2 4 6 3" xfId="26536" xr:uid="{00000000-0005-0000-0000-00000B0D0000}"/>
    <cellStyle name="Normal 18 2 4 7" xfId="6417" xr:uid="{00000000-0005-0000-0000-00000C0D0000}"/>
    <cellStyle name="Normal 18 2 4 7 2" xfId="36752" xr:uid="{00000000-0005-0000-0000-00000D0D0000}"/>
    <cellStyle name="Normal 18 2 4 7 3" xfId="21519" xr:uid="{00000000-0005-0000-0000-00000E0D0000}"/>
    <cellStyle name="Normal 18 2 4 8" xfId="31740" xr:uid="{00000000-0005-0000-0000-00000F0D0000}"/>
    <cellStyle name="Normal 18 2 4 9" xfId="16506" xr:uid="{00000000-0005-0000-0000-0000100D0000}"/>
    <cellStyle name="Normal 18 2 5" xfId="1551" xr:uid="{00000000-0005-0000-0000-0000110D0000}"/>
    <cellStyle name="Normal 18 2 5 2" xfId="2392" xr:uid="{00000000-0005-0000-0000-0000120D0000}"/>
    <cellStyle name="Normal 18 2 5 2 2" xfId="4082" xr:uid="{00000000-0005-0000-0000-0000130D0000}"/>
    <cellStyle name="Normal 18 2 5 2 2 2" xfId="14155" xr:uid="{00000000-0005-0000-0000-0000140D0000}"/>
    <cellStyle name="Normal 18 2 5 2 2 2 2" xfId="44486" xr:uid="{00000000-0005-0000-0000-0000150D0000}"/>
    <cellStyle name="Normal 18 2 5 2 2 2 3" xfId="29253" xr:uid="{00000000-0005-0000-0000-0000160D0000}"/>
    <cellStyle name="Normal 18 2 5 2 2 3" xfId="9135" xr:uid="{00000000-0005-0000-0000-0000170D0000}"/>
    <cellStyle name="Normal 18 2 5 2 2 3 2" xfId="39469" xr:uid="{00000000-0005-0000-0000-0000180D0000}"/>
    <cellStyle name="Normal 18 2 5 2 2 3 3" xfId="24236" xr:uid="{00000000-0005-0000-0000-0000190D0000}"/>
    <cellStyle name="Normal 18 2 5 2 2 4" xfId="34456" xr:uid="{00000000-0005-0000-0000-00001A0D0000}"/>
    <cellStyle name="Normal 18 2 5 2 2 5" xfId="19223" xr:uid="{00000000-0005-0000-0000-00001B0D0000}"/>
    <cellStyle name="Normal 18 2 5 2 3" xfId="5774" xr:uid="{00000000-0005-0000-0000-00001C0D0000}"/>
    <cellStyle name="Normal 18 2 5 2 3 2" xfId="15826" xr:uid="{00000000-0005-0000-0000-00001D0D0000}"/>
    <cellStyle name="Normal 18 2 5 2 3 2 2" xfId="46157" xr:uid="{00000000-0005-0000-0000-00001E0D0000}"/>
    <cellStyle name="Normal 18 2 5 2 3 2 3" xfId="30924" xr:uid="{00000000-0005-0000-0000-00001F0D0000}"/>
    <cellStyle name="Normal 18 2 5 2 3 3" xfId="10806" xr:uid="{00000000-0005-0000-0000-0000200D0000}"/>
    <cellStyle name="Normal 18 2 5 2 3 3 2" xfId="41140" xr:uid="{00000000-0005-0000-0000-0000210D0000}"/>
    <cellStyle name="Normal 18 2 5 2 3 3 3" xfId="25907" xr:uid="{00000000-0005-0000-0000-0000220D0000}"/>
    <cellStyle name="Normal 18 2 5 2 3 4" xfId="36127" xr:uid="{00000000-0005-0000-0000-0000230D0000}"/>
    <cellStyle name="Normal 18 2 5 2 3 5" xfId="20894" xr:uid="{00000000-0005-0000-0000-0000240D0000}"/>
    <cellStyle name="Normal 18 2 5 2 4" xfId="12484" xr:uid="{00000000-0005-0000-0000-0000250D0000}"/>
    <cellStyle name="Normal 18 2 5 2 4 2" xfId="42815" xr:uid="{00000000-0005-0000-0000-0000260D0000}"/>
    <cellStyle name="Normal 18 2 5 2 4 3" xfId="27582" xr:uid="{00000000-0005-0000-0000-0000270D0000}"/>
    <cellStyle name="Normal 18 2 5 2 5" xfId="7463" xr:uid="{00000000-0005-0000-0000-0000280D0000}"/>
    <cellStyle name="Normal 18 2 5 2 5 2" xfId="37798" xr:uid="{00000000-0005-0000-0000-0000290D0000}"/>
    <cellStyle name="Normal 18 2 5 2 5 3" xfId="22565" xr:uid="{00000000-0005-0000-0000-00002A0D0000}"/>
    <cellStyle name="Normal 18 2 5 2 6" xfId="32786" xr:uid="{00000000-0005-0000-0000-00002B0D0000}"/>
    <cellStyle name="Normal 18 2 5 2 7" xfId="17552" xr:uid="{00000000-0005-0000-0000-00002C0D0000}"/>
    <cellStyle name="Normal 18 2 5 3" xfId="3245" xr:uid="{00000000-0005-0000-0000-00002D0D0000}"/>
    <cellStyle name="Normal 18 2 5 3 2" xfId="13319" xr:uid="{00000000-0005-0000-0000-00002E0D0000}"/>
    <cellStyle name="Normal 18 2 5 3 2 2" xfId="43650" xr:uid="{00000000-0005-0000-0000-00002F0D0000}"/>
    <cellStyle name="Normal 18 2 5 3 2 3" xfId="28417" xr:uid="{00000000-0005-0000-0000-0000300D0000}"/>
    <cellStyle name="Normal 18 2 5 3 3" xfId="8299" xr:uid="{00000000-0005-0000-0000-0000310D0000}"/>
    <cellStyle name="Normal 18 2 5 3 3 2" xfId="38633" xr:uid="{00000000-0005-0000-0000-0000320D0000}"/>
    <cellStyle name="Normal 18 2 5 3 3 3" xfId="23400" xr:uid="{00000000-0005-0000-0000-0000330D0000}"/>
    <cellStyle name="Normal 18 2 5 3 4" xfId="33620" xr:uid="{00000000-0005-0000-0000-0000340D0000}"/>
    <cellStyle name="Normal 18 2 5 3 5" xfId="18387" xr:uid="{00000000-0005-0000-0000-0000350D0000}"/>
    <cellStyle name="Normal 18 2 5 4" xfId="4938" xr:uid="{00000000-0005-0000-0000-0000360D0000}"/>
    <cellStyle name="Normal 18 2 5 4 2" xfId="14990" xr:uid="{00000000-0005-0000-0000-0000370D0000}"/>
    <cellStyle name="Normal 18 2 5 4 2 2" xfId="45321" xr:uid="{00000000-0005-0000-0000-0000380D0000}"/>
    <cellStyle name="Normal 18 2 5 4 2 3" xfId="30088" xr:uid="{00000000-0005-0000-0000-0000390D0000}"/>
    <cellStyle name="Normal 18 2 5 4 3" xfId="9970" xr:uid="{00000000-0005-0000-0000-00003A0D0000}"/>
    <cellStyle name="Normal 18 2 5 4 3 2" xfId="40304" xr:uid="{00000000-0005-0000-0000-00003B0D0000}"/>
    <cellStyle name="Normal 18 2 5 4 3 3" xfId="25071" xr:uid="{00000000-0005-0000-0000-00003C0D0000}"/>
    <cellStyle name="Normal 18 2 5 4 4" xfId="35291" xr:uid="{00000000-0005-0000-0000-00003D0D0000}"/>
    <cellStyle name="Normal 18 2 5 4 5" xfId="20058" xr:uid="{00000000-0005-0000-0000-00003E0D0000}"/>
    <cellStyle name="Normal 18 2 5 5" xfId="11648" xr:uid="{00000000-0005-0000-0000-00003F0D0000}"/>
    <cellStyle name="Normal 18 2 5 5 2" xfId="41979" xr:uid="{00000000-0005-0000-0000-0000400D0000}"/>
    <cellStyle name="Normal 18 2 5 5 3" xfId="26746" xr:uid="{00000000-0005-0000-0000-0000410D0000}"/>
    <cellStyle name="Normal 18 2 5 6" xfId="6627" xr:uid="{00000000-0005-0000-0000-0000420D0000}"/>
    <cellStyle name="Normal 18 2 5 6 2" xfId="36962" xr:uid="{00000000-0005-0000-0000-0000430D0000}"/>
    <cellStyle name="Normal 18 2 5 6 3" xfId="21729" xr:uid="{00000000-0005-0000-0000-0000440D0000}"/>
    <cellStyle name="Normal 18 2 5 7" xfId="31950" xr:uid="{00000000-0005-0000-0000-0000450D0000}"/>
    <cellStyle name="Normal 18 2 5 8" xfId="16716" xr:uid="{00000000-0005-0000-0000-0000460D0000}"/>
    <cellStyle name="Normal 18 2 6" xfId="1972" xr:uid="{00000000-0005-0000-0000-0000470D0000}"/>
    <cellStyle name="Normal 18 2 6 2" xfId="3664" xr:uid="{00000000-0005-0000-0000-0000480D0000}"/>
    <cellStyle name="Normal 18 2 6 2 2" xfId="13737" xr:uid="{00000000-0005-0000-0000-0000490D0000}"/>
    <cellStyle name="Normal 18 2 6 2 2 2" xfId="44068" xr:uid="{00000000-0005-0000-0000-00004A0D0000}"/>
    <cellStyle name="Normal 18 2 6 2 2 3" xfId="28835" xr:uid="{00000000-0005-0000-0000-00004B0D0000}"/>
    <cellStyle name="Normal 18 2 6 2 3" xfId="8717" xr:uid="{00000000-0005-0000-0000-00004C0D0000}"/>
    <cellStyle name="Normal 18 2 6 2 3 2" xfId="39051" xr:uid="{00000000-0005-0000-0000-00004D0D0000}"/>
    <cellStyle name="Normal 18 2 6 2 3 3" xfId="23818" xr:uid="{00000000-0005-0000-0000-00004E0D0000}"/>
    <cellStyle name="Normal 18 2 6 2 4" xfId="34038" xr:uid="{00000000-0005-0000-0000-00004F0D0000}"/>
    <cellStyle name="Normal 18 2 6 2 5" xfId="18805" xr:uid="{00000000-0005-0000-0000-0000500D0000}"/>
    <cellStyle name="Normal 18 2 6 3" xfId="5356" xr:uid="{00000000-0005-0000-0000-0000510D0000}"/>
    <cellStyle name="Normal 18 2 6 3 2" xfId="15408" xr:uid="{00000000-0005-0000-0000-0000520D0000}"/>
    <cellStyle name="Normal 18 2 6 3 2 2" xfId="45739" xr:uid="{00000000-0005-0000-0000-0000530D0000}"/>
    <cellStyle name="Normal 18 2 6 3 2 3" xfId="30506" xr:uid="{00000000-0005-0000-0000-0000540D0000}"/>
    <cellStyle name="Normal 18 2 6 3 3" xfId="10388" xr:uid="{00000000-0005-0000-0000-0000550D0000}"/>
    <cellStyle name="Normal 18 2 6 3 3 2" xfId="40722" xr:uid="{00000000-0005-0000-0000-0000560D0000}"/>
    <cellStyle name="Normal 18 2 6 3 3 3" xfId="25489" xr:uid="{00000000-0005-0000-0000-0000570D0000}"/>
    <cellStyle name="Normal 18 2 6 3 4" xfId="35709" xr:uid="{00000000-0005-0000-0000-0000580D0000}"/>
    <cellStyle name="Normal 18 2 6 3 5" xfId="20476" xr:uid="{00000000-0005-0000-0000-0000590D0000}"/>
    <cellStyle name="Normal 18 2 6 4" xfId="12066" xr:uid="{00000000-0005-0000-0000-00005A0D0000}"/>
    <cellStyle name="Normal 18 2 6 4 2" xfId="42397" xr:uid="{00000000-0005-0000-0000-00005B0D0000}"/>
    <cellStyle name="Normal 18 2 6 4 3" xfId="27164" xr:uid="{00000000-0005-0000-0000-00005C0D0000}"/>
    <cellStyle name="Normal 18 2 6 5" xfId="7045" xr:uid="{00000000-0005-0000-0000-00005D0D0000}"/>
    <cellStyle name="Normal 18 2 6 5 2" xfId="37380" xr:uid="{00000000-0005-0000-0000-00005E0D0000}"/>
    <cellStyle name="Normal 18 2 6 5 3" xfId="22147" xr:uid="{00000000-0005-0000-0000-00005F0D0000}"/>
    <cellStyle name="Normal 18 2 6 6" xfId="32368" xr:uid="{00000000-0005-0000-0000-0000600D0000}"/>
    <cellStyle name="Normal 18 2 6 7" xfId="17134" xr:uid="{00000000-0005-0000-0000-0000610D0000}"/>
    <cellStyle name="Normal 18 2 7" xfId="2823" xr:uid="{00000000-0005-0000-0000-0000620D0000}"/>
    <cellStyle name="Normal 18 2 7 2" xfId="12901" xr:uid="{00000000-0005-0000-0000-0000630D0000}"/>
    <cellStyle name="Normal 18 2 7 2 2" xfId="43232" xr:uid="{00000000-0005-0000-0000-0000640D0000}"/>
    <cellStyle name="Normal 18 2 7 2 3" xfId="27999" xr:uid="{00000000-0005-0000-0000-0000650D0000}"/>
    <cellStyle name="Normal 18 2 7 3" xfId="7881" xr:uid="{00000000-0005-0000-0000-0000660D0000}"/>
    <cellStyle name="Normal 18 2 7 3 2" xfId="38215" xr:uid="{00000000-0005-0000-0000-0000670D0000}"/>
    <cellStyle name="Normal 18 2 7 3 3" xfId="22982" xr:uid="{00000000-0005-0000-0000-0000680D0000}"/>
    <cellStyle name="Normal 18 2 7 4" xfId="33202" xr:uid="{00000000-0005-0000-0000-0000690D0000}"/>
    <cellStyle name="Normal 18 2 7 5" xfId="17969" xr:uid="{00000000-0005-0000-0000-00006A0D0000}"/>
    <cellStyle name="Normal 18 2 8" xfId="4517" xr:uid="{00000000-0005-0000-0000-00006B0D0000}"/>
    <cellStyle name="Normal 18 2 8 2" xfId="14572" xr:uid="{00000000-0005-0000-0000-00006C0D0000}"/>
    <cellStyle name="Normal 18 2 8 2 2" xfId="44903" xr:uid="{00000000-0005-0000-0000-00006D0D0000}"/>
    <cellStyle name="Normal 18 2 8 2 3" xfId="29670" xr:uid="{00000000-0005-0000-0000-00006E0D0000}"/>
    <cellStyle name="Normal 18 2 8 3" xfId="9552" xr:uid="{00000000-0005-0000-0000-00006F0D0000}"/>
    <cellStyle name="Normal 18 2 8 3 2" xfId="39886" xr:uid="{00000000-0005-0000-0000-0000700D0000}"/>
    <cellStyle name="Normal 18 2 8 3 3" xfId="24653" xr:uid="{00000000-0005-0000-0000-0000710D0000}"/>
    <cellStyle name="Normal 18 2 8 4" xfId="34873" xr:uid="{00000000-0005-0000-0000-0000720D0000}"/>
    <cellStyle name="Normal 18 2 8 5" xfId="19640" xr:uid="{00000000-0005-0000-0000-0000730D0000}"/>
    <cellStyle name="Normal 18 2 9" xfId="11228" xr:uid="{00000000-0005-0000-0000-0000740D0000}"/>
    <cellStyle name="Normal 18 2 9 2" xfId="41561" xr:uid="{00000000-0005-0000-0000-0000750D0000}"/>
    <cellStyle name="Normal 18 2 9 3" xfId="26328" xr:uid="{00000000-0005-0000-0000-0000760D0000}"/>
    <cellStyle name="Normal 19" xfId="132" xr:uid="{00000000-0005-0000-0000-0000770D0000}"/>
    <cellStyle name="Normal 19 2" xfId="837" xr:uid="{00000000-0005-0000-0000-0000780D0000}"/>
    <cellStyle name="Normal 19 2 10" xfId="6208" xr:uid="{00000000-0005-0000-0000-0000790D0000}"/>
    <cellStyle name="Normal 19 2 10 2" xfId="36545" xr:uid="{00000000-0005-0000-0000-00007A0D0000}"/>
    <cellStyle name="Normal 19 2 10 3" xfId="21312" xr:uid="{00000000-0005-0000-0000-00007B0D0000}"/>
    <cellStyle name="Normal 19 2 11" xfId="31536" xr:uid="{00000000-0005-0000-0000-00007C0D0000}"/>
    <cellStyle name="Normal 19 2 12" xfId="16297" xr:uid="{00000000-0005-0000-0000-00007D0D0000}"/>
    <cellStyle name="Normal 19 2 2" xfId="1172" xr:uid="{00000000-0005-0000-0000-00007E0D0000}"/>
    <cellStyle name="Normal 19 2 2 10" xfId="31588" xr:uid="{00000000-0005-0000-0000-00007F0D0000}"/>
    <cellStyle name="Normal 19 2 2 11" xfId="16351" xr:uid="{00000000-0005-0000-0000-0000800D0000}"/>
    <cellStyle name="Normal 19 2 2 2" xfId="1280" xr:uid="{00000000-0005-0000-0000-0000810D0000}"/>
    <cellStyle name="Normal 19 2 2 2 10" xfId="16455" xr:uid="{00000000-0005-0000-0000-0000820D0000}"/>
    <cellStyle name="Normal 19 2 2 2 2" xfId="1497" xr:uid="{00000000-0005-0000-0000-0000830D0000}"/>
    <cellStyle name="Normal 19 2 2 2 2 2" xfId="1918" xr:uid="{00000000-0005-0000-0000-0000840D0000}"/>
    <cellStyle name="Normal 19 2 2 2 2 2 2" xfId="2757" xr:uid="{00000000-0005-0000-0000-0000850D0000}"/>
    <cellStyle name="Normal 19 2 2 2 2 2 2 2" xfId="4447" xr:uid="{00000000-0005-0000-0000-0000860D0000}"/>
    <cellStyle name="Normal 19 2 2 2 2 2 2 2 2" xfId="14520" xr:uid="{00000000-0005-0000-0000-0000870D0000}"/>
    <cellStyle name="Normal 19 2 2 2 2 2 2 2 2 2" xfId="44851" xr:uid="{00000000-0005-0000-0000-0000880D0000}"/>
    <cellStyle name="Normal 19 2 2 2 2 2 2 2 2 3" xfId="29618" xr:uid="{00000000-0005-0000-0000-0000890D0000}"/>
    <cellStyle name="Normal 19 2 2 2 2 2 2 2 3" xfId="9500" xr:uid="{00000000-0005-0000-0000-00008A0D0000}"/>
    <cellStyle name="Normal 19 2 2 2 2 2 2 2 3 2" xfId="39834" xr:uid="{00000000-0005-0000-0000-00008B0D0000}"/>
    <cellStyle name="Normal 19 2 2 2 2 2 2 2 3 3" xfId="24601" xr:uid="{00000000-0005-0000-0000-00008C0D0000}"/>
    <cellStyle name="Normal 19 2 2 2 2 2 2 2 4" xfId="34821" xr:uid="{00000000-0005-0000-0000-00008D0D0000}"/>
    <cellStyle name="Normal 19 2 2 2 2 2 2 2 5" xfId="19588" xr:uid="{00000000-0005-0000-0000-00008E0D0000}"/>
    <cellStyle name="Normal 19 2 2 2 2 2 2 3" xfId="6139" xr:uid="{00000000-0005-0000-0000-00008F0D0000}"/>
    <cellStyle name="Normal 19 2 2 2 2 2 2 3 2" xfId="16191" xr:uid="{00000000-0005-0000-0000-0000900D0000}"/>
    <cellStyle name="Normal 19 2 2 2 2 2 2 3 2 2" xfId="46522" xr:uid="{00000000-0005-0000-0000-0000910D0000}"/>
    <cellStyle name="Normal 19 2 2 2 2 2 2 3 2 3" xfId="31289" xr:uid="{00000000-0005-0000-0000-0000920D0000}"/>
    <cellStyle name="Normal 19 2 2 2 2 2 2 3 3" xfId="11171" xr:uid="{00000000-0005-0000-0000-0000930D0000}"/>
    <cellStyle name="Normal 19 2 2 2 2 2 2 3 3 2" xfId="41505" xr:uid="{00000000-0005-0000-0000-0000940D0000}"/>
    <cellStyle name="Normal 19 2 2 2 2 2 2 3 3 3" xfId="26272" xr:uid="{00000000-0005-0000-0000-0000950D0000}"/>
    <cellStyle name="Normal 19 2 2 2 2 2 2 3 4" xfId="36492" xr:uid="{00000000-0005-0000-0000-0000960D0000}"/>
    <cellStyle name="Normal 19 2 2 2 2 2 2 3 5" xfId="21259" xr:uid="{00000000-0005-0000-0000-0000970D0000}"/>
    <cellStyle name="Normal 19 2 2 2 2 2 2 4" xfId="12849" xr:uid="{00000000-0005-0000-0000-0000980D0000}"/>
    <cellStyle name="Normal 19 2 2 2 2 2 2 4 2" xfId="43180" xr:uid="{00000000-0005-0000-0000-0000990D0000}"/>
    <cellStyle name="Normal 19 2 2 2 2 2 2 4 3" xfId="27947" xr:uid="{00000000-0005-0000-0000-00009A0D0000}"/>
    <cellStyle name="Normal 19 2 2 2 2 2 2 5" xfId="7828" xr:uid="{00000000-0005-0000-0000-00009B0D0000}"/>
    <cellStyle name="Normal 19 2 2 2 2 2 2 5 2" xfId="38163" xr:uid="{00000000-0005-0000-0000-00009C0D0000}"/>
    <cellStyle name="Normal 19 2 2 2 2 2 2 5 3" xfId="22930" xr:uid="{00000000-0005-0000-0000-00009D0D0000}"/>
    <cellStyle name="Normal 19 2 2 2 2 2 2 6" xfId="33151" xr:uid="{00000000-0005-0000-0000-00009E0D0000}"/>
    <cellStyle name="Normal 19 2 2 2 2 2 2 7" xfId="17917" xr:uid="{00000000-0005-0000-0000-00009F0D0000}"/>
    <cellStyle name="Normal 19 2 2 2 2 2 3" xfId="3610" xr:uid="{00000000-0005-0000-0000-0000A00D0000}"/>
    <cellStyle name="Normal 19 2 2 2 2 2 3 2" xfId="13684" xr:uid="{00000000-0005-0000-0000-0000A10D0000}"/>
    <cellStyle name="Normal 19 2 2 2 2 2 3 2 2" xfId="44015" xr:uid="{00000000-0005-0000-0000-0000A20D0000}"/>
    <cellStyle name="Normal 19 2 2 2 2 2 3 2 3" xfId="28782" xr:uid="{00000000-0005-0000-0000-0000A30D0000}"/>
    <cellStyle name="Normal 19 2 2 2 2 2 3 3" xfId="8664" xr:uid="{00000000-0005-0000-0000-0000A40D0000}"/>
    <cellStyle name="Normal 19 2 2 2 2 2 3 3 2" xfId="38998" xr:uid="{00000000-0005-0000-0000-0000A50D0000}"/>
    <cellStyle name="Normal 19 2 2 2 2 2 3 3 3" xfId="23765" xr:uid="{00000000-0005-0000-0000-0000A60D0000}"/>
    <cellStyle name="Normal 19 2 2 2 2 2 3 4" xfId="33985" xr:uid="{00000000-0005-0000-0000-0000A70D0000}"/>
    <cellStyle name="Normal 19 2 2 2 2 2 3 5" xfId="18752" xr:uid="{00000000-0005-0000-0000-0000A80D0000}"/>
    <cellStyle name="Normal 19 2 2 2 2 2 4" xfId="5303" xr:uid="{00000000-0005-0000-0000-0000A90D0000}"/>
    <cellStyle name="Normal 19 2 2 2 2 2 4 2" xfId="15355" xr:uid="{00000000-0005-0000-0000-0000AA0D0000}"/>
    <cellStyle name="Normal 19 2 2 2 2 2 4 2 2" xfId="45686" xr:uid="{00000000-0005-0000-0000-0000AB0D0000}"/>
    <cellStyle name="Normal 19 2 2 2 2 2 4 2 3" xfId="30453" xr:uid="{00000000-0005-0000-0000-0000AC0D0000}"/>
    <cellStyle name="Normal 19 2 2 2 2 2 4 3" xfId="10335" xr:uid="{00000000-0005-0000-0000-0000AD0D0000}"/>
    <cellStyle name="Normal 19 2 2 2 2 2 4 3 2" xfId="40669" xr:uid="{00000000-0005-0000-0000-0000AE0D0000}"/>
    <cellStyle name="Normal 19 2 2 2 2 2 4 3 3" xfId="25436" xr:uid="{00000000-0005-0000-0000-0000AF0D0000}"/>
    <cellStyle name="Normal 19 2 2 2 2 2 4 4" xfId="35656" xr:uid="{00000000-0005-0000-0000-0000B00D0000}"/>
    <cellStyle name="Normal 19 2 2 2 2 2 4 5" xfId="20423" xr:uid="{00000000-0005-0000-0000-0000B10D0000}"/>
    <cellStyle name="Normal 19 2 2 2 2 2 5" xfId="12013" xr:uid="{00000000-0005-0000-0000-0000B20D0000}"/>
    <cellStyle name="Normal 19 2 2 2 2 2 5 2" xfId="42344" xr:uid="{00000000-0005-0000-0000-0000B30D0000}"/>
    <cellStyle name="Normal 19 2 2 2 2 2 5 3" xfId="27111" xr:uid="{00000000-0005-0000-0000-0000B40D0000}"/>
    <cellStyle name="Normal 19 2 2 2 2 2 6" xfId="6992" xr:uid="{00000000-0005-0000-0000-0000B50D0000}"/>
    <cellStyle name="Normal 19 2 2 2 2 2 6 2" xfId="37327" xr:uid="{00000000-0005-0000-0000-0000B60D0000}"/>
    <cellStyle name="Normal 19 2 2 2 2 2 6 3" xfId="22094" xr:uid="{00000000-0005-0000-0000-0000B70D0000}"/>
    <cellStyle name="Normal 19 2 2 2 2 2 7" xfId="32315" xr:uid="{00000000-0005-0000-0000-0000B80D0000}"/>
    <cellStyle name="Normal 19 2 2 2 2 2 8" xfId="17081" xr:uid="{00000000-0005-0000-0000-0000B90D0000}"/>
    <cellStyle name="Normal 19 2 2 2 2 3" xfId="2339" xr:uid="{00000000-0005-0000-0000-0000BA0D0000}"/>
    <cellStyle name="Normal 19 2 2 2 2 3 2" xfId="4029" xr:uid="{00000000-0005-0000-0000-0000BB0D0000}"/>
    <cellStyle name="Normal 19 2 2 2 2 3 2 2" xfId="14102" xr:uid="{00000000-0005-0000-0000-0000BC0D0000}"/>
    <cellStyle name="Normal 19 2 2 2 2 3 2 2 2" xfId="44433" xr:uid="{00000000-0005-0000-0000-0000BD0D0000}"/>
    <cellStyle name="Normal 19 2 2 2 2 3 2 2 3" xfId="29200" xr:uid="{00000000-0005-0000-0000-0000BE0D0000}"/>
    <cellStyle name="Normal 19 2 2 2 2 3 2 3" xfId="9082" xr:uid="{00000000-0005-0000-0000-0000BF0D0000}"/>
    <cellStyle name="Normal 19 2 2 2 2 3 2 3 2" xfId="39416" xr:uid="{00000000-0005-0000-0000-0000C00D0000}"/>
    <cellStyle name="Normal 19 2 2 2 2 3 2 3 3" xfId="24183" xr:uid="{00000000-0005-0000-0000-0000C10D0000}"/>
    <cellStyle name="Normal 19 2 2 2 2 3 2 4" xfId="34403" xr:uid="{00000000-0005-0000-0000-0000C20D0000}"/>
    <cellStyle name="Normal 19 2 2 2 2 3 2 5" xfId="19170" xr:uid="{00000000-0005-0000-0000-0000C30D0000}"/>
    <cellStyle name="Normal 19 2 2 2 2 3 3" xfId="5721" xr:uid="{00000000-0005-0000-0000-0000C40D0000}"/>
    <cellStyle name="Normal 19 2 2 2 2 3 3 2" xfId="15773" xr:uid="{00000000-0005-0000-0000-0000C50D0000}"/>
    <cellStyle name="Normal 19 2 2 2 2 3 3 2 2" xfId="46104" xr:uid="{00000000-0005-0000-0000-0000C60D0000}"/>
    <cellStyle name="Normal 19 2 2 2 2 3 3 2 3" xfId="30871" xr:uid="{00000000-0005-0000-0000-0000C70D0000}"/>
    <cellStyle name="Normal 19 2 2 2 2 3 3 3" xfId="10753" xr:uid="{00000000-0005-0000-0000-0000C80D0000}"/>
    <cellStyle name="Normal 19 2 2 2 2 3 3 3 2" xfId="41087" xr:uid="{00000000-0005-0000-0000-0000C90D0000}"/>
    <cellStyle name="Normal 19 2 2 2 2 3 3 3 3" xfId="25854" xr:uid="{00000000-0005-0000-0000-0000CA0D0000}"/>
    <cellStyle name="Normal 19 2 2 2 2 3 3 4" xfId="36074" xr:uid="{00000000-0005-0000-0000-0000CB0D0000}"/>
    <cellStyle name="Normal 19 2 2 2 2 3 3 5" xfId="20841" xr:uid="{00000000-0005-0000-0000-0000CC0D0000}"/>
    <cellStyle name="Normal 19 2 2 2 2 3 4" xfId="12431" xr:uid="{00000000-0005-0000-0000-0000CD0D0000}"/>
    <cellStyle name="Normal 19 2 2 2 2 3 4 2" xfId="42762" xr:uid="{00000000-0005-0000-0000-0000CE0D0000}"/>
    <cellStyle name="Normal 19 2 2 2 2 3 4 3" xfId="27529" xr:uid="{00000000-0005-0000-0000-0000CF0D0000}"/>
    <cellStyle name="Normal 19 2 2 2 2 3 5" xfId="7410" xr:uid="{00000000-0005-0000-0000-0000D00D0000}"/>
    <cellStyle name="Normal 19 2 2 2 2 3 5 2" xfId="37745" xr:uid="{00000000-0005-0000-0000-0000D10D0000}"/>
    <cellStyle name="Normal 19 2 2 2 2 3 5 3" xfId="22512" xr:uid="{00000000-0005-0000-0000-0000D20D0000}"/>
    <cellStyle name="Normal 19 2 2 2 2 3 6" xfId="32733" xr:uid="{00000000-0005-0000-0000-0000D30D0000}"/>
    <cellStyle name="Normal 19 2 2 2 2 3 7" xfId="17499" xr:uid="{00000000-0005-0000-0000-0000D40D0000}"/>
    <cellStyle name="Normal 19 2 2 2 2 4" xfId="3192" xr:uid="{00000000-0005-0000-0000-0000D50D0000}"/>
    <cellStyle name="Normal 19 2 2 2 2 4 2" xfId="13266" xr:uid="{00000000-0005-0000-0000-0000D60D0000}"/>
    <cellStyle name="Normal 19 2 2 2 2 4 2 2" xfId="43597" xr:uid="{00000000-0005-0000-0000-0000D70D0000}"/>
    <cellStyle name="Normal 19 2 2 2 2 4 2 3" xfId="28364" xr:uid="{00000000-0005-0000-0000-0000D80D0000}"/>
    <cellStyle name="Normal 19 2 2 2 2 4 3" xfId="8246" xr:uid="{00000000-0005-0000-0000-0000D90D0000}"/>
    <cellStyle name="Normal 19 2 2 2 2 4 3 2" xfId="38580" xr:uid="{00000000-0005-0000-0000-0000DA0D0000}"/>
    <cellStyle name="Normal 19 2 2 2 2 4 3 3" xfId="23347" xr:uid="{00000000-0005-0000-0000-0000DB0D0000}"/>
    <cellStyle name="Normal 19 2 2 2 2 4 4" xfId="33567" xr:uid="{00000000-0005-0000-0000-0000DC0D0000}"/>
    <cellStyle name="Normal 19 2 2 2 2 4 5" xfId="18334" xr:uid="{00000000-0005-0000-0000-0000DD0D0000}"/>
    <cellStyle name="Normal 19 2 2 2 2 5" xfId="4885" xr:uid="{00000000-0005-0000-0000-0000DE0D0000}"/>
    <cellStyle name="Normal 19 2 2 2 2 5 2" xfId="14937" xr:uid="{00000000-0005-0000-0000-0000DF0D0000}"/>
    <cellStyle name="Normal 19 2 2 2 2 5 2 2" xfId="45268" xr:uid="{00000000-0005-0000-0000-0000E00D0000}"/>
    <cellStyle name="Normal 19 2 2 2 2 5 2 3" xfId="30035" xr:uid="{00000000-0005-0000-0000-0000E10D0000}"/>
    <cellStyle name="Normal 19 2 2 2 2 5 3" xfId="9917" xr:uid="{00000000-0005-0000-0000-0000E20D0000}"/>
    <cellStyle name="Normal 19 2 2 2 2 5 3 2" xfId="40251" xr:uid="{00000000-0005-0000-0000-0000E30D0000}"/>
    <cellStyle name="Normal 19 2 2 2 2 5 3 3" xfId="25018" xr:uid="{00000000-0005-0000-0000-0000E40D0000}"/>
    <cellStyle name="Normal 19 2 2 2 2 5 4" xfId="35238" xr:uid="{00000000-0005-0000-0000-0000E50D0000}"/>
    <cellStyle name="Normal 19 2 2 2 2 5 5" xfId="20005" xr:uid="{00000000-0005-0000-0000-0000E60D0000}"/>
    <cellStyle name="Normal 19 2 2 2 2 6" xfId="11595" xr:uid="{00000000-0005-0000-0000-0000E70D0000}"/>
    <cellStyle name="Normal 19 2 2 2 2 6 2" xfId="41926" xr:uid="{00000000-0005-0000-0000-0000E80D0000}"/>
    <cellStyle name="Normal 19 2 2 2 2 6 3" xfId="26693" xr:uid="{00000000-0005-0000-0000-0000E90D0000}"/>
    <cellStyle name="Normal 19 2 2 2 2 7" xfId="6574" xr:uid="{00000000-0005-0000-0000-0000EA0D0000}"/>
    <cellStyle name="Normal 19 2 2 2 2 7 2" xfId="36909" xr:uid="{00000000-0005-0000-0000-0000EB0D0000}"/>
    <cellStyle name="Normal 19 2 2 2 2 7 3" xfId="21676" xr:uid="{00000000-0005-0000-0000-0000EC0D0000}"/>
    <cellStyle name="Normal 19 2 2 2 2 8" xfId="31897" xr:uid="{00000000-0005-0000-0000-0000ED0D0000}"/>
    <cellStyle name="Normal 19 2 2 2 2 9" xfId="16663" xr:uid="{00000000-0005-0000-0000-0000EE0D0000}"/>
    <cellStyle name="Normal 19 2 2 2 3" xfId="1710" xr:uid="{00000000-0005-0000-0000-0000EF0D0000}"/>
    <cellStyle name="Normal 19 2 2 2 3 2" xfId="2549" xr:uid="{00000000-0005-0000-0000-0000F00D0000}"/>
    <cellStyle name="Normal 19 2 2 2 3 2 2" xfId="4239" xr:uid="{00000000-0005-0000-0000-0000F10D0000}"/>
    <cellStyle name="Normal 19 2 2 2 3 2 2 2" xfId="14312" xr:uid="{00000000-0005-0000-0000-0000F20D0000}"/>
    <cellStyle name="Normal 19 2 2 2 3 2 2 2 2" xfId="44643" xr:uid="{00000000-0005-0000-0000-0000F30D0000}"/>
    <cellStyle name="Normal 19 2 2 2 3 2 2 2 3" xfId="29410" xr:uid="{00000000-0005-0000-0000-0000F40D0000}"/>
    <cellStyle name="Normal 19 2 2 2 3 2 2 3" xfId="9292" xr:uid="{00000000-0005-0000-0000-0000F50D0000}"/>
    <cellStyle name="Normal 19 2 2 2 3 2 2 3 2" xfId="39626" xr:uid="{00000000-0005-0000-0000-0000F60D0000}"/>
    <cellStyle name="Normal 19 2 2 2 3 2 2 3 3" xfId="24393" xr:uid="{00000000-0005-0000-0000-0000F70D0000}"/>
    <cellStyle name="Normal 19 2 2 2 3 2 2 4" xfId="34613" xr:uid="{00000000-0005-0000-0000-0000F80D0000}"/>
    <cellStyle name="Normal 19 2 2 2 3 2 2 5" xfId="19380" xr:uid="{00000000-0005-0000-0000-0000F90D0000}"/>
    <cellStyle name="Normal 19 2 2 2 3 2 3" xfId="5931" xr:uid="{00000000-0005-0000-0000-0000FA0D0000}"/>
    <cellStyle name="Normal 19 2 2 2 3 2 3 2" xfId="15983" xr:uid="{00000000-0005-0000-0000-0000FB0D0000}"/>
    <cellStyle name="Normal 19 2 2 2 3 2 3 2 2" xfId="46314" xr:uid="{00000000-0005-0000-0000-0000FC0D0000}"/>
    <cellStyle name="Normal 19 2 2 2 3 2 3 2 3" xfId="31081" xr:uid="{00000000-0005-0000-0000-0000FD0D0000}"/>
    <cellStyle name="Normal 19 2 2 2 3 2 3 3" xfId="10963" xr:uid="{00000000-0005-0000-0000-0000FE0D0000}"/>
    <cellStyle name="Normal 19 2 2 2 3 2 3 3 2" xfId="41297" xr:uid="{00000000-0005-0000-0000-0000FF0D0000}"/>
    <cellStyle name="Normal 19 2 2 2 3 2 3 3 3" xfId="26064" xr:uid="{00000000-0005-0000-0000-0000000E0000}"/>
    <cellStyle name="Normal 19 2 2 2 3 2 3 4" xfId="36284" xr:uid="{00000000-0005-0000-0000-0000010E0000}"/>
    <cellStyle name="Normal 19 2 2 2 3 2 3 5" xfId="21051" xr:uid="{00000000-0005-0000-0000-0000020E0000}"/>
    <cellStyle name="Normal 19 2 2 2 3 2 4" xfId="12641" xr:uid="{00000000-0005-0000-0000-0000030E0000}"/>
    <cellStyle name="Normal 19 2 2 2 3 2 4 2" xfId="42972" xr:uid="{00000000-0005-0000-0000-0000040E0000}"/>
    <cellStyle name="Normal 19 2 2 2 3 2 4 3" xfId="27739" xr:uid="{00000000-0005-0000-0000-0000050E0000}"/>
    <cellStyle name="Normal 19 2 2 2 3 2 5" xfId="7620" xr:uid="{00000000-0005-0000-0000-0000060E0000}"/>
    <cellStyle name="Normal 19 2 2 2 3 2 5 2" xfId="37955" xr:uid="{00000000-0005-0000-0000-0000070E0000}"/>
    <cellStyle name="Normal 19 2 2 2 3 2 5 3" xfId="22722" xr:uid="{00000000-0005-0000-0000-0000080E0000}"/>
    <cellStyle name="Normal 19 2 2 2 3 2 6" xfId="32943" xr:uid="{00000000-0005-0000-0000-0000090E0000}"/>
    <cellStyle name="Normal 19 2 2 2 3 2 7" xfId="17709" xr:uid="{00000000-0005-0000-0000-00000A0E0000}"/>
    <cellStyle name="Normal 19 2 2 2 3 3" xfId="3402" xr:uid="{00000000-0005-0000-0000-00000B0E0000}"/>
    <cellStyle name="Normal 19 2 2 2 3 3 2" xfId="13476" xr:uid="{00000000-0005-0000-0000-00000C0E0000}"/>
    <cellStyle name="Normal 19 2 2 2 3 3 2 2" xfId="43807" xr:uid="{00000000-0005-0000-0000-00000D0E0000}"/>
    <cellStyle name="Normal 19 2 2 2 3 3 2 3" xfId="28574" xr:uid="{00000000-0005-0000-0000-00000E0E0000}"/>
    <cellStyle name="Normal 19 2 2 2 3 3 3" xfId="8456" xr:uid="{00000000-0005-0000-0000-00000F0E0000}"/>
    <cellStyle name="Normal 19 2 2 2 3 3 3 2" xfId="38790" xr:uid="{00000000-0005-0000-0000-0000100E0000}"/>
    <cellStyle name="Normal 19 2 2 2 3 3 3 3" xfId="23557" xr:uid="{00000000-0005-0000-0000-0000110E0000}"/>
    <cellStyle name="Normal 19 2 2 2 3 3 4" xfId="33777" xr:uid="{00000000-0005-0000-0000-0000120E0000}"/>
    <cellStyle name="Normal 19 2 2 2 3 3 5" xfId="18544" xr:uid="{00000000-0005-0000-0000-0000130E0000}"/>
    <cellStyle name="Normal 19 2 2 2 3 4" xfId="5095" xr:uid="{00000000-0005-0000-0000-0000140E0000}"/>
    <cellStyle name="Normal 19 2 2 2 3 4 2" xfId="15147" xr:uid="{00000000-0005-0000-0000-0000150E0000}"/>
    <cellStyle name="Normal 19 2 2 2 3 4 2 2" xfId="45478" xr:uid="{00000000-0005-0000-0000-0000160E0000}"/>
    <cellStyle name="Normal 19 2 2 2 3 4 2 3" xfId="30245" xr:uid="{00000000-0005-0000-0000-0000170E0000}"/>
    <cellStyle name="Normal 19 2 2 2 3 4 3" xfId="10127" xr:uid="{00000000-0005-0000-0000-0000180E0000}"/>
    <cellStyle name="Normal 19 2 2 2 3 4 3 2" xfId="40461" xr:uid="{00000000-0005-0000-0000-0000190E0000}"/>
    <cellStyle name="Normal 19 2 2 2 3 4 3 3" xfId="25228" xr:uid="{00000000-0005-0000-0000-00001A0E0000}"/>
    <cellStyle name="Normal 19 2 2 2 3 4 4" xfId="35448" xr:uid="{00000000-0005-0000-0000-00001B0E0000}"/>
    <cellStyle name="Normal 19 2 2 2 3 4 5" xfId="20215" xr:uid="{00000000-0005-0000-0000-00001C0E0000}"/>
    <cellStyle name="Normal 19 2 2 2 3 5" xfId="11805" xr:uid="{00000000-0005-0000-0000-00001D0E0000}"/>
    <cellStyle name="Normal 19 2 2 2 3 5 2" xfId="42136" xr:uid="{00000000-0005-0000-0000-00001E0E0000}"/>
    <cellStyle name="Normal 19 2 2 2 3 5 3" xfId="26903" xr:uid="{00000000-0005-0000-0000-00001F0E0000}"/>
    <cellStyle name="Normal 19 2 2 2 3 6" xfId="6784" xr:uid="{00000000-0005-0000-0000-0000200E0000}"/>
    <cellStyle name="Normal 19 2 2 2 3 6 2" xfId="37119" xr:uid="{00000000-0005-0000-0000-0000210E0000}"/>
    <cellStyle name="Normal 19 2 2 2 3 6 3" xfId="21886" xr:uid="{00000000-0005-0000-0000-0000220E0000}"/>
    <cellStyle name="Normal 19 2 2 2 3 7" xfId="32107" xr:uid="{00000000-0005-0000-0000-0000230E0000}"/>
    <cellStyle name="Normal 19 2 2 2 3 8" xfId="16873" xr:uid="{00000000-0005-0000-0000-0000240E0000}"/>
    <cellStyle name="Normal 19 2 2 2 4" xfId="2131" xr:uid="{00000000-0005-0000-0000-0000250E0000}"/>
    <cellStyle name="Normal 19 2 2 2 4 2" xfId="3821" xr:uid="{00000000-0005-0000-0000-0000260E0000}"/>
    <cellStyle name="Normal 19 2 2 2 4 2 2" xfId="13894" xr:uid="{00000000-0005-0000-0000-0000270E0000}"/>
    <cellStyle name="Normal 19 2 2 2 4 2 2 2" xfId="44225" xr:uid="{00000000-0005-0000-0000-0000280E0000}"/>
    <cellStyle name="Normal 19 2 2 2 4 2 2 3" xfId="28992" xr:uid="{00000000-0005-0000-0000-0000290E0000}"/>
    <cellStyle name="Normal 19 2 2 2 4 2 3" xfId="8874" xr:uid="{00000000-0005-0000-0000-00002A0E0000}"/>
    <cellStyle name="Normal 19 2 2 2 4 2 3 2" xfId="39208" xr:uid="{00000000-0005-0000-0000-00002B0E0000}"/>
    <cellStyle name="Normal 19 2 2 2 4 2 3 3" xfId="23975" xr:uid="{00000000-0005-0000-0000-00002C0E0000}"/>
    <cellStyle name="Normal 19 2 2 2 4 2 4" xfId="34195" xr:uid="{00000000-0005-0000-0000-00002D0E0000}"/>
    <cellStyle name="Normal 19 2 2 2 4 2 5" xfId="18962" xr:uid="{00000000-0005-0000-0000-00002E0E0000}"/>
    <cellStyle name="Normal 19 2 2 2 4 3" xfId="5513" xr:uid="{00000000-0005-0000-0000-00002F0E0000}"/>
    <cellStyle name="Normal 19 2 2 2 4 3 2" xfId="15565" xr:uid="{00000000-0005-0000-0000-0000300E0000}"/>
    <cellStyle name="Normal 19 2 2 2 4 3 2 2" xfId="45896" xr:uid="{00000000-0005-0000-0000-0000310E0000}"/>
    <cellStyle name="Normal 19 2 2 2 4 3 2 3" xfId="30663" xr:uid="{00000000-0005-0000-0000-0000320E0000}"/>
    <cellStyle name="Normal 19 2 2 2 4 3 3" xfId="10545" xr:uid="{00000000-0005-0000-0000-0000330E0000}"/>
    <cellStyle name="Normal 19 2 2 2 4 3 3 2" xfId="40879" xr:uid="{00000000-0005-0000-0000-0000340E0000}"/>
    <cellStyle name="Normal 19 2 2 2 4 3 3 3" xfId="25646" xr:uid="{00000000-0005-0000-0000-0000350E0000}"/>
    <cellStyle name="Normal 19 2 2 2 4 3 4" xfId="35866" xr:uid="{00000000-0005-0000-0000-0000360E0000}"/>
    <cellStyle name="Normal 19 2 2 2 4 3 5" xfId="20633" xr:uid="{00000000-0005-0000-0000-0000370E0000}"/>
    <cellStyle name="Normal 19 2 2 2 4 4" xfId="12223" xr:uid="{00000000-0005-0000-0000-0000380E0000}"/>
    <cellStyle name="Normal 19 2 2 2 4 4 2" xfId="42554" xr:uid="{00000000-0005-0000-0000-0000390E0000}"/>
    <cellStyle name="Normal 19 2 2 2 4 4 3" xfId="27321" xr:uid="{00000000-0005-0000-0000-00003A0E0000}"/>
    <cellStyle name="Normal 19 2 2 2 4 5" xfId="7202" xr:uid="{00000000-0005-0000-0000-00003B0E0000}"/>
    <cellStyle name="Normal 19 2 2 2 4 5 2" xfId="37537" xr:uid="{00000000-0005-0000-0000-00003C0E0000}"/>
    <cellStyle name="Normal 19 2 2 2 4 5 3" xfId="22304" xr:uid="{00000000-0005-0000-0000-00003D0E0000}"/>
    <cellStyle name="Normal 19 2 2 2 4 6" xfId="32525" xr:uid="{00000000-0005-0000-0000-00003E0E0000}"/>
    <cellStyle name="Normal 19 2 2 2 4 7" xfId="17291" xr:uid="{00000000-0005-0000-0000-00003F0E0000}"/>
    <cellStyle name="Normal 19 2 2 2 5" xfId="2984" xr:uid="{00000000-0005-0000-0000-0000400E0000}"/>
    <cellStyle name="Normal 19 2 2 2 5 2" xfId="13058" xr:uid="{00000000-0005-0000-0000-0000410E0000}"/>
    <cellStyle name="Normal 19 2 2 2 5 2 2" xfId="43389" xr:uid="{00000000-0005-0000-0000-0000420E0000}"/>
    <cellStyle name="Normal 19 2 2 2 5 2 3" xfId="28156" xr:uid="{00000000-0005-0000-0000-0000430E0000}"/>
    <cellStyle name="Normal 19 2 2 2 5 3" xfId="8038" xr:uid="{00000000-0005-0000-0000-0000440E0000}"/>
    <cellStyle name="Normal 19 2 2 2 5 3 2" xfId="38372" xr:uid="{00000000-0005-0000-0000-0000450E0000}"/>
    <cellStyle name="Normal 19 2 2 2 5 3 3" xfId="23139" xr:uid="{00000000-0005-0000-0000-0000460E0000}"/>
    <cellStyle name="Normal 19 2 2 2 5 4" xfId="33359" xr:uid="{00000000-0005-0000-0000-0000470E0000}"/>
    <cellStyle name="Normal 19 2 2 2 5 5" xfId="18126" xr:uid="{00000000-0005-0000-0000-0000480E0000}"/>
    <cellStyle name="Normal 19 2 2 2 6" xfId="4677" xr:uid="{00000000-0005-0000-0000-0000490E0000}"/>
    <cellStyle name="Normal 19 2 2 2 6 2" xfId="14729" xr:uid="{00000000-0005-0000-0000-00004A0E0000}"/>
    <cellStyle name="Normal 19 2 2 2 6 2 2" xfId="45060" xr:uid="{00000000-0005-0000-0000-00004B0E0000}"/>
    <cellStyle name="Normal 19 2 2 2 6 2 3" xfId="29827" xr:uid="{00000000-0005-0000-0000-00004C0E0000}"/>
    <cellStyle name="Normal 19 2 2 2 6 3" xfId="9709" xr:uid="{00000000-0005-0000-0000-00004D0E0000}"/>
    <cellStyle name="Normal 19 2 2 2 6 3 2" xfId="40043" xr:uid="{00000000-0005-0000-0000-00004E0E0000}"/>
    <cellStyle name="Normal 19 2 2 2 6 3 3" xfId="24810" xr:uid="{00000000-0005-0000-0000-00004F0E0000}"/>
    <cellStyle name="Normal 19 2 2 2 6 4" xfId="35030" xr:uid="{00000000-0005-0000-0000-0000500E0000}"/>
    <cellStyle name="Normal 19 2 2 2 6 5" xfId="19797" xr:uid="{00000000-0005-0000-0000-0000510E0000}"/>
    <cellStyle name="Normal 19 2 2 2 7" xfId="11387" xr:uid="{00000000-0005-0000-0000-0000520E0000}"/>
    <cellStyle name="Normal 19 2 2 2 7 2" xfId="41718" xr:uid="{00000000-0005-0000-0000-0000530E0000}"/>
    <cellStyle name="Normal 19 2 2 2 7 3" xfId="26485" xr:uid="{00000000-0005-0000-0000-0000540E0000}"/>
    <cellStyle name="Normal 19 2 2 2 8" xfId="6366" xr:uid="{00000000-0005-0000-0000-0000550E0000}"/>
    <cellStyle name="Normal 19 2 2 2 8 2" xfId="36701" xr:uid="{00000000-0005-0000-0000-0000560E0000}"/>
    <cellStyle name="Normal 19 2 2 2 8 3" xfId="21468" xr:uid="{00000000-0005-0000-0000-0000570E0000}"/>
    <cellStyle name="Normal 19 2 2 2 9" xfId="31689" xr:uid="{00000000-0005-0000-0000-0000580E0000}"/>
    <cellStyle name="Normal 19 2 2 3" xfId="1393" xr:uid="{00000000-0005-0000-0000-0000590E0000}"/>
    <cellStyle name="Normal 19 2 2 3 2" xfId="1814" xr:uid="{00000000-0005-0000-0000-00005A0E0000}"/>
    <cellStyle name="Normal 19 2 2 3 2 2" xfId="2653" xr:uid="{00000000-0005-0000-0000-00005B0E0000}"/>
    <cellStyle name="Normal 19 2 2 3 2 2 2" xfId="4343" xr:uid="{00000000-0005-0000-0000-00005C0E0000}"/>
    <cellStyle name="Normal 19 2 2 3 2 2 2 2" xfId="14416" xr:uid="{00000000-0005-0000-0000-00005D0E0000}"/>
    <cellStyle name="Normal 19 2 2 3 2 2 2 2 2" xfId="44747" xr:uid="{00000000-0005-0000-0000-00005E0E0000}"/>
    <cellStyle name="Normal 19 2 2 3 2 2 2 2 3" xfId="29514" xr:uid="{00000000-0005-0000-0000-00005F0E0000}"/>
    <cellStyle name="Normal 19 2 2 3 2 2 2 3" xfId="9396" xr:uid="{00000000-0005-0000-0000-0000600E0000}"/>
    <cellStyle name="Normal 19 2 2 3 2 2 2 3 2" xfId="39730" xr:uid="{00000000-0005-0000-0000-0000610E0000}"/>
    <cellStyle name="Normal 19 2 2 3 2 2 2 3 3" xfId="24497" xr:uid="{00000000-0005-0000-0000-0000620E0000}"/>
    <cellStyle name="Normal 19 2 2 3 2 2 2 4" xfId="34717" xr:uid="{00000000-0005-0000-0000-0000630E0000}"/>
    <cellStyle name="Normal 19 2 2 3 2 2 2 5" xfId="19484" xr:uid="{00000000-0005-0000-0000-0000640E0000}"/>
    <cellStyle name="Normal 19 2 2 3 2 2 3" xfId="6035" xr:uid="{00000000-0005-0000-0000-0000650E0000}"/>
    <cellStyle name="Normal 19 2 2 3 2 2 3 2" xfId="16087" xr:uid="{00000000-0005-0000-0000-0000660E0000}"/>
    <cellStyle name="Normal 19 2 2 3 2 2 3 2 2" xfId="46418" xr:uid="{00000000-0005-0000-0000-0000670E0000}"/>
    <cellStyle name="Normal 19 2 2 3 2 2 3 2 3" xfId="31185" xr:uid="{00000000-0005-0000-0000-0000680E0000}"/>
    <cellStyle name="Normal 19 2 2 3 2 2 3 3" xfId="11067" xr:uid="{00000000-0005-0000-0000-0000690E0000}"/>
    <cellStyle name="Normal 19 2 2 3 2 2 3 3 2" xfId="41401" xr:uid="{00000000-0005-0000-0000-00006A0E0000}"/>
    <cellStyle name="Normal 19 2 2 3 2 2 3 3 3" xfId="26168" xr:uid="{00000000-0005-0000-0000-00006B0E0000}"/>
    <cellStyle name="Normal 19 2 2 3 2 2 3 4" xfId="36388" xr:uid="{00000000-0005-0000-0000-00006C0E0000}"/>
    <cellStyle name="Normal 19 2 2 3 2 2 3 5" xfId="21155" xr:uid="{00000000-0005-0000-0000-00006D0E0000}"/>
    <cellStyle name="Normal 19 2 2 3 2 2 4" xfId="12745" xr:uid="{00000000-0005-0000-0000-00006E0E0000}"/>
    <cellStyle name="Normal 19 2 2 3 2 2 4 2" xfId="43076" xr:uid="{00000000-0005-0000-0000-00006F0E0000}"/>
    <cellStyle name="Normal 19 2 2 3 2 2 4 3" xfId="27843" xr:uid="{00000000-0005-0000-0000-0000700E0000}"/>
    <cellStyle name="Normal 19 2 2 3 2 2 5" xfId="7724" xr:uid="{00000000-0005-0000-0000-0000710E0000}"/>
    <cellStyle name="Normal 19 2 2 3 2 2 5 2" xfId="38059" xr:uid="{00000000-0005-0000-0000-0000720E0000}"/>
    <cellStyle name="Normal 19 2 2 3 2 2 5 3" xfId="22826" xr:uid="{00000000-0005-0000-0000-0000730E0000}"/>
    <cellStyle name="Normal 19 2 2 3 2 2 6" xfId="33047" xr:uid="{00000000-0005-0000-0000-0000740E0000}"/>
    <cellStyle name="Normal 19 2 2 3 2 2 7" xfId="17813" xr:uid="{00000000-0005-0000-0000-0000750E0000}"/>
    <cellStyle name="Normal 19 2 2 3 2 3" xfId="3506" xr:uid="{00000000-0005-0000-0000-0000760E0000}"/>
    <cellStyle name="Normal 19 2 2 3 2 3 2" xfId="13580" xr:uid="{00000000-0005-0000-0000-0000770E0000}"/>
    <cellStyle name="Normal 19 2 2 3 2 3 2 2" xfId="43911" xr:uid="{00000000-0005-0000-0000-0000780E0000}"/>
    <cellStyle name="Normal 19 2 2 3 2 3 2 3" xfId="28678" xr:uid="{00000000-0005-0000-0000-0000790E0000}"/>
    <cellStyle name="Normal 19 2 2 3 2 3 3" xfId="8560" xr:uid="{00000000-0005-0000-0000-00007A0E0000}"/>
    <cellStyle name="Normal 19 2 2 3 2 3 3 2" xfId="38894" xr:uid="{00000000-0005-0000-0000-00007B0E0000}"/>
    <cellStyle name="Normal 19 2 2 3 2 3 3 3" xfId="23661" xr:uid="{00000000-0005-0000-0000-00007C0E0000}"/>
    <cellStyle name="Normal 19 2 2 3 2 3 4" xfId="33881" xr:uid="{00000000-0005-0000-0000-00007D0E0000}"/>
    <cellStyle name="Normal 19 2 2 3 2 3 5" xfId="18648" xr:uid="{00000000-0005-0000-0000-00007E0E0000}"/>
    <cellStyle name="Normal 19 2 2 3 2 4" xfId="5199" xr:uid="{00000000-0005-0000-0000-00007F0E0000}"/>
    <cellStyle name="Normal 19 2 2 3 2 4 2" xfId="15251" xr:uid="{00000000-0005-0000-0000-0000800E0000}"/>
    <cellStyle name="Normal 19 2 2 3 2 4 2 2" xfId="45582" xr:uid="{00000000-0005-0000-0000-0000810E0000}"/>
    <cellStyle name="Normal 19 2 2 3 2 4 2 3" xfId="30349" xr:uid="{00000000-0005-0000-0000-0000820E0000}"/>
    <cellStyle name="Normal 19 2 2 3 2 4 3" xfId="10231" xr:uid="{00000000-0005-0000-0000-0000830E0000}"/>
    <cellStyle name="Normal 19 2 2 3 2 4 3 2" xfId="40565" xr:uid="{00000000-0005-0000-0000-0000840E0000}"/>
    <cellStyle name="Normal 19 2 2 3 2 4 3 3" xfId="25332" xr:uid="{00000000-0005-0000-0000-0000850E0000}"/>
    <cellStyle name="Normal 19 2 2 3 2 4 4" xfId="35552" xr:uid="{00000000-0005-0000-0000-0000860E0000}"/>
    <cellStyle name="Normal 19 2 2 3 2 4 5" xfId="20319" xr:uid="{00000000-0005-0000-0000-0000870E0000}"/>
    <cellStyle name="Normal 19 2 2 3 2 5" xfId="11909" xr:uid="{00000000-0005-0000-0000-0000880E0000}"/>
    <cellStyle name="Normal 19 2 2 3 2 5 2" xfId="42240" xr:uid="{00000000-0005-0000-0000-0000890E0000}"/>
    <cellStyle name="Normal 19 2 2 3 2 5 3" xfId="27007" xr:uid="{00000000-0005-0000-0000-00008A0E0000}"/>
    <cellStyle name="Normal 19 2 2 3 2 6" xfId="6888" xr:uid="{00000000-0005-0000-0000-00008B0E0000}"/>
    <cellStyle name="Normal 19 2 2 3 2 6 2" xfId="37223" xr:uid="{00000000-0005-0000-0000-00008C0E0000}"/>
    <cellStyle name="Normal 19 2 2 3 2 6 3" xfId="21990" xr:uid="{00000000-0005-0000-0000-00008D0E0000}"/>
    <cellStyle name="Normal 19 2 2 3 2 7" xfId="32211" xr:uid="{00000000-0005-0000-0000-00008E0E0000}"/>
    <cellStyle name="Normal 19 2 2 3 2 8" xfId="16977" xr:uid="{00000000-0005-0000-0000-00008F0E0000}"/>
    <cellStyle name="Normal 19 2 2 3 3" xfId="2235" xr:uid="{00000000-0005-0000-0000-0000900E0000}"/>
    <cellStyle name="Normal 19 2 2 3 3 2" xfId="3925" xr:uid="{00000000-0005-0000-0000-0000910E0000}"/>
    <cellStyle name="Normal 19 2 2 3 3 2 2" xfId="13998" xr:uid="{00000000-0005-0000-0000-0000920E0000}"/>
    <cellStyle name="Normal 19 2 2 3 3 2 2 2" xfId="44329" xr:uid="{00000000-0005-0000-0000-0000930E0000}"/>
    <cellStyle name="Normal 19 2 2 3 3 2 2 3" xfId="29096" xr:uid="{00000000-0005-0000-0000-0000940E0000}"/>
    <cellStyle name="Normal 19 2 2 3 3 2 3" xfId="8978" xr:uid="{00000000-0005-0000-0000-0000950E0000}"/>
    <cellStyle name="Normal 19 2 2 3 3 2 3 2" xfId="39312" xr:uid="{00000000-0005-0000-0000-0000960E0000}"/>
    <cellStyle name="Normal 19 2 2 3 3 2 3 3" xfId="24079" xr:uid="{00000000-0005-0000-0000-0000970E0000}"/>
    <cellStyle name="Normal 19 2 2 3 3 2 4" xfId="34299" xr:uid="{00000000-0005-0000-0000-0000980E0000}"/>
    <cellStyle name="Normal 19 2 2 3 3 2 5" xfId="19066" xr:uid="{00000000-0005-0000-0000-0000990E0000}"/>
    <cellStyle name="Normal 19 2 2 3 3 3" xfId="5617" xr:uid="{00000000-0005-0000-0000-00009A0E0000}"/>
    <cellStyle name="Normal 19 2 2 3 3 3 2" xfId="15669" xr:uid="{00000000-0005-0000-0000-00009B0E0000}"/>
    <cellStyle name="Normal 19 2 2 3 3 3 2 2" xfId="46000" xr:uid="{00000000-0005-0000-0000-00009C0E0000}"/>
    <cellStyle name="Normal 19 2 2 3 3 3 2 3" xfId="30767" xr:uid="{00000000-0005-0000-0000-00009D0E0000}"/>
    <cellStyle name="Normal 19 2 2 3 3 3 3" xfId="10649" xr:uid="{00000000-0005-0000-0000-00009E0E0000}"/>
    <cellStyle name="Normal 19 2 2 3 3 3 3 2" xfId="40983" xr:uid="{00000000-0005-0000-0000-00009F0E0000}"/>
    <cellStyle name="Normal 19 2 2 3 3 3 3 3" xfId="25750" xr:uid="{00000000-0005-0000-0000-0000A00E0000}"/>
    <cellStyle name="Normal 19 2 2 3 3 3 4" xfId="35970" xr:uid="{00000000-0005-0000-0000-0000A10E0000}"/>
    <cellStyle name="Normal 19 2 2 3 3 3 5" xfId="20737" xr:uid="{00000000-0005-0000-0000-0000A20E0000}"/>
    <cellStyle name="Normal 19 2 2 3 3 4" xfId="12327" xr:uid="{00000000-0005-0000-0000-0000A30E0000}"/>
    <cellStyle name="Normal 19 2 2 3 3 4 2" xfId="42658" xr:uid="{00000000-0005-0000-0000-0000A40E0000}"/>
    <cellStyle name="Normal 19 2 2 3 3 4 3" xfId="27425" xr:uid="{00000000-0005-0000-0000-0000A50E0000}"/>
    <cellStyle name="Normal 19 2 2 3 3 5" xfId="7306" xr:uid="{00000000-0005-0000-0000-0000A60E0000}"/>
    <cellStyle name="Normal 19 2 2 3 3 5 2" xfId="37641" xr:uid="{00000000-0005-0000-0000-0000A70E0000}"/>
    <cellStyle name="Normal 19 2 2 3 3 5 3" xfId="22408" xr:uid="{00000000-0005-0000-0000-0000A80E0000}"/>
    <cellStyle name="Normal 19 2 2 3 3 6" xfId="32629" xr:uid="{00000000-0005-0000-0000-0000A90E0000}"/>
    <cellStyle name="Normal 19 2 2 3 3 7" xfId="17395" xr:uid="{00000000-0005-0000-0000-0000AA0E0000}"/>
    <cellStyle name="Normal 19 2 2 3 4" xfId="3088" xr:uid="{00000000-0005-0000-0000-0000AB0E0000}"/>
    <cellStyle name="Normal 19 2 2 3 4 2" xfId="13162" xr:uid="{00000000-0005-0000-0000-0000AC0E0000}"/>
    <cellStyle name="Normal 19 2 2 3 4 2 2" xfId="43493" xr:uid="{00000000-0005-0000-0000-0000AD0E0000}"/>
    <cellStyle name="Normal 19 2 2 3 4 2 3" xfId="28260" xr:uid="{00000000-0005-0000-0000-0000AE0E0000}"/>
    <cellStyle name="Normal 19 2 2 3 4 3" xfId="8142" xr:uid="{00000000-0005-0000-0000-0000AF0E0000}"/>
    <cellStyle name="Normal 19 2 2 3 4 3 2" xfId="38476" xr:uid="{00000000-0005-0000-0000-0000B00E0000}"/>
    <cellStyle name="Normal 19 2 2 3 4 3 3" xfId="23243" xr:uid="{00000000-0005-0000-0000-0000B10E0000}"/>
    <cellStyle name="Normal 19 2 2 3 4 4" xfId="33463" xr:uid="{00000000-0005-0000-0000-0000B20E0000}"/>
    <cellStyle name="Normal 19 2 2 3 4 5" xfId="18230" xr:uid="{00000000-0005-0000-0000-0000B30E0000}"/>
    <cellStyle name="Normal 19 2 2 3 5" xfId="4781" xr:uid="{00000000-0005-0000-0000-0000B40E0000}"/>
    <cellStyle name="Normal 19 2 2 3 5 2" xfId="14833" xr:uid="{00000000-0005-0000-0000-0000B50E0000}"/>
    <cellStyle name="Normal 19 2 2 3 5 2 2" xfId="45164" xr:uid="{00000000-0005-0000-0000-0000B60E0000}"/>
    <cellStyle name="Normal 19 2 2 3 5 2 3" xfId="29931" xr:uid="{00000000-0005-0000-0000-0000B70E0000}"/>
    <cellStyle name="Normal 19 2 2 3 5 3" xfId="9813" xr:uid="{00000000-0005-0000-0000-0000B80E0000}"/>
    <cellStyle name="Normal 19 2 2 3 5 3 2" xfId="40147" xr:uid="{00000000-0005-0000-0000-0000B90E0000}"/>
    <cellStyle name="Normal 19 2 2 3 5 3 3" xfId="24914" xr:uid="{00000000-0005-0000-0000-0000BA0E0000}"/>
    <cellStyle name="Normal 19 2 2 3 5 4" xfId="35134" xr:uid="{00000000-0005-0000-0000-0000BB0E0000}"/>
    <cellStyle name="Normal 19 2 2 3 5 5" xfId="19901" xr:uid="{00000000-0005-0000-0000-0000BC0E0000}"/>
    <cellStyle name="Normal 19 2 2 3 6" xfId="11491" xr:uid="{00000000-0005-0000-0000-0000BD0E0000}"/>
    <cellStyle name="Normal 19 2 2 3 6 2" xfId="41822" xr:uid="{00000000-0005-0000-0000-0000BE0E0000}"/>
    <cellStyle name="Normal 19 2 2 3 6 3" xfId="26589" xr:uid="{00000000-0005-0000-0000-0000BF0E0000}"/>
    <cellStyle name="Normal 19 2 2 3 7" xfId="6470" xr:uid="{00000000-0005-0000-0000-0000C00E0000}"/>
    <cellStyle name="Normal 19 2 2 3 7 2" xfId="36805" xr:uid="{00000000-0005-0000-0000-0000C10E0000}"/>
    <cellStyle name="Normal 19 2 2 3 7 3" xfId="21572" xr:uid="{00000000-0005-0000-0000-0000C20E0000}"/>
    <cellStyle name="Normal 19 2 2 3 8" xfId="31793" xr:uid="{00000000-0005-0000-0000-0000C30E0000}"/>
    <cellStyle name="Normal 19 2 2 3 9" xfId="16559" xr:uid="{00000000-0005-0000-0000-0000C40E0000}"/>
    <cellStyle name="Normal 19 2 2 4" xfId="1606" xr:uid="{00000000-0005-0000-0000-0000C50E0000}"/>
    <cellStyle name="Normal 19 2 2 4 2" xfId="2445" xr:uid="{00000000-0005-0000-0000-0000C60E0000}"/>
    <cellStyle name="Normal 19 2 2 4 2 2" xfId="4135" xr:uid="{00000000-0005-0000-0000-0000C70E0000}"/>
    <cellStyle name="Normal 19 2 2 4 2 2 2" xfId="14208" xr:uid="{00000000-0005-0000-0000-0000C80E0000}"/>
    <cellStyle name="Normal 19 2 2 4 2 2 2 2" xfId="44539" xr:uid="{00000000-0005-0000-0000-0000C90E0000}"/>
    <cellStyle name="Normal 19 2 2 4 2 2 2 3" xfId="29306" xr:uid="{00000000-0005-0000-0000-0000CA0E0000}"/>
    <cellStyle name="Normal 19 2 2 4 2 2 3" xfId="9188" xr:uid="{00000000-0005-0000-0000-0000CB0E0000}"/>
    <cellStyle name="Normal 19 2 2 4 2 2 3 2" xfId="39522" xr:uid="{00000000-0005-0000-0000-0000CC0E0000}"/>
    <cellStyle name="Normal 19 2 2 4 2 2 3 3" xfId="24289" xr:uid="{00000000-0005-0000-0000-0000CD0E0000}"/>
    <cellStyle name="Normal 19 2 2 4 2 2 4" xfId="34509" xr:uid="{00000000-0005-0000-0000-0000CE0E0000}"/>
    <cellStyle name="Normal 19 2 2 4 2 2 5" xfId="19276" xr:uid="{00000000-0005-0000-0000-0000CF0E0000}"/>
    <cellStyle name="Normal 19 2 2 4 2 3" xfId="5827" xr:uid="{00000000-0005-0000-0000-0000D00E0000}"/>
    <cellStyle name="Normal 19 2 2 4 2 3 2" xfId="15879" xr:uid="{00000000-0005-0000-0000-0000D10E0000}"/>
    <cellStyle name="Normal 19 2 2 4 2 3 2 2" xfId="46210" xr:uid="{00000000-0005-0000-0000-0000D20E0000}"/>
    <cellStyle name="Normal 19 2 2 4 2 3 2 3" xfId="30977" xr:uid="{00000000-0005-0000-0000-0000D30E0000}"/>
    <cellStyle name="Normal 19 2 2 4 2 3 3" xfId="10859" xr:uid="{00000000-0005-0000-0000-0000D40E0000}"/>
    <cellStyle name="Normal 19 2 2 4 2 3 3 2" xfId="41193" xr:uid="{00000000-0005-0000-0000-0000D50E0000}"/>
    <cellStyle name="Normal 19 2 2 4 2 3 3 3" xfId="25960" xr:uid="{00000000-0005-0000-0000-0000D60E0000}"/>
    <cellStyle name="Normal 19 2 2 4 2 3 4" xfId="36180" xr:uid="{00000000-0005-0000-0000-0000D70E0000}"/>
    <cellStyle name="Normal 19 2 2 4 2 3 5" xfId="20947" xr:uid="{00000000-0005-0000-0000-0000D80E0000}"/>
    <cellStyle name="Normal 19 2 2 4 2 4" xfId="12537" xr:uid="{00000000-0005-0000-0000-0000D90E0000}"/>
    <cellStyle name="Normal 19 2 2 4 2 4 2" xfId="42868" xr:uid="{00000000-0005-0000-0000-0000DA0E0000}"/>
    <cellStyle name="Normal 19 2 2 4 2 4 3" xfId="27635" xr:uid="{00000000-0005-0000-0000-0000DB0E0000}"/>
    <cellStyle name="Normal 19 2 2 4 2 5" xfId="7516" xr:uid="{00000000-0005-0000-0000-0000DC0E0000}"/>
    <cellStyle name="Normal 19 2 2 4 2 5 2" xfId="37851" xr:uid="{00000000-0005-0000-0000-0000DD0E0000}"/>
    <cellStyle name="Normal 19 2 2 4 2 5 3" xfId="22618" xr:uid="{00000000-0005-0000-0000-0000DE0E0000}"/>
    <cellStyle name="Normal 19 2 2 4 2 6" xfId="32839" xr:uid="{00000000-0005-0000-0000-0000DF0E0000}"/>
    <cellStyle name="Normal 19 2 2 4 2 7" xfId="17605" xr:uid="{00000000-0005-0000-0000-0000E00E0000}"/>
    <cellStyle name="Normal 19 2 2 4 3" xfId="3298" xr:uid="{00000000-0005-0000-0000-0000E10E0000}"/>
    <cellStyle name="Normal 19 2 2 4 3 2" xfId="13372" xr:uid="{00000000-0005-0000-0000-0000E20E0000}"/>
    <cellStyle name="Normal 19 2 2 4 3 2 2" xfId="43703" xr:uid="{00000000-0005-0000-0000-0000E30E0000}"/>
    <cellStyle name="Normal 19 2 2 4 3 2 3" xfId="28470" xr:uid="{00000000-0005-0000-0000-0000E40E0000}"/>
    <cellStyle name="Normal 19 2 2 4 3 3" xfId="8352" xr:uid="{00000000-0005-0000-0000-0000E50E0000}"/>
    <cellStyle name="Normal 19 2 2 4 3 3 2" xfId="38686" xr:uid="{00000000-0005-0000-0000-0000E60E0000}"/>
    <cellStyle name="Normal 19 2 2 4 3 3 3" xfId="23453" xr:uid="{00000000-0005-0000-0000-0000E70E0000}"/>
    <cellStyle name="Normal 19 2 2 4 3 4" xfId="33673" xr:uid="{00000000-0005-0000-0000-0000E80E0000}"/>
    <cellStyle name="Normal 19 2 2 4 3 5" xfId="18440" xr:uid="{00000000-0005-0000-0000-0000E90E0000}"/>
    <cellStyle name="Normal 19 2 2 4 4" xfId="4991" xr:uid="{00000000-0005-0000-0000-0000EA0E0000}"/>
    <cellStyle name="Normal 19 2 2 4 4 2" xfId="15043" xr:uid="{00000000-0005-0000-0000-0000EB0E0000}"/>
    <cellStyle name="Normal 19 2 2 4 4 2 2" xfId="45374" xr:uid="{00000000-0005-0000-0000-0000EC0E0000}"/>
    <cellStyle name="Normal 19 2 2 4 4 2 3" xfId="30141" xr:uid="{00000000-0005-0000-0000-0000ED0E0000}"/>
    <cellStyle name="Normal 19 2 2 4 4 3" xfId="10023" xr:uid="{00000000-0005-0000-0000-0000EE0E0000}"/>
    <cellStyle name="Normal 19 2 2 4 4 3 2" xfId="40357" xr:uid="{00000000-0005-0000-0000-0000EF0E0000}"/>
    <cellStyle name="Normal 19 2 2 4 4 3 3" xfId="25124" xr:uid="{00000000-0005-0000-0000-0000F00E0000}"/>
    <cellStyle name="Normal 19 2 2 4 4 4" xfId="35344" xr:uid="{00000000-0005-0000-0000-0000F10E0000}"/>
    <cellStyle name="Normal 19 2 2 4 4 5" xfId="20111" xr:uid="{00000000-0005-0000-0000-0000F20E0000}"/>
    <cellStyle name="Normal 19 2 2 4 5" xfId="11701" xr:uid="{00000000-0005-0000-0000-0000F30E0000}"/>
    <cellStyle name="Normal 19 2 2 4 5 2" xfId="42032" xr:uid="{00000000-0005-0000-0000-0000F40E0000}"/>
    <cellStyle name="Normal 19 2 2 4 5 3" xfId="26799" xr:uid="{00000000-0005-0000-0000-0000F50E0000}"/>
    <cellStyle name="Normal 19 2 2 4 6" xfId="6680" xr:uid="{00000000-0005-0000-0000-0000F60E0000}"/>
    <cellStyle name="Normal 19 2 2 4 6 2" xfId="37015" xr:uid="{00000000-0005-0000-0000-0000F70E0000}"/>
    <cellStyle name="Normal 19 2 2 4 6 3" xfId="21782" xr:uid="{00000000-0005-0000-0000-0000F80E0000}"/>
    <cellStyle name="Normal 19 2 2 4 7" xfId="32003" xr:uid="{00000000-0005-0000-0000-0000F90E0000}"/>
    <cellStyle name="Normal 19 2 2 4 8" xfId="16769" xr:uid="{00000000-0005-0000-0000-0000FA0E0000}"/>
    <cellStyle name="Normal 19 2 2 5" xfId="2027" xr:uid="{00000000-0005-0000-0000-0000FB0E0000}"/>
    <cellStyle name="Normal 19 2 2 5 2" xfId="3717" xr:uid="{00000000-0005-0000-0000-0000FC0E0000}"/>
    <cellStyle name="Normal 19 2 2 5 2 2" xfId="13790" xr:uid="{00000000-0005-0000-0000-0000FD0E0000}"/>
    <cellStyle name="Normal 19 2 2 5 2 2 2" xfId="44121" xr:uid="{00000000-0005-0000-0000-0000FE0E0000}"/>
    <cellStyle name="Normal 19 2 2 5 2 2 3" xfId="28888" xr:uid="{00000000-0005-0000-0000-0000FF0E0000}"/>
    <cellStyle name="Normal 19 2 2 5 2 3" xfId="8770" xr:uid="{00000000-0005-0000-0000-0000000F0000}"/>
    <cellStyle name="Normal 19 2 2 5 2 3 2" xfId="39104" xr:uid="{00000000-0005-0000-0000-0000010F0000}"/>
    <cellStyle name="Normal 19 2 2 5 2 3 3" xfId="23871" xr:uid="{00000000-0005-0000-0000-0000020F0000}"/>
    <cellStyle name="Normal 19 2 2 5 2 4" xfId="34091" xr:uid="{00000000-0005-0000-0000-0000030F0000}"/>
    <cellStyle name="Normal 19 2 2 5 2 5" xfId="18858" xr:uid="{00000000-0005-0000-0000-0000040F0000}"/>
    <cellStyle name="Normal 19 2 2 5 3" xfId="5409" xr:uid="{00000000-0005-0000-0000-0000050F0000}"/>
    <cellStyle name="Normal 19 2 2 5 3 2" xfId="15461" xr:uid="{00000000-0005-0000-0000-0000060F0000}"/>
    <cellStyle name="Normal 19 2 2 5 3 2 2" xfId="45792" xr:uid="{00000000-0005-0000-0000-0000070F0000}"/>
    <cellStyle name="Normal 19 2 2 5 3 2 3" xfId="30559" xr:uid="{00000000-0005-0000-0000-0000080F0000}"/>
    <cellStyle name="Normal 19 2 2 5 3 3" xfId="10441" xr:uid="{00000000-0005-0000-0000-0000090F0000}"/>
    <cellStyle name="Normal 19 2 2 5 3 3 2" xfId="40775" xr:uid="{00000000-0005-0000-0000-00000A0F0000}"/>
    <cellStyle name="Normal 19 2 2 5 3 3 3" xfId="25542" xr:uid="{00000000-0005-0000-0000-00000B0F0000}"/>
    <cellStyle name="Normal 19 2 2 5 3 4" xfId="35762" xr:uid="{00000000-0005-0000-0000-00000C0F0000}"/>
    <cellStyle name="Normal 19 2 2 5 3 5" xfId="20529" xr:uid="{00000000-0005-0000-0000-00000D0F0000}"/>
    <cellStyle name="Normal 19 2 2 5 4" xfId="12119" xr:uid="{00000000-0005-0000-0000-00000E0F0000}"/>
    <cellStyle name="Normal 19 2 2 5 4 2" xfId="42450" xr:uid="{00000000-0005-0000-0000-00000F0F0000}"/>
    <cellStyle name="Normal 19 2 2 5 4 3" xfId="27217" xr:uid="{00000000-0005-0000-0000-0000100F0000}"/>
    <cellStyle name="Normal 19 2 2 5 5" xfId="7098" xr:uid="{00000000-0005-0000-0000-0000110F0000}"/>
    <cellStyle name="Normal 19 2 2 5 5 2" xfId="37433" xr:uid="{00000000-0005-0000-0000-0000120F0000}"/>
    <cellStyle name="Normal 19 2 2 5 5 3" xfId="22200" xr:uid="{00000000-0005-0000-0000-0000130F0000}"/>
    <cellStyle name="Normal 19 2 2 5 6" xfId="32421" xr:uid="{00000000-0005-0000-0000-0000140F0000}"/>
    <cellStyle name="Normal 19 2 2 5 7" xfId="17187" xr:uid="{00000000-0005-0000-0000-0000150F0000}"/>
    <cellStyle name="Normal 19 2 2 6" xfId="2880" xr:uid="{00000000-0005-0000-0000-0000160F0000}"/>
    <cellStyle name="Normal 19 2 2 6 2" xfId="12954" xr:uid="{00000000-0005-0000-0000-0000170F0000}"/>
    <cellStyle name="Normal 19 2 2 6 2 2" xfId="43285" xr:uid="{00000000-0005-0000-0000-0000180F0000}"/>
    <cellStyle name="Normal 19 2 2 6 2 3" xfId="28052" xr:uid="{00000000-0005-0000-0000-0000190F0000}"/>
    <cellStyle name="Normal 19 2 2 6 3" xfId="7934" xr:uid="{00000000-0005-0000-0000-00001A0F0000}"/>
    <cellStyle name="Normal 19 2 2 6 3 2" xfId="38268" xr:uid="{00000000-0005-0000-0000-00001B0F0000}"/>
    <cellStyle name="Normal 19 2 2 6 3 3" xfId="23035" xr:uid="{00000000-0005-0000-0000-00001C0F0000}"/>
    <cellStyle name="Normal 19 2 2 6 4" xfId="33255" xr:uid="{00000000-0005-0000-0000-00001D0F0000}"/>
    <cellStyle name="Normal 19 2 2 6 5" xfId="18022" xr:uid="{00000000-0005-0000-0000-00001E0F0000}"/>
    <cellStyle name="Normal 19 2 2 7" xfId="4573" xr:uid="{00000000-0005-0000-0000-00001F0F0000}"/>
    <cellStyle name="Normal 19 2 2 7 2" xfId="14625" xr:uid="{00000000-0005-0000-0000-0000200F0000}"/>
    <cellStyle name="Normal 19 2 2 7 2 2" xfId="44956" xr:uid="{00000000-0005-0000-0000-0000210F0000}"/>
    <cellStyle name="Normal 19 2 2 7 2 3" xfId="29723" xr:uid="{00000000-0005-0000-0000-0000220F0000}"/>
    <cellStyle name="Normal 19 2 2 7 3" xfId="9605" xr:uid="{00000000-0005-0000-0000-0000230F0000}"/>
    <cellStyle name="Normal 19 2 2 7 3 2" xfId="39939" xr:uid="{00000000-0005-0000-0000-0000240F0000}"/>
    <cellStyle name="Normal 19 2 2 7 3 3" xfId="24706" xr:uid="{00000000-0005-0000-0000-0000250F0000}"/>
    <cellStyle name="Normal 19 2 2 7 4" xfId="34926" xr:uid="{00000000-0005-0000-0000-0000260F0000}"/>
    <cellStyle name="Normal 19 2 2 7 5" xfId="19693" xr:uid="{00000000-0005-0000-0000-0000270F0000}"/>
    <cellStyle name="Normal 19 2 2 8" xfId="11283" xr:uid="{00000000-0005-0000-0000-0000280F0000}"/>
    <cellStyle name="Normal 19 2 2 8 2" xfId="41614" xr:uid="{00000000-0005-0000-0000-0000290F0000}"/>
    <cellStyle name="Normal 19 2 2 8 3" xfId="26381" xr:uid="{00000000-0005-0000-0000-00002A0F0000}"/>
    <cellStyle name="Normal 19 2 2 9" xfId="6262" xr:uid="{00000000-0005-0000-0000-00002B0F0000}"/>
    <cellStyle name="Normal 19 2 2 9 2" xfId="36597" xr:uid="{00000000-0005-0000-0000-00002C0F0000}"/>
    <cellStyle name="Normal 19 2 2 9 3" xfId="21364" xr:uid="{00000000-0005-0000-0000-00002D0F0000}"/>
    <cellStyle name="Normal 19 2 3" xfId="1226" xr:uid="{00000000-0005-0000-0000-00002E0F0000}"/>
    <cellStyle name="Normal 19 2 3 10" xfId="16403" xr:uid="{00000000-0005-0000-0000-00002F0F0000}"/>
    <cellStyle name="Normal 19 2 3 2" xfId="1445" xr:uid="{00000000-0005-0000-0000-0000300F0000}"/>
    <cellStyle name="Normal 19 2 3 2 2" xfId="1866" xr:uid="{00000000-0005-0000-0000-0000310F0000}"/>
    <cellStyle name="Normal 19 2 3 2 2 2" xfId="2705" xr:uid="{00000000-0005-0000-0000-0000320F0000}"/>
    <cellStyle name="Normal 19 2 3 2 2 2 2" xfId="4395" xr:uid="{00000000-0005-0000-0000-0000330F0000}"/>
    <cellStyle name="Normal 19 2 3 2 2 2 2 2" xfId="14468" xr:uid="{00000000-0005-0000-0000-0000340F0000}"/>
    <cellStyle name="Normal 19 2 3 2 2 2 2 2 2" xfId="44799" xr:uid="{00000000-0005-0000-0000-0000350F0000}"/>
    <cellStyle name="Normal 19 2 3 2 2 2 2 2 3" xfId="29566" xr:uid="{00000000-0005-0000-0000-0000360F0000}"/>
    <cellStyle name="Normal 19 2 3 2 2 2 2 3" xfId="9448" xr:uid="{00000000-0005-0000-0000-0000370F0000}"/>
    <cellStyle name="Normal 19 2 3 2 2 2 2 3 2" xfId="39782" xr:uid="{00000000-0005-0000-0000-0000380F0000}"/>
    <cellStyle name="Normal 19 2 3 2 2 2 2 3 3" xfId="24549" xr:uid="{00000000-0005-0000-0000-0000390F0000}"/>
    <cellStyle name="Normal 19 2 3 2 2 2 2 4" xfId="34769" xr:uid="{00000000-0005-0000-0000-00003A0F0000}"/>
    <cellStyle name="Normal 19 2 3 2 2 2 2 5" xfId="19536" xr:uid="{00000000-0005-0000-0000-00003B0F0000}"/>
    <cellStyle name="Normal 19 2 3 2 2 2 3" xfId="6087" xr:uid="{00000000-0005-0000-0000-00003C0F0000}"/>
    <cellStyle name="Normal 19 2 3 2 2 2 3 2" xfId="16139" xr:uid="{00000000-0005-0000-0000-00003D0F0000}"/>
    <cellStyle name="Normal 19 2 3 2 2 2 3 2 2" xfId="46470" xr:uid="{00000000-0005-0000-0000-00003E0F0000}"/>
    <cellStyle name="Normal 19 2 3 2 2 2 3 2 3" xfId="31237" xr:uid="{00000000-0005-0000-0000-00003F0F0000}"/>
    <cellStyle name="Normal 19 2 3 2 2 2 3 3" xfId="11119" xr:uid="{00000000-0005-0000-0000-0000400F0000}"/>
    <cellStyle name="Normal 19 2 3 2 2 2 3 3 2" xfId="41453" xr:uid="{00000000-0005-0000-0000-0000410F0000}"/>
    <cellStyle name="Normal 19 2 3 2 2 2 3 3 3" xfId="26220" xr:uid="{00000000-0005-0000-0000-0000420F0000}"/>
    <cellStyle name="Normal 19 2 3 2 2 2 3 4" xfId="36440" xr:uid="{00000000-0005-0000-0000-0000430F0000}"/>
    <cellStyle name="Normal 19 2 3 2 2 2 3 5" xfId="21207" xr:uid="{00000000-0005-0000-0000-0000440F0000}"/>
    <cellStyle name="Normal 19 2 3 2 2 2 4" xfId="12797" xr:uid="{00000000-0005-0000-0000-0000450F0000}"/>
    <cellStyle name="Normal 19 2 3 2 2 2 4 2" xfId="43128" xr:uid="{00000000-0005-0000-0000-0000460F0000}"/>
    <cellStyle name="Normal 19 2 3 2 2 2 4 3" xfId="27895" xr:uid="{00000000-0005-0000-0000-0000470F0000}"/>
    <cellStyle name="Normal 19 2 3 2 2 2 5" xfId="7776" xr:uid="{00000000-0005-0000-0000-0000480F0000}"/>
    <cellStyle name="Normal 19 2 3 2 2 2 5 2" xfId="38111" xr:uid="{00000000-0005-0000-0000-0000490F0000}"/>
    <cellStyle name="Normal 19 2 3 2 2 2 5 3" xfId="22878" xr:uid="{00000000-0005-0000-0000-00004A0F0000}"/>
    <cellStyle name="Normal 19 2 3 2 2 2 6" xfId="33099" xr:uid="{00000000-0005-0000-0000-00004B0F0000}"/>
    <cellStyle name="Normal 19 2 3 2 2 2 7" xfId="17865" xr:uid="{00000000-0005-0000-0000-00004C0F0000}"/>
    <cellStyle name="Normal 19 2 3 2 2 3" xfId="3558" xr:uid="{00000000-0005-0000-0000-00004D0F0000}"/>
    <cellStyle name="Normal 19 2 3 2 2 3 2" xfId="13632" xr:uid="{00000000-0005-0000-0000-00004E0F0000}"/>
    <cellStyle name="Normal 19 2 3 2 2 3 2 2" xfId="43963" xr:uid="{00000000-0005-0000-0000-00004F0F0000}"/>
    <cellStyle name="Normal 19 2 3 2 2 3 2 3" xfId="28730" xr:uid="{00000000-0005-0000-0000-0000500F0000}"/>
    <cellStyle name="Normal 19 2 3 2 2 3 3" xfId="8612" xr:uid="{00000000-0005-0000-0000-0000510F0000}"/>
    <cellStyle name="Normal 19 2 3 2 2 3 3 2" xfId="38946" xr:uid="{00000000-0005-0000-0000-0000520F0000}"/>
    <cellStyle name="Normal 19 2 3 2 2 3 3 3" xfId="23713" xr:uid="{00000000-0005-0000-0000-0000530F0000}"/>
    <cellStyle name="Normal 19 2 3 2 2 3 4" xfId="33933" xr:uid="{00000000-0005-0000-0000-0000540F0000}"/>
    <cellStyle name="Normal 19 2 3 2 2 3 5" xfId="18700" xr:uid="{00000000-0005-0000-0000-0000550F0000}"/>
    <cellStyle name="Normal 19 2 3 2 2 4" xfId="5251" xr:uid="{00000000-0005-0000-0000-0000560F0000}"/>
    <cellStyle name="Normal 19 2 3 2 2 4 2" xfId="15303" xr:uid="{00000000-0005-0000-0000-0000570F0000}"/>
    <cellStyle name="Normal 19 2 3 2 2 4 2 2" xfId="45634" xr:uid="{00000000-0005-0000-0000-0000580F0000}"/>
    <cellStyle name="Normal 19 2 3 2 2 4 2 3" xfId="30401" xr:uid="{00000000-0005-0000-0000-0000590F0000}"/>
    <cellStyle name="Normal 19 2 3 2 2 4 3" xfId="10283" xr:uid="{00000000-0005-0000-0000-00005A0F0000}"/>
    <cellStyle name="Normal 19 2 3 2 2 4 3 2" xfId="40617" xr:uid="{00000000-0005-0000-0000-00005B0F0000}"/>
    <cellStyle name="Normal 19 2 3 2 2 4 3 3" xfId="25384" xr:uid="{00000000-0005-0000-0000-00005C0F0000}"/>
    <cellStyle name="Normal 19 2 3 2 2 4 4" xfId="35604" xr:uid="{00000000-0005-0000-0000-00005D0F0000}"/>
    <cellStyle name="Normal 19 2 3 2 2 4 5" xfId="20371" xr:uid="{00000000-0005-0000-0000-00005E0F0000}"/>
    <cellStyle name="Normal 19 2 3 2 2 5" xfId="11961" xr:uid="{00000000-0005-0000-0000-00005F0F0000}"/>
    <cellStyle name="Normal 19 2 3 2 2 5 2" xfId="42292" xr:uid="{00000000-0005-0000-0000-0000600F0000}"/>
    <cellStyle name="Normal 19 2 3 2 2 5 3" xfId="27059" xr:uid="{00000000-0005-0000-0000-0000610F0000}"/>
    <cellStyle name="Normal 19 2 3 2 2 6" xfId="6940" xr:uid="{00000000-0005-0000-0000-0000620F0000}"/>
    <cellStyle name="Normal 19 2 3 2 2 6 2" xfId="37275" xr:uid="{00000000-0005-0000-0000-0000630F0000}"/>
    <cellStyle name="Normal 19 2 3 2 2 6 3" xfId="22042" xr:uid="{00000000-0005-0000-0000-0000640F0000}"/>
    <cellStyle name="Normal 19 2 3 2 2 7" xfId="32263" xr:uid="{00000000-0005-0000-0000-0000650F0000}"/>
    <cellStyle name="Normal 19 2 3 2 2 8" xfId="17029" xr:uid="{00000000-0005-0000-0000-0000660F0000}"/>
    <cellStyle name="Normal 19 2 3 2 3" xfId="2287" xr:uid="{00000000-0005-0000-0000-0000670F0000}"/>
    <cellStyle name="Normal 19 2 3 2 3 2" xfId="3977" xr:uid="{00000000-0005-0000-0000-0000680F0000}"/>
    <cellStyle name="Normal 19 2 3 2 3 2 2" xfId="14050" xr:uid="{00000000-0005-0000-0000-0000690F0000}"/>
    <cellStyle name="Normal 19 2 3 2 3 2 2 2" xfId="44381" xr:uid="{00000000-0005-0000-0000-00006A0F0000}"/>
    <cellStyle name="Normal 19 2 3 2 3 2 2 3" xfId="29148" xr:uid="{00000000-0005-0000-0000-00006B0F0000}"/>
    <cellStyle name="Normal 19 2 3 2 3 2 3" xfId="9030" xr:uid="{00000000-0005-0000-0000-00006C0F0000}"/>
    <cellStyle name="Normal 19 2 3 2 3 2 3 2" xfId="39364" xr:uid="{00000000-0005-0000-0000-00006D0F0000}"/>
    <cellStyle name="Normal 19 2 3 2 3 2 3 3" xfId="24131" xr:uid="{00000000-0005-0000-0000-00006E0F0000}"/>
    <cellStyle name="Normal 19 2 3 2 3 2 4" xfId="34351" xr:uid="{00000000-0005-0000-0000-00006F0F0000}"/>
    <cellStyle name="Normal 19 2 3 2 3 2 5" xfId="19118" xr:uid="{00000000-0005-0000-0000-0000700F0000}"/>
    <cellStyle name="Normal 19 2 3 2 3 3" xfId="5669" xr:uid="{00000000-0005-0000-0000-0000710F0000}"/>
    <cellStyle name="Normal 19 2 3 2 3 3 2" xfId="15721" xr:uid="{00000000-0005-0000-0000-0000720F0000}"/>
    <cellStyle name="Normal 19 2 3 2 3 3 2 2" xfId="46052" xr:uid="{00000000-0005-0000-0000-0000730F0000}"/>
    <cellStyle name="Normal 19 2 3 2 3 3 2 3" xfId="30819" xr:uid="{00000000-0005-0000-0000-0000740F0000}"/>
    <cellStyle name="Normal 19 2 3 2 3 3 3" xfId="10701" xr:uid="{00000000-0005-0000-0000-0000750F0000}"/>
    <cellStyle name="Normal 19 2 3 2 3 3 3 2" xfId="41035" xr:uid="{00000000-0005-0000-0000-0000760F0000}"/>
    <cellStyle name="Normal 19 2 3 2 3 3 3 3" xfId="25802" xr:uid="{00000000-0005-0000-0000-0000770F0000}"/>
    <cellStyle name="Normal 19 2 3 2 3 3 4" xfId="36022" xr:uid="{00000000-0005-0000-0000-0000780F0000}"/>
    <cellStyle name="Normal 19 2 3 2 3 3 5" xfId="20789" xr:uid="{00000000-0005-0000-0000-0000790F0000}"/>
    <cellStyle name="Normal 19 2 3 2 3 4" xfId="12379" xr:uid="{00000000-0005-0000-0000-00007A0F0000}"/>
    <cellStyle name="Normal 19 2 3 2 3 4 2" xfId="42710" xr:uid="{00000000-0005-0000-0000-00007B0F0000}"/>
    <cellStyle name="Normal 19 2 3 2 3 4 3" xfId="27477" xr:uid="{00000000-0005-0000-0000-00007C0F0000}"/>
    <cellStyle name="Normal 19 2 3 2 3 5" xfId="7358" xr:uid="{00000000-0005-0000-0000-00007D0F0000}"/>
    <cellStyle name="Normal 19 2 3 2 3 5 2" xfId="37693" xr:uid="{00000000-0005-0000-0000-00007E0F0000}"/>
    <cellStyle name="Normal 19 2 3 2 3 5 3" xfId="22460" xr:uid="{00000000-0005-0000-0000-00007F0F0000}"/>
    <cellStyle name="Normal 19 2 3 2 3 6" xfId="32681" xr:uid="{00000000-0005-0000-0000-0000800F0000}"/>
    <cellStyle name="Normal 19 2 3 2 3 7" xfId="17447" xr:uid="{00000000-0005-0000-0000-0000810F0000}"/>
    <cellStyle name="Normal 19 2 3 2 4" xfId="3140" xr:uid="{00000000-0005-0000-0000-0000820F0000}"/>
    <cellStyle name="Normal 19 2 3 2 4 2" xfId="13214" xr:uid="{00000000-0005-0000-0000-0000830F0000}"/>
    <cellStyle name="Normal 19 2 3 2 4 2 2" xfId="43545" xr:uid="{00000000-0005-0000-0000-0000840F0000}"/>
    <cellStyle name="Normal 19 2 3 2 4 2 3" xfId="28312" xr:uid="{00000000-0005-0000-0000-0000850F0000}"/>
    <cellStyle name="Normal 19 2 3 2 4 3" xfId="8194" xr:uid="{00000000-0005-0000-0000-0000860F0000}"/>
    <cellStyle name="Normal 19 2 3 2 4 3 2" xfId="38528" xr:uid="{00000000-0005-0000-0000-0000870F0000}"/>
    <cellStyle name="Normal 19 2 3 2 4 3 3" xfId="23295" xr:uid="{00000000-0005-0000-0000-0000880F0000}"/>
    <cellStyle name="Normal 19 2 3 2 4 4" xfId="33515" xr:uid="{00000000-0005-0000-0000-0000890F0000}"/>
    <cellStyle name="Normal 19 2 3 2 4 5" xfId="18282" xr:uid="{00000000-0005-0000-0000-00008A0F0000}"/>
    <cellStyle name="Normal 19 2 3 2 5" xfId="4833" xr:uid="{00000000-0005-0000-0000-00008B0F0000}"/>
    <cellStyle name="Normal 19 2 3 2 5 2" xfId="14885" xr:uid="{00000000-0005-0000-0000-00008C0F0000}"/>
    <cellStyle name="Normal 19 2 3 2 5 2 2" xfId="45216" xr:uid="{00000000-0005-0000-0000-00008D0F0000}"/>
    <cellStyle name="Normal 19 2 3 2 5 2 3" xfId="29983" xr:uid="{00000000-0005-0000-0000-00008E0F0000}"/>
    <cellStyle name="Normal 19 2 3 2 5 3" xfId="9865" xr:uid="{00000000-0005-0000-0000-00008F0F0000}"/>
    <cellStyle name="Normal 19 2 3 2 5 3 2" xfId="40199" xr:uid="{00000000-0005-0000-0000-0000900F0000}"/>
    <cellStyle name="Normal 19 2 3 2 5 3 3" xfId="24966" xr:uid="{00000000-0005-0000-0000-0000910F0000}"/>
    <cellStyle name="Normal 19 2 3 2 5 4" xfId="35186" xr:uid="{00000000-0005-0000-0000-0000920F0000}"/>
    <cellStyle name="Normal 19 2 3 2 5 5" xfId="19953" xr:uid="{00000000-0005-0000-0000-0000930F0000}"/>
    <cellStyle name="Normal 19 2 3 2 6" xfId="11543" xr:uid="{00000000-0005-0000-0000-0000940F0000}"/>
    <cellStyle name="Normal 19 2 3 2 6 2" xfId="41874" xr:uid="{00000000-0005-0000-0000-0000950F0000}"/>
    <cellStyle name="Normal 19 2 3 2 6 3" xfId="26641" xr:uid="{00000000-0005-0000-0000-0000960F0000}"/>
    <cellStyle name="Normal 19 2 3 2 7" xfId="6522" xr:uid="{00000000-0005-0000-0000-0000970F0000}"/>
    <cellStyle name="Normal 19 2 3 2 7 2" xfId="36857" xr:uid="{00000000-0005-0000-0000-0000980F0000}"/>
    <cellStyle name="Normal 19 2 3 2 7 3" xfId="21624" xr:uid="{00000000-0005-0000-0000-0000990F0000}"/>
    <cellStyle name="Normal 19 2 3 2 8" xfId="31845" xr:uid="{00000000-0005-0000-0000-00009A0F0000}"/>
    <cellStyle name="Normal 19 2 3 2 9" xfId="16611" xr:uid="{00000000-0005-0000-0000-00009B0F0000}"/>
    <cellStyle name="Normal 19 2 3 3" xfId="1658" xr:uid="{00000000-0005-0000-0000-00009C0F0000}"/>
    <cellStyle name="Normal 19 2 3 3 2" xfId="2497" xr:uid="{00000000-0005-0000-0000-00009D0F0000}"/>
    <cellStyle name="Normal 19 2 3 3 2 2" xfId="4187" xr:uid="{00000000-0005-0000-0000-00009E0F0000}"/>
    <cellStyle name="Normal 19 2 3 3 2 2 2" xfId="14260" xr:uid="{00000000-0005-0000-0000-00009F0F0000}"/>
    <cellStyle name="Normal 19 2 3 3 2 2 2 2" xfId="44591" xr:uid="{00000000-0005-0000-0000-0000A00F0000}"/>
    <cellStyle name="Normal 19 2 3 3 2 2 2 3" xfId="29358" xr:uid="{00000000-0005-0000-0000-0000A10F0000}"/>
    <cellStyle name="Normal 19 2 3 3 2 2 3" xfId="9240" xr:uid="{00000000-0005-0000-0000-0000A20F0000}"/>
    <cellStyle name="Normal 19 2 3 3 2 2 3 2" xfId="39574" xr:uid="{00000000-0005-0000-0000-0000A30F0000}"/>
    <cellStyle name="Normal 19 2 3 3 2 2 3 3" xfId="24341" xr:uid="{00000000-0005-0000-0000-0000A40F0000}"/>
    <cellStyle name="Normal 19 2 3 3 2 2 4" xfId="34561" xr:uid="{00000000-0005-0000-0000-0000A50F0000}"/>
    <cellStyle name="Normal 19 2 3 3 2 2 5" xfId="19328" xr:uid="{00000000-0005-0000-0000-0000A60F0000}"/>
    <cellStyle name="Normal 19 2 3 3 2 3" xfId="5879" xr:uid="{00000000-0005-0000-0000-0000A70F0000}"/>
    <cellStyle name="Normal 19 2 3 3 2 3 2" xfId="15931" xr:uid="{00000000-0005-0000-0000-0000A80F0000}"/>
    <cellStyle name="Normal 19 2 3 3 2 3 2 2" xfId="46262" xr:uid="{00000000-0005-0000-0000-0000A90F0000}"/>
    <cellStyle name="Normal 19 2 3 3 2 3 2 3" xfId="31029" xr:uid="{00000000-0005-0000-0000-0000AA0F0000}"/>
    <cellStyle name="Normal 19 2 3 3 2 3 3" xfId="10911" xr:uid="{00000000-0005-0000-0000-0000AB0F0000}"/>
    <cellStyle name="Normal 19 2 3 3 2 3 3 2" xfId="41245" xr:uid="{00000000-0005-0000-0000-0000AC0F0000}"/>
    <cellStyle name="Normal 19 2 3 3 2 3 3 3" xfId="26012" xr:uid="{00000000-0005-0000-0000-0000AD0F0000}"/>
    <cellStyle name="Normal 19 2 3 3 2 3 4" xfId="36232" xr:uid="{00000000-0005-0000-0000-0000AE0F0000}"/>
    <cellStyle name="Normal 19 2 3 3 2 3 5" xfId="20999" xr:uid="{00000000-0005-0000-0000-0000AF0F0000}"/>
    <cellStyle name="Normal 19 2 3 3 2 4" xfId="12589" xr:uid="{00000000-0005-0000-0000-0000B00F0000}"/>
    <cellStyle name="Normal 19 2 3 3 2 4 2" xfId="42920" xr:uid="{00000000-0005-0000-0000-0000B10F0000}"/>
    <cellStyle name="Normal 19 2 3 3 2 4 3" xfId="27687" xr:uid="{00000000-0005-0000-0000-0000B20F0000}"/>
    <cellStyle name="Normal 19 2 3 3 2 5" xfId="7568" xr:uid="{00000000-0005-0000-0000-0000B30F0000}"/>
    <cellStyle name="Normal 19 2 3 3 2 5 2" xfId="37903" xr:uid="{00000000-0005-0000-0000-0000B40F0000}"/>
    <cellStyle name="Normal 19 2 3 3 2 5 3" xfId="22670" xr:uid="{00000000-0005-0000-0000-0000B50F0000}"/>
    <cellStyle name="Normal 19 2 3 3 2 6" xfId="32891" xr:uid="{00000000-0005-0000-0000-0000B60F0000}"/>
    <cellStyle name="Normal 19 2 3 3 2 7" xfId="17657" xr:uid="{00000000-0005-0000-0000-0000B70F0000}"/>
    <cellStyle name="Normal 19 2 3 3 3" xfId="3350" xr:uid="{00000000-0005-0000-0000-0000B80F0000}"/>
    <cellStyle name="Normal 19 2 3 3 3 2" xfId="13424" xr:uid="{00000000-0005-0000-0000-0000B90F0000}"/>
    <cellStyle name="Normal 19 2 3 3 3 2 2" xfId="43755" xr:uid="{00000000-0005-0000-0000-0000BA0F0000}"/>
    <cellStyle name="Normal 19 2 3 3 3 2 3" xfId="28522" xr:uid="{00000000-0005-0000-0000-0000BB0F0000}"/>
    <cellStyle name="Normal 19 2 3 3 3 3" xfId="8404" xr:uid="{00000000-0005-0000-0000-0000BC0F0000}"/>
    <cellStyle name="Normal 19 2 3 3 3 3 2" xfId="38738" xr:uid="{00000000-0005-0000-0000-0000BD0F0000}"/>
    <cellStyle name="Normal 19 2 3 3 3 3 3" xfId="23505" xr:uid="{00000000-0005-0000-0000-0000BE0F0000}"/>
    <cellStyle name="Normal 19 2 3 3 3 4" xfId="33725" xr:uid="{00000000-0005-0000-0000-0000BF0F0000}"/>
    <cellStyle name="Normal 19 2 3 3 3 5" xfId="18492" xr:uid="{00000000-0005-0000-0000-0000C00F0000}"/>
    <cellStyle name="Normal 19 2 3 3 4" xfId="5043" xr:uid="{00000000-0005-0000-0000-0000C10F0000}"/>
    <cellStyle name="Normal 19 2 3 3 4 2" xfId="15095" xr:uid="{00000000-0005-0000-0000-0000C20F0000}"/>
    <cellStyle name="Normal 19 2 3 3 4 2 2" xfId="45426" xr:uid="{00000000-0005-0000-0000-0000C30F0000}"/>
    <cellStyle name="Normal 19 2 3 3 4 2 3" xfId="30193" xr:uid="{00000000-0005-0000-0000-0000C40F0000}"/>
    <cellStyle name="Normal 19 2 3 3 4 3" xfId="10075" xr:uid="{00000000-0005-0000-0000-0000C50F0000}"/>
    <cellStyle name="Normal 19 2 3 3 4 3 2" xfId="40409" xr:uid="{00000000-0005-0000-0000-0000C60F0000}"/>
    <cellStyle name="Normal 19 2 3 3 4 3 3" xfId="25176" xr:uid="{00000000-0005-0000-0000-0000C70F0000}"/>
    <cellStyle name="Normal 19 2 3 3 4 4" xfId="35396" xr:uid="{00000000-0005-0000-0000-0000C80F0000}"/>
    <cellStyle name="Normal 19 2 3 3 4 5" xfId="20163" xr:uid="{00000000-0005-0000-0000-0000C90F0000}"/>
    <cellStyle name="Normal 19 2 3 3 5" xfId="11753" xr:uid="{00000000-0005-0000-0000-0000CA0F0000}"/>
    <cellStyle name="Normal 19 2 3 3 5 2" xfId="42084" xr:uid="{00000000-0005-0000-0000-0000CB0F0000}"/>
    <cellStyle name="Normal 19 2 3 3 5 3" xfId="26851" xr:uid="{00000000-0005-0000-0000-0000CC0F0000}"/>
    <cellStyle name="Normal 19 2 3 3 6" xfId="6732" xr:uid="{00000000-0005-0000-0000-0000CD0F0000}"/>
    <cellStyle name="Normal 19 2 3 3 6 2" xfId="37067" xr:uid="{00000000-0005-0000-0000-0000CE0F0000}"/>
    <cellStyle name="Normal 19 2 3 3 6 3" xfId="21834" xr:uid="{00000000-0005-0000-0000-0000CF0F0000}"/>
    <cellStyle name="Normal 19 2 3 3 7" xfId="32055" xr:uid="{00000000-0005-0000-0000-0000D00F0000}"/>
    <cellStyle name="Normal 19 2 3 3 8" xfId="16821" xr:uid="{00000000-0005-0000-0000-0000D10F0000}"/>
    <cellStyle name="Normal 19 2 3 4" xfId="2079" xr:uid="{00000000-0005-0000-0000-0000D20F0000}"/>
    <cellStyle name="Normal 19 2 3 4 2" xfId="3769" xr:uid="{00000000-0005-0000-0000-0000D30F0000}"/>
    <cellStyle name="Normal 19 2 3 4 2 2" xfId="13842" xr:uid="{00000000-0005-0000-0000-0000D40F0000}"/>
    <cellStyle name="Normal 19 2 3 4 2 2 2" xfId="44173" xr:uid="{00000000-0005-0000-0000-0000D50F0000}"/>
    <cellStyle name="Normal 19 2 3 4 2 2 3" xfId="28940" xr:uid="{00000000-0005-0000-0000-0000D60F0000}"/>
    <cellStyle name="Normal 19 2 3 4 2 3" xfId="8822" xr:uid="{00000000-0005-0000-0000-0000D70F0000}"/>
    <cellStyle name="Normal 19 2 3 4 2 3 2" xfId="39156" xr:uid="{00000000-0005-0000-0000-0000D80F0000}"/>
    <cellStyle name="Normal 19 2 3 4 2 3 3" xfId="23923" xr:uid="{00000000-0005-0000-0000-0000D90F0000}"/>
    <cellStyle name="Normal 19 2 3 4 2 4" xfId="34143" xr:uid="{00000000-0005-0000-0000-0000DA0F0000}"/>
    <cellStyle name="Normal 19 2 3 4 2 5" xfId="18910" xr:uid="{00000000-0005-0000-0000-0000DB0F0000}"/>
    <cellStyle name="Normal 19 2 3 4 3" xfId="5461" xr:uid="{00000000-0005-0000-0000-0000DC0F0000}"/>
    <cellStyle name="Normal 19 2 3 4 3 2" xfId="15513" xr:uid="{00000000-0005-0000-0000-0000DD0F0000}"/>
    <cellStyle name="Normal 19 2 3 4 3 2 2" xfId="45844" xr:uid="{00000000-0005-0000-0000-0000DE0F0000}"/>
    <cellStyle name="Normal 19 2 3 4 3 2 3" xfId="30611" xr:uid="{00000000-0005-0000-0000-0000DF0F0000}"/>
    <cellStyle name="Normal 19 2 3 4 3 3" xfId="10493" xr:uid="{00000000-0005-0000-0000-0000E00F0000}"/>
    <cellStyle name="Normal 19 2 3 4 3 3 2" xfId="40827" xr:uid="{00000000-0005-0000-0000-0000E10F0000}"/>
    <cellStyle name="Normal 19 2 3 4 3 3 3" xfId="25594" xr:uid="{00000000-0005-0000-0000-0000E20F0000}"/>
    <cellStyle name="Normal 19 2 3 4 3 4" xfId="35814" xr:uid="{00000000-0005-0000-0000-0000E30F0000}"/>
    <cellStyle name="Normal 19 2 3 4 3 5" xfId="20581" xr:uid="{00000000-0005-0000-0000-0000E40F0000}"/>
    <cellStyle name="Normal 19 2 3 4 4" xfId="12171" xr:uid="{00000000-0005-0000-0000-0000E50F0000}"/>
    <cellStyle name="Normal 19 2 3 4 4 2" xfId="42502" xr:uid="{00000000-0005-0000-0000-0000E60F0000}"/>
    <cellStyle name="Normal 19 2 3 4 4 3" xfId="27269" xr:uid="{00000000-0005-0000-0000-0000E70F0000}"/>
    <cellStyle name="Normal 19 2 3 4 5" xfId="7150" xr:uid="{00000000-0005-0000-0000-0000E80F0000}"/>
    <cellStyle name="Normal 19 2 3 4 5 2" xfId="37485" xr:uid="{00000000-0005-0000-0000-0000E90F0000}"/>
    <cellStyle name="Normal 19 2 3 4 5 3" xfId="22252" xr:uid="{00000000-0005-0000-0000-0000EA0F0000}"/>
    <cellStyle name="Normal 19 2 3 4 6" xfId="32473" xr:uid="{00000000-0005-0000-0000-0000EB0F0000}"/>
    <cellStyle name="Normal 19 2 3 4 7" xfId="17239" xr:uid="{00000000-0005-0000-0000-0000EC0F0000}"/>
    <cellStyle name="Normal 19 2 3 5" xfId="2932" xr:uid="{00000000-0005-0000-0000-0000ED0F0000}"/>
    <cellStyle name="Normal 19 2 3 5 2" xfId="13006" xr:uid="{00000000-0005-0000-0000-0000EE0F0000}"/>
    <cellStyle name="Normal 19 2 3 5 2 2" xfId="43337" xr:uid="{00000000-0005-0000-0000-0000EF0F0000}"/>
    <cellStyle name="Normal 19 2 3 5 2 3" xfId="28104" xr:uid="{00000000-0005-0000-0000-0000F00F0000}"/>
    <cellStyle name="Normal 19 2 3 5 3" xfId="7986" xr:uid="{00000000-0005-0000-0000-0000F10F0000}"/>
    <cellStyle name="Normal 19 2 3 5 3 2" xfId="38320" xr:uid="{00000000-0005-0000-0000-0000F20F0000}"/>
    <cellStyle name="Normal 19 2 3 5 3 3" xfId="23087" xr:uid="{00000000-0005-0000-0000-0000F30F0000}"/>
    <cellStyle name="Normal 19 2 3 5 4" xfId="33307" xr:uid="{00000000-0005-0000-0000-0000F40F0000}"/>
    <cellStyle name="Normal 19 2 3 5 5" xfId="18074" xr:uid="{00000000-0005-0000-0000-0000F50F0000}"/>
    <cellStyle name="Normal 19 2 3 6" xfId="4625" xr:uid="{00000000-0005-0000-0000-0000F60F0000}"/>
    <cellStyle name="Normal 19 2 3 6 2" xfId="14677" xr:uid="{00000000-0005-0000-0000-0000F70F0000}"/>
    <cellStyle name="Normal 19 2 3 6 2 2" xfId="45008" xr:uid="{00000000-0005-0000-0000-0000F80F0000}"/>
    <cellStyle name="Normal 19 2 3 6 2 3" xfId="29775" xr:uid="{00000000-0005-0000-0000-0000F90F0000}"/>
    <cellStyle name="Normal 19 2 3 6 3" xfId="9657" xr:uid="{00000000-0005-0000-0000-0000FA0F0000}"/>
    <cellStyle name="Normal 19 2 3 6 3 2" xfId="39991" xr:uid="{00000000-0005-0000-0000-0000FB0F0000}"/>
    <cellStyle name="Normal 19 2 3 6 3 3" xfId="24758" xr:uid="{00000000-0005-0000-0000-0000FC0F0000}"/>
    <cellStyle name="Normal 19 2 3 6 4" xfId="34978" xr:uid="{00000000-0005-0000-0000-0000FD0F0000}"/>
    <cellStyle name="Normal 19 2 3 6 5" xfId="19745" xr:uid="{00000000-0005-0000-0000-0000FE0F0000}"/>
    <cellStyle name="Normal 19 2 3 7" xfId="11335" xr:uid="{00000000-0005-0000-0000-0000FF0F0000}"/>
    <cellStyle name="Normal 19 2 3 7 2" xfId="41666" xr:uid="{00000000-0005-0000-0000-000000100000}"/>
    <cellStyle name="Normal 19 2 3 7 3" xfId="26433" xr:uid="{00000000-0005-0000-0000-000001100000}"/>
    <cellStyle name="Normal 19 2 3 8" xfId="6314" xr:uid="{00000000-0005-0000-0000-000002100000}"/>
    <cellStyle name="Normal 19 2 3 8 2" xfId="36649" xr:uid="{00000000-0005-0000-0000-000003100000}"/>
    <cellStyle name="Normal 19 2 3 8 3" xfId="21416" xr:uid="{00000000-0005-0000-0000-000004100000}"/>
    <cellStyle name="Normal 19 2 3 9" xfId="31638" xr:uid="{00000000-0005-0000-0000-000005100000}"/>
    <cellStyle name="Normal 19 2 4" xfId="1339" xr:uid="{00000000-0005-0000-0000-000006100000}"/>
    <cellStyle name="Normal 19 2 4 2" xfId="1762" xr:uid="{00000000-0005-0000-0000-000007100000}"/>
    <cellStyle name="Normal 19 2 4 2 2" xfId="2601" xr:uid="{00000000-0005-0000-0000-000008100000}"/>
    <cellStyle name="Normal 19 2 4 2 2 2" xfId="4291" xr:uid="{00000000-0005-0000-0000-000009100000}"/>
    <cellStyle name="Normal 19 2 4 2 2 2 2" xfId="14364" xr:uid="{00000000-0005-0000-0000-00000A100000}"/>
    <cellStyle name="Normal 19 2 4 2 2 2 2 2" xfId="44695" xr:uid="{00000000-0005-0000-0000-00000B100000}"/>
    <cellStyle name="Normal 19 2 4 2 2 2 2 3" xfId="29462" xr:uid="{00000000-0005-0000-0000-00000C100000}"/>
    <cellStyle name="Normal 19 2 4 2 2 2 3" xfId="9344" xr:uid="{00000000-0005-0000-0000-00000D100000}"/>
    <cellStyle name="Normal 19 2 4 2 2 2 3 2" xfId="39678" xr:uid="{00000000-0005-0000-0000-00000E100000}"/>
    <cellStyle name="Normal 19 2 4 2 2 2 3 3" xfId="24445" xr:uid="{00000000-0005-0000-0000-00000F100000}"/>
    <cellStyle name="Normal 19 2 4 2 2 2 4" xfId="34665" xr:uid="{00000000-0005-0000-0000-000010100000}"/>
    <cellStyle name="Normal 19 2 4 2 2 2 5" xfId="19432" xr:uid="{00000000-0005-0000-0000-000011100000}"/>
    <cellStyle name="Normal 19 2 4 2 2 3" xfId="5983" xr:uid="{00000000-0005-0000-0000-000012100000}"/>
    <cellStyle name="Normal 19 2 4 2 2 3 2" xfId="16035" xr:uid="{00000000-0005-0000-0000-000013100000}"/>
    <cellStyle name="Normal 19 2 4 2 2 3 2 2" xfId="46366" xr:uid="{00000000-0005-0000-0000-000014100000}"/>
    <cellStyle name="Normal 19 2 4 2 2 3 2 3" xfId="31133" xr:uid="{00000000-0005-0000-0000-000015100000}"/>
    <cellStyle name="Normal 19 2 4 2 2 3 3" xfId="11015" xr:uid="{00000000-0005-0000-0000-000016100000}"/>
    <cellStyle name="Normal 19 2 4 2 2 3 3 2" xfId="41349" xr:uid="{00000000-0005-0000-0000-000017100000}"/>
    <cellStyle name="Normal 19 2 4 2 2 3 3 3" xfId="26116" xr:uid="{00000000-0005-0000-0000-000018100000}"/>
    <cellStyle name="Normal 19 2 4 2 2 3 4" xfId="36336" xr:uid="{00000000-0005-0000-0000-000019100000}"/>
    <cellStyle name="Normal 19 2 4 2 2 3 5" xfId="21103" xr:uid="{00000000-0005-0000-0000-00001A100000}"/>
    <cellStyle name="Normal 19 2 4 2 2 4" xfId="12693" xr:uid="{00000000-0005-0000-0000-00001B100000}"/>
    <cellStyle name="Normal 19 2 4 2 2 4 2" xfId="43024" xr:uid="{00000000-0005-0000-0000-00001C100000}"/>
    <cellStyle name="Normal 19 2 4 2 2 4 3" xfId="27791" xr:uid="{00000000-0005-0000-0000-00001D100000}"/>
    <cellStyle name="Normal 19 2 4 2 2 5" xfId="7672" xr:uid="{00000000-0005-0000-0000-00001E100000}"/>
    <cellStyle name="Normal 19 2 4 2 2 5 2" xfId="38007" xr:uid="{00000000-0005-0000-0000-00001F100000}"/>
    <cellStyle name="Normal 19 2 4 2 2 5 3" xfId="22774" xr:uid="{00000000-0005-0000-0000-000020100000}"/>
    <cellStyle name="Normal 19 2 4 2 2 6" xfId="32995" xr:uid="{00000000-0005-0000-0000-000021100000}"/>
    <cellStyle name="Normal 19 2 4 2 2 7" xfId="17761" xr:uid="{00000000-0005-0000-0000-000022100000}"/>
    <cellStyle name="Normal 19 2 4 2 3" xfId="3454" xr:uid="{00000000-0005-0000-0000-000023100000}"/>
    <cellStyle name="Normal 19 2 4 2 3 2" xfId="13528" xr:uid="{00000000-0005-0000-0000-000024100000}"/>
    <cellStyle name="Normal 19 2 4 2 3 2 2" xfId="43859" xr:uid="{00000000-0005-0000-0000-000025100000}"/>
    <cellStyle name="Normal 19 2 4 2 3 2 3" xfId="28626" xr:uid="{00000000-0005-0000-0000-000026100000}"/>
    <cellStyle name="Normal 19 2 4 2 3 3" xfId="8508" xr:uid="{00000000-0005-0000-0000-000027100000}"/>
    <cellStyle name="Normal 19 2 4 2 3 3 2" xfId="38842" xr:uid="{00000000-0005-0000-0000-000028100000}"/>
    <cellStyle name="Normal 19 2 4 2 3 3 3" xfId="23609" xr:uid="{00000000-0005-0000-0000-000029100000}"/>
    <cellStyle name="Normal 19 2 4 2 3 4" xfId="33829" xr:uid="{00000000-0005-0000-0000-00002A100000}"/>
    <cellStyle name="Normal 19 2 4 2 3 5" xfId="18596" xr:uid="{00000000-0005-0000-0000-00002B100000}"/>
    <cellStyle name="Normal 19 2 4 2 4" xfId="5147" xr:uid="{00000000-0005-0000-0000-00002C100000}"/>
    <cellStyle name="Normal 19 2 4 2 4 2" xfId="15199" xr:uid="{00000000-0005-0000-0000-00002D100000}"/>
    <cellStyle name="Normal 19 2 4 2 4 2 2" xfId="45530" xr:uid="{00000000-0005-0000-0000-00002E100000}"/>
    <cellStyle name="Normal 19 2 4 2 4 2 3" xfId="30297" xr:uid="{00000000-0005-0000-0000-00002F100000}"/>
    <cellStyle name="Normal 19 2 4 2 4 3" xfId="10179" xr:uid="{00000000-0005-0000-0000-000030100000}"/>
    <cellStyle name="Normal 19 2 4 2 4 3 2" xfId="40513" xr:uid="{00000000-0005-0000-0000-000031100000}"/>
    <cellStyle name="Normal 19 2 4 2 4 3 3" xfId="25280" xr:uid="{00000000-0005-0000-0000-000032100000}"/>
    <cellStyle name="Normal 19 2 4 2 4 4" xfId="35500" xr:uid="{00000000-0005-0000-0000-000033100000}"/>
    <cellStyle name="Normal 19 2 4 2 4 5" xfId="20267" xr:uid="{00000000-0005-0000-0000-000034100000}"/>
    <cellStyle name="Normal 19 2 4 2 5" xfId="11857" xr:uid="{00000000-0005-0000-0000-000035100000}"/>
    <cellStyle name="Normal 19 2 4 2 5 2" xfId="42188" xr:uid="{00000000-0005-0000-0000-000036100000}"/>
    <cellStyle name="Normal 19 2 4 2 5 3" xfId="26955" xr:uid="{00000000-0005-0000-0000-000037100000}"/>
    <cellStyle name="Normal 19 2 4 2 6" xfId="6836" xr:uid="{00000000-0005-0000-0000-000038100000}"/>
    <cellStyle name="Normal 19 2 4 2 6 2" xfId="37171" xr:uid="{00000000-0005-0000-0000-000039100000}"/>
    <cellStyle name="Normal 19 2 4 2 6 3" xfId="21938" xr:uid="{00000000-0005-0000-0000-00003A100000}"/>
    <cellStyle name="Normal 19 2 4 2 7" xfId="32159" xr:uid="{00000000-0005-0000-0000-00003B100000}"/>
    <cellStyle name="Normal 19 2 4 2 8" xfId="16925" xr:uid="{00000000-0005-0000-0000-00003C100000}"/>
    <cellStyle name="Normal 19 2 4 3" xfId="2183" xr:uid="{00000000-0005-0000-0000-00003D100000}"/>
    <cellStyle name="Normal 19 2 4 3 2" xfId="3873" xr:uid="{00000000-0005-0000-0000-00003E100000}"/>
    <cellStyle name="Normal 19 2 4 3 2 2" xfId="13946" xr:uid="{00000000-0005-0000-0000-00003F100000}"/>
    <cellStyle name="Normal 19 2 4 3 2 2 2" xfId="44277" xr:uid="{00000000-0005-0000-0000-000040100000}"/>
    <cellStyle name="Normal 19 2 4 3 2 2 3" xfId="29044" xr:uid="{00000000-0005-0000-0000-000041100000}"/>
    <cellStyle name="Normal 19 2 4 3 2 3" xfId="8926" xr:uid="{00000000-0005-0000-0000-000042100000}"/>
    <cellStyle name="Normal 19 2 4 3 2 3 2" xfId="39260" xr:uid="{00000000-0005-0000-0000-000043100000}"/>
    <cellStyle name="Normal 19 2 4 3 2 3 3" xfId="24027" xr:uid="{00000000-0005-0000-0000-000044100000}"/>
    <cellStyle name="Normal 19 2 4 3 2 4" xfId="34247" xr:uid="{00000000-0005-0000-0000-000045100000}"/>
    <cellStyle name="Normal 19 2 4 3 2 5" xfId="19014" xr:uid="{00000000-0005-0000-0000-000046100000}"/>
    <cellStyle name="Normal 19 2 4 3 3" xfId="5565" xr:uid="{00000000-0005-0000-0000-000047100000}"/>
    <cellStyle name="Normal 19 2 4 3 3 2" xfId="15617" xr:uid="{00000000-0005-0000-0000-000048100000}"/>
    <cellStyle name="Normal 19 2 4 3 3 2 2" xfId="45948" xr:uid="{00000000-0005-0000-0000-000049100000}"/>
    <cellStyle name="Normal 19 2 4 3 3 2 3" xfId="30715" xr:uid="{00000000-0005-0000-0000-00004A100000}"/>
    <cellStyle name="Normal 19 2 4 3 3 3" xfId="10597" xr:uid="{00000000-0005-0000-0000-00004B100000}"/>
    <cellStyle name="Normal 19 2 4 3 3 3 2" xfId="40931" xr:uid="{00000000-0005-0000-0000-00004C100000}"/>
    <cellStyle name="Normal 19 2 4 3 3 3 3" xfId="25698" xr:uid="{00000000-0005-0000-0000-00004D100000}"/>
    <cellStyle name="Normal 19 2 4 3 3 4" xfId="35918" xr:uid="{00000000-0005-0000-0000-00004E100000}"/>
    <cellStyle name="Normal 19 2 4 3 3 5" xfId="20685" xr:uid="{00000000-0005-0000-0000-00004F100000}"/>
    <cellStyle name="Normal 19 2 4 3 4" xfId="12275" xr:uid="{00000000-0005-0000-0000-000050100000}"/>
    <cellStyle name="Normal 19 2 4 3 4 2" xfId="42606" xr:uid="{00000000-0005-0000-0000-000051100000}"/>
    <cellStyle name="Normal 19 2 4 3 4 3" xfId="27373" xr:uid="{00000000-0005-0000-0000-000052100000}"/>
    <cellStyle name="Normal 19 2 4 3 5" xfId="7254" xr:uid="{00000000-0005-0000-0000-000053100000}"/>
    <cellStyle name="Normal 19 2 4 3 5 2" xfId="37589" xr:uid="{00000000-0005-0000-0000-000054100000}"/>
    <cellStyle name="Normal 19 2 4 3 5 3" xfId="22356" xr:uid="{00000000-0005-0000-0000-000055100000}"/>
    <cellStyle name="Normal 19 2 4 3 6" xfId="32577" xr:uid="{00000000-0005-0000-0000-000056100000}"/>
    <cellStyle name="Normal 19 2 4 3 7" xfId="17343" xr:uid="{00000000-0005-0000-0000-000057100000}"/>
    <cellStyle name="Normal 19 2 4 4" xfId="3036" xr:uid="{00000000-0005-0000-0000-000058100000}"/>
    <cellStyle name="Normal 19 2 4 4 2" xfId="13110" xr:uid="{00000000-0005-0000-0000-000059100000}"/>
    <cellStyle name="Normal 19 2 4 4 2 2" xfId="43441" xr:uid="{00000000-0005-0000-0000-00005A100000}"/>
    <cellStyle name="Normal 19 2 4 4 2 3" xfId="28208" xr:uid="{00000000-0005-0000-0000-00005B100000}"/>
    <cellStyle name="Normal 19 2 4 4 3" xfId="8090" xr:uid="{00000000-0005-0000-0000-00005C100000}"/>
    <cellStyle name="Normal 19 2 4 4 3 2" xfId="38424" xr:uid="{00000000-0005-0000-0000-00005D100000}"/>
    <cellStyle name="Normal 19 2 4 4 3 3" xfId="23191" xr:uid="{00000000-0005-0000-0000-00005E100000}"/>
    <cellStyle name="Normal 19 2 4 4 4" xfId="33411" xr:uid="{00000000-0005-0000-0000-00005F100000}"/>
    <cellStyle name="Normal 19 2 4 4 5" xfId="18178" xr:uid="{00000000-0005-0000-0000-000060100000}"/>
    <cellStyle name="Normal 19 2 4 5" xfId="4729" xr:uid="{00000000-0005-0000-0000-000061100000}"/>
    <cellStyle name="Normal 19 2 4 5 2" xfId="14781" xr:uid="{00000000-0005-0000-0000-000062100000}"/>
    <cellStyle name="Normal 19 2 4 5 2 2" xfId="45112" xr:uid="{00000000-0005-0000-0000-000063100000}"/>
    <cellStyle name="Normal 19 2 4 5 2 3" xfId="29879" xr:uid="{00000000-0005-0000-0000-000064100000}"/>
    <cellStyle name="Normal 19 2 4 5 3" xfId="9761" xr:uid="{00000000-0005-0000-0000-000065100000}"/>
    <cellStyle name="Normal 19 2 4 5 3 2" xfId="40095" xr:uid="{00000000-0005-0000-0000-000066100000}"/>
    <cellStyle name="Normal 19 2 4 5 3 3" xfId="24862" xr:uid="{00000000-0005-0000-0000-000067100000}"/>
    <cellStyle name="Normal 19 2 4 5 4" xfId="35082" xr:uid="{00000000-0005-0000-0000-000068100000}"/>
    <cellStyle name="Normal 19 2 4 5 5" xfId="19849" xr:uid="{00000000-0005-0000-0000-000069100000}"/>
    <cellStyle name="Normal 19 2 4 6" xfId="11439" xr:uid="{00000000-0005-0000-0000-00006A100000}"/>
    <cellStyle name="Normal 19 2 4 6 2" xfId="41770" xr:uid="{00000000-0005-0000-0000-00006B100000}"/>
    <cellStyle name="Normal 19 2 4 6 3" xfId="26537" xr:uid="{00000000-0005-0000-0000-00006C100000}"/>
    <cellStyle name="Normal 19 2 4 7" xfId="6418" xr:uid="{00000000-0005-0000-0000-00006D100000}"/>
    <cellStyle name="Normal 19 2 4 7 2" xfId="36753" xr:uid="{00000000-0005-0000-0000-00006E100000}"/>
    <cellStyle name="Normal 19 2 4 7 3" xfId="21520" xr:uid="{00000000-0005-0000-0000-00006F100000}"/>
    <cellStyle name="Normal 19 2 4 8" xfId="31741" xr:uid="{00000000-0005-0000-0000-000070100000}"/>
    <cellStyle name="Normal 19 2 4 9" xfId="16507" xr:uid="{00000000-0005-0000-0000-000071100000}"/>
    <cellStyle name="Normal 19 2 5" xfId="1552" xr:uid="{00000000-0005-0000-0000-000072100000}"/>
    <cellStyle name="Normal 19 2 5 2" xfId="2393" xr:uid="{00000000-0005-0000-0000-000073100000}"/>
    <cellStyle name="Normal 19 2 5 2 2" xfId="4083" xr:uid="{00000000-0005-0000-0000-000074100000}"/>
    <cellStyle name="Normal 19 2 5 2 2 2" xfId="14156" xr:uid="{00000000-0005-0000-0000-000075100000}"/>
    <cellStyle name="Normal 19 2 5 2 2 2 2" xfId="44487" xr:uid="{00000000-0005-0000-0000-000076100000}"/>
    <cellStyle name="Normal 19 2 5 2 2 2 3" xfId="29254" xr:uid="{00000000-0005-0000-0000-000077100000}"/>
    <cellStyle name="Normal 19 2 5 2 2 3" xfId="9136" xr:uid="{00000000-0005-0000-0000-000078100000}"/>
    <cellStyle name="Normal 19 2 5 2 2 3 2" xfId="39470" xr:uid="{00000000-0005-0000-0000-000079100000}"/>
    <cellStyle name="Normal 19 2 5 2 2 3 3" xfId="24237" xr:uid="{00000000-0005-0000-0000-00007A100000}"/>
    <cellStyle name="Normal 19 2 5 2 2 4" xfId="34457" xr:uid="{00000000-0005-0000-0000-00007B100000}"/>
    <cellStyle name="Normal 19 2 5 2 2 5" xfId="19224" xr:uid="{00000000-0005-0000-0000-00007C100000}"/>
    <cellStyle name="Normal 19 2 5 2 3" xfId="5775" xr:uid="{00000000-0005-0000-0000-00007D100000}"/>
    <cellStyle name="Normal 19 2 5 2 3 2" xfId="15827" xr:uid="{00000000-0005-0000-0000-00007E100000}"/>
    <cellStyle name="Normal 19 2 5 2 3 2 2" xfId="46158" xr:uid="{00000000-0005-0000-0000-00007F100000}"/>
    <cellStyle name="Normal 19 2 5 2 3 2 3" xfId="30925" xr:uid="{00000000-0005-0000-0000-000080100000}"/>
    <cellStyle name="Normal 19 2 5 2 3 3" xfId="10807" xr:uid="{00000000-0005-0000-0000-000081100000}"/>
    <cellStyle name="Normal 19 2 5 2 3 3 2" xfId="41141" xr:uid="{00000000-0005-0000-0000-000082100000}"/>
    <cellStyle name="Normal 19 2 5 2 3 3 3" xfId="25908" xr:uid="{00000000-0005-0000-0000-000083100000}"/>
    <cellStyle name="Normal 19 2 5 2 3 4" xfId="36128" xr:uid="{00000000-0005-0000-0000-000084100000}"/>
    <cellStyle name="Normal 19 2 5 2 3 5" xfId="20895" xr:uid="{00000000-0005-0000-0000-000085100000}"/>
    <cellStyle name="Normal 19 2 5 2 4" xfId="12485" xr:uid="{00000000-0005-0000-0000-000086100000}"/>
    <cellStyle name="Normal 19 2 5 2 4 2" xfId="42816" xr:uid="{00000000-0005-0000-0000-000087100000}"/>
    <cellStyle name="Normal 19 2 5 2 4 3" xfId="27583" xr:uid="{00000000-0005-0000-0000-000088100000}"/>
    <cellStyle name="Normal 19 2 5 2 5" xfId="7464" xr:uid="{00000000-0005-0000-0000-000089100000}"/>
    <cellStyle name="Normal 19 2 5 2 5 2" xfId="37799" xr:uid="{00000000-0005-0000-0000-00008A100000}"/>
    <cellStyle name="Normal 19 2 5 2 5 3" xfId="22566" xr:uid="{00000000-0005-0000-0000-00008B100000}"/>
    <cellStyle name="Normal 19 2 5 2 6" xfId="32787" xr:uid="{00000000-0005-0000-0000-00008C100000}"/>
    <cellStyle name="Normal 19 2 5 2 7" xfId="17553" xr:uid="{00000000-0005-0000-0000-00008D100000}"/>
    <cellStyle name="Normal 19 2 5 3" xfId="3246" xr:uid="{00000000-0005-0000-0000-00008E100000}"/>
    <cellStyle name="Normal 19 2 5 3 2" xfId="13320" xr:uid="{00000000-0005-0000-0000-00008F100000}"/>
    <cellStyle name="Normal 19 2 5 3 2 2" xfId="43651" xr:uid="{00000000-0005-0000-0000-000090100000}"/>
    <cellStyle name="Normal 19 2 5 3 2 3" xfId="28418" xr:uid="{00000000-0005-0000-0000-000091100000}"/>
    <cellStyle name="Normal 19 2 5 3 3" xfId="8300" xr:uid="{00000000-0005-0000-0000-000092100000}"/>
    <cellStyle name="Normal 19 2 5 3 3 2" xfId="38634" xr:uid="{00000000-0005-0000-0000-000093100000}"/>
    <cellStyle name="Normal 19 2 5 3 3 3" xfId="23401" xr:uid="{00000000-0005-0000-0000-000094100000}"/>
    <cellStyle name="Normal 19 2 5 3 4" xfId="33621" xr:uid="{00000000-0005-0000-0000-000095100000}"/>
    <cellStyle name="Normal 19 2 5 3 5" xfId="18388" xr:uid="{00000000-0005-0000-0000-000096100000}"/>
    <cellStyle name="Normal 19 2 5 4" xfId="4939" xr:uid="{00000000-0005-0000-0000-000097100000}"/>
    <cellStyle name="Normal 19 2 5 4 2" xfId="14991" xr:uid="{00000000-0005-0000-0000-000098100000}"/>
    <cellStyle name="Normal 19 2 5 4 2 2" xfId="45322" xr:uid="{00000000-0005-0000-0000-000099100000}"/>
    <cellStyle name="Normal 19 2 5 4 2 3" xfId="30089" xr:uid="{00000000-0005-0000-0000-00009A100000}"/>
    <cellStyle name="Normal 19 2 5 4 3" xfId="9971" xr:uid="{00000000-0005-0000-0000-00009B100000}"/>
    <cellStyle name="Normal 19 2 5 4 3 2" xfId="40305" xr:uid="{00000000-0005-0000-0000-00009C100000}"/>
    <cellStyle name="Normal 19 2 5 4 3 3" xfId="25072" xr:uid="{00000000-0005-0000-0000-00009D100000}"/>
    <cellStyle name="Normal 19 2 5 4 4" xfId="35292" xr:uid="{00000000-0005-0000-0000-00009E100000}"/>
    <cellStyle name="Normal 19 2 5 4 5" xfId="20059" xr:uid="{00000000-0005-0000-0000-00009F100000}"/>
    <cellStyle name="Normal 19 2 5 5" xfId="11649" xr:uid="{00000000-0005-0000-0000-0000A0100000}"/>
    <cellStyle name="Normal 19 2 5 5 2" xfId="41980" xr:uid="{00000000-0005-0000-0000-0000A1100000}"/>
    <cellStyle name="Normal 19 2 5 5 3" xfId="26747" xr:uid="{00000000-0005-0000-0000-0000A2100000}"/>
    <cellStyle name="Normal 19 2 5 6" xfId="6628" xr:uid="{00000000-0005-0000-0000-0000A3100000}"/>
    <cellStyle name="Normal 19 2 5 6 2" xfId="36963" xr:uid="{00000000-0005-0000-0000-0000A4100000}"/>
    <cellStyle name="Normal 19 2 5 6 3" xfId="21730" xr:uid="{00000000-0005-0000-0000-0000A5100000}"/>
    <cellStyle name="Normal 19 2 5 7" xfId="31951" xr:uid="{00000000-0005-0000-0000-0000A6100000}"/>
    <cellStyle name="Normal 19 2 5 8" xfId="16717" xr:uid="{00000000-0005-0000-0000-0000A7100000}"/>
    <cellStyle name="Normal 19 2 6" xfId="1973" xr:uid="{00000000-0005-0000-0000-0000A8100000}"/>
    <cellStyle name="Normal 19 2 6 2" xfId="3665" xr:uid="{00000000-0005-0000-0000-0000A9100000}"/>
    <cellStyle name="Normal 19 2 6 2 2" xfId="13738" xr:uid="{00000000-0005-0000-0000-0000AA100000}"/>
    <cellStyle name="Normal 19 2 6 2 2 2" xfId="44069" xr:uid="{00000000-0005-0000-0000-0000AB100000}"/>
    <cellStyle name="Normal 19 2 6 2 2 3" xfId="28836" xr:uid="{00000000-0005-0000-0000-0000AC100000}"/>
    <cellStyle name="Normal 19 2 6 2 3" xfId="8718" xr:uid="{00000000-0005-0000-0000-0000AD100000}"/>
    <cellStyle name="Normal 19 2 6 2 3 2" xfId="39052" xr:uid="{00000000-0005-0000-0000-0000AE100000}"/>
    <cellStyle name="Normal 19 2 6 2 3 3" xfId="23819" xr:uid="{00000000-0005-0000-0000-0000AF100000}"/>
    <cellStyle name="Normal 19 2 6 2 4" xfId="34039" xr:uid="{00000000-0005-0000-0000-0000B0100000}"/>
    <cellStyle name="Normal 19 2 6 2 5" xfId="18806" xr:uid="{00000000-0005-0000-0000-0000B1100000}"/>
    <cellStyle name="Normal 19 2 6 3" xfId="5357" xr:uid="{00000000-0005-0000-0000-0000B2100000}"/>
    <cellStyle name="Normal 19 2 6 3 2" xfId="15409" xr:uid="{00000000-0005-0000-0000-0000B3100000}"/>
    <cellStyle name="Normal 19 2 6 3 2 2" xfId="45740" xr:uid="{00000000-0005-0000-0000-0000B4100000}"/>
    <cellStyle name="Normal 19 2 6 3 2 3" xfId="30507" xr:uid="{00000000-0005-0000-0000-0000B5100000}"/>
    <cellStyle name="Normal 19 2 6 3 3" xfId="10389" xr:uid="{00000000-0005-0000-0000-0000B6100000}"/>
    <cellStyle name="Normal 19 2 6 3 3 2" xfId="40723" xr:uid="{00000000-0005-0000-0000-0000B7100000}"/>
    <cellStyle name="Normal 19 2 6 3 3 3" xfId="25490" xr:uid="{00000000-0005-0000-0000-0000B8100000}"/>
    <cellStyle name="Normal 19 2 6 3 4" xfId="35710" xr:uid="{00000000-0005-0000-0000-0000B9100000}"/>
    <cellStyle name="Normal 19 2 6 3 5" xfId="20477" xr:uid="{00000000-0005-0000-0000-0000BA100000}"/>
    <cellStyle name="Normal 19 2 6 4" xfId="12067" xr:uid="{00000000-0005-0000-0000-0000BB100000}"/>
    <cellStyle name="Normal 19 2 6 4 2" xfId="42398" xr:uid="{00000000-0005-0000-0000-0000BC100000}"/>
    <cellStyle name="Normal 19 2 6 4 3" xfId="27165" xr:uid="{00000000-0005-0000-0000-0000BD100000}"/>
    <cellStyle name="Normal 19 2 6 5" xfId="7046" xr:uid="{00000000-0005-0000-0000-0000BE100000}"/>
    <cellStyle name="Normal 19 2 6 5 2" xfId="37381" xr:uid="{00000000-0005-0000-0000-0000BF100000}"/>
    <cellStyle name="Normal 19 2 6 5 3" xfId="22148" xr:uid="{00000000-0005-0000-0000-0000C0100000}"/>
    <cellStyle name="Normal 19 2 6 6" xfId="32369" xr:uid="{00000000-0005-0000-0000-0000C1100000}"/>
    <cellStyle name="Normal 19 2 6 7" xfId="17135" xr:uid="{00000000-0005-0000-0000-0000C2100000}"/>
    <cellStyle name="Normal 19 2 7" xfId="2824" xr:uid="{00000000-0005-0000-0000-0000C3100000}"/>
    <cellStyle name="Normal 19 2 7 2" xfId="12902" xr:uid="{00000000-0005-0000-0000-0000C4100000}"/>
    <cellStyle name="Normal 19 2 7 2 2" xfId="43233" xr:uid="{00000000-0005-0000-0000-0000C5100000}"/>
    <cellStyle name="Normal 19 2 7 2 3" xfId="28000" xr:uid="{00000000-0005-0000-0000-0000C6100000}"/>
    <cellStyle name="Normal 19 2 7 3" xfId="7882" xr:uid="{00000000-0005-0000-0000-0000C7100000}"/>
    <cellStyle name="Normal 19 2 7 3 2" xfId="38216" xr:uid="{00000000-0005-0000-0000-0000C8100000}"/>
    <cellStyle name="Normal 19 2 7 3 3" xfId="22983" xr:uid="{00000000-0005-0000-0000-0000C9100000}"/>
    <cellStyle name="Normal 19 2 7 4" xfId="33203" xr:uid="{00000000-0005-0000-0000-0000CA100000}"/>
    <cellStyle name="Normal 19 2 7 5" xfId="17970" xr:uid="{00000000-0005-0000-0000-0000CB100000}"/>
    <cellStyle name="Normal 19 2 8" xfId="4518" xr:uid="{00000000-0005-0000-0000-0000CC100000}"/>
    <cellStyle name="Normal 19 2 8 2" xfId="14573" xr:uid="{00000000-0005-0000-0000-0000CD100000}"/>
    <cellStyle name="Normal 19 2 8 2 2" xfId="44904" xr:uid="{00000000-0005-0000-0000-0000CE100000}"/>
    <cellStyle name="Normal 19 2 8 2 3" xfId="29671" xr:uid="{00000000-0005-0000-0000-0000CF100000}"/>
    <cellStyle name="Normal 19 2 8 3" xfId="9553" xr:uid="{00000000-0005-0000-0000-0000D0100000}"/>
    <cellStyle name="Normal 19 2 8 3 2" xfId="39887" xr:uid="{00000000-0005-0000-0000-0000D1100000}"/>
    <cellStyle name="Normal 19 2 8 3 3" xfId="24654" xr:uid="{00000000-0005-0000-0000-0000D2100000}"/>
    <cellStyle name="Normal 19 2 8 4" xfId="34874" xr:uid="{00000000-0005-0000-0000-0000D3100000}"/>
    <cellStyle name="Normal 19 2 8 5" xfId="19641" xr:uid="{00000000-0005-0000-0000-0000D4100000}"/>
    <cellStyle name="Normal 19 2 9" xfId="11229" xr:uid="{00000000-0005-0000-0000-0000D5100000}"/>
    <cellStyle name="Normal 19 2 9 2" xfId="41562" xr:uid="{00000000-0005-0000-0000-0000D6100000}"/>
    <cellStyle name="Normal 19 2 9 3" xfId="26329" xr:uid="{00000000-0005-0000-0000-0000D7100000}"/>
    <cellStyle name="Normal 2" xfId="133" xr:uid="{00000000-0005-0000-0000-0000D8100000}"/>
    <cellStyle name="Normal 2 2" xfId="134" xr:uid="{00000000-0005-0000-0000-0000D9100000}"/>
    <cellStyle name="Normal 2 2 2" xfId="525" xr:uid="{00000000-0005-0000-0000-0000DA100000}"/>
    <cellStyle name="Normal 2 2 3" xfId="838" xr:uid="{00000000-0005-0000-0000-0000DB100000}"/>
    <cellStyle name="Normal 2 2 3 10" xfId="6209" xr:uid="{00000000-0005-0000-0000-0000DC100000}"/>
    <cellStyle name="Normal 2 2 3 10 2" xfId="36546" xr:uid="{00000000-0005-0000-0000-0000DD100000}"/>
    <cellStyle name="Normal 2 2 3 10 3" xfId="21313" xr:uid="{00000000-0005-0000-0000-0000DE100000}"/>
    <cellStyle name="Normal 2 2 3 11" xfId="31537" xr:uid="{00000000-0005-0000-0000-0000DF100000}"/>
    <cellStyle name="Normal 2 2 3 12" xfId="16298" xr:uid="{00000000-0005-0000-0000-0000E0100000}"/>
    <cellStyle name="Normal 2 2 3 2" xfId="1173" xr:uid="{00000000-0005-0000-0000-0000E1100000}"/>
    <cellStyle name="Normal 2 2 3 2 10" xfId="31589" xr:uid="{00000000-0005-0000-0000-0000E2100000}"/>
    <cellStyle name="Normal 2 2 3 2 11" xfId="16352" xr:uid="{00000000-0005-0000-0000-0000E3100000}"/>
    <cellStyle name="Normal 2 2 3 2 2" xfId="1281" xr:uid="{00000000-0005-0000-0000-0000E4100000}"/>
    <cellStyle name="Normal 2 2 3 2 2 10" xfId="16456" xr:uid="{00000000-0005-0000-0000-0000E5100000}"/>
    <cellStyle name="Normal 2 2 3 2 2 2" xfId="1498" xr:uid="{00000000-0005-0000-0000-0000E6100000}"/>
    <cellStyle name="Normal 2 2 3 2 2 2 2" xfId="1919" xr:uid="{00000000-0005-0000-0000-0000E7100000}"/>
    <cellStyle name="Normal 2 2 3 2 2 2 2 2" xfId="2758" xr:uid="{00000000-0005-0000-0000-0000E8100000}"/>
    <cellStyle name="Normal 2 2 3 2 2 2 2 2 2" xfId="4448" xr:uid="{00000000-0005-0000-0000-0000E9100000}"/>
    <cellStyle name="Normal 2 2 3 2 2 2 2 2 2 2" xfId="14521" xr:uid="{00000000-0005-0000-0000-0000EA100000}"/>
    <cellStyle name="Normal 2 2 3 2 2 2 2 2 2 2 2" xfId="44852" xr:uid="{00000000-0005-0000-0000-0000EB100000}"/>
    <cellStyle name="Normal 2 2 3 2 2 2 2 2 2 2 3" xfId="29619" xr:uid="{00000000-0005-0000-0000-0000EC100000}"/>
    <cellStyle name="Normal 2 2 3 2 2 2 2 2 2 3" xfId="9501" xr:uid="{00000000-0005-0000-0000-0000ED100000}"/>
    <cellStyle name="Normal 2 2 3 2 2 2 2 2 2 3 2" xfId="39835" xr:uid="{00000000-0005-0000-0000-0000EE100000}"/>
    <cellStyle name="Normal 2 2 3 2 2 2 2 2 2 3 3" xfId="24602" xr:uid="{00000000-0005-0000-0000-0000EF100000}"/>
    <cellStyle name="Normal 2 2 3 2 2 2 2 2 2 4" xfId="34822" xr:uid="{00000000-0005-0000-0000-0000F0100000}"/>
    <cellStyle name="Normal 2 2 3 2 2 2 2 2 2 5" xfId="19589" xr:uid="{00000000-0005-0000-0000-0000F1100000}"/>
    <cellStyle name="Normal 2 2 3 2 2 2 2 2 3" xfId="6140" xr:uid="{00000000-0005-0000-0000-0000F2100000}"/>
    <cellStyle name="Normal 2 2 3 2 2 2 2 2 3 2" xfId="16192" xr:uid="{00000000-0005-0000-0000-0000F3100000}"/>
    <cellStyle name="Normal 2 2 3 2 2 2 2 2 3 2 2" xfId="46523" xr:uid="{00000000-0005-0000-0000-0000F4100000}"/>
    <cellStyle name="Normal 2 2 3 2 2 2 2 2 3 2 3" xfId="31290" xr:uid="{00000000-0005-0000-0000-0000F5100000}"/>
    <cellStyle name="Normal 2 2 3 2 2 2 2 2 3 3" xfId="11172" xr:uid="{00000000-0005-0000-0000-0000F6100000}"/>
    <cellStyle name="Normal 2 2 3 2 2 2 2 2 3 3 2" xfId="41506" xr:uid="{00000000-0005-0000-0000-0000F7100000}"/>
    <cellStyle name="Normal 2 2 3 2 2 2 2 2 3 3 3" xfId="26273" xr:uid="{00000000-0005-0000-0000-0000F8100000}"/>
    <cellStyle name="Normal 2 2 3 2 2 2 2 2 3 4" xfId="36493" xr:uid="{00000000-0005-0000-0000-0000F9100000}"/>
    <cellStyle name="Normal 2 2 3 2 2 2 2 2 3 5" xfId="21260" xr:uid="{00000000-0005-0000-0000-0000FA100000}"/>
    <cellStyle name="Normal 2 2 3 2 2 2 2 2 4" xfId="12850" xr:uid="{00000000-0005-0000-0000-0000FB100000}"/>
    <cellStyle name="Normal 2 2 3 2 2 2 2 2 4 2" xfId="43181" xr:uid="{00000000-0005-0000-0000-0000FC100000}"/>
    <cellStyle name="Normal 2 2 3 2 2 2 2 2 4 3" xfId="27948" xr:uid="{00000000-0005-0000-0000-0000FD100000}"/>
    <cellStyle name="Normal 2 2 3 2 2 2 2 2 5" xfId="7829" xr:uid="{00000000-0005-0000-0000-0000FE100000}"/>
    <cellStyle name="Normal 2 2 3 2 2 2 2 2 5 2" xfId="38164" xr:uid="{00000000-0005-0000-0000-0000FF100000}"/>
    <cellStyle name="Normal 2 2 3 2 2 2 2 2 5 3" xfId="22931" xr:uid="{00000000-0005-0000-0000-000000110000}"/>
    <cellStyle name="Normal 2 2 3 2 2 2 2 2 6" xfId="33152" xr:uid="{00000000-0005-0000-0000-000001110000}"/>
    <cellStyle name="Normal 2 2 3 2 2 2 2 2 7" xfId="17918" xr:uid="{00000000-0005-0000-0000-000002110000}"/>
    <cellStyle name="Normal 2 2 3 2 2 2 2 3" xfId="3611" xr:uid="{00000000-0005-0000-0000-000003110000}"/>
    <cellStyle name="Normal 2 2 3 2 2 2 2 3 2" xfId="13685" xr:uid="{00000000-0005-0000-0000-000004110000}"/>
    <cellStyle name="Normal 2 2 3 2 2 2 2 3 2 2" xfId="44016" xr:uid="{00000000-0005-0000-0000-000005110000}"/>
    <cellStyle name="Normal 2 2 3 2 2 2 2 3 2 3" xfId="28783" xr:uid="{00000000-0005-0000-0000-000006110000}"/>
    <cellStyle name="Normal 2 2 3 2 2 2 2 3 3" xfId="8665" xr:uid="{00000000-0005-0000-0000-000007110000}"/>
    <cellStyle name="Normal 2 2 3 2 2 2 2 3 3 2" xfId="38999" xr:uid="{00000000-0005-0000-0000-000008110000}"/>
    <cellStyle name="Normal 2 2 3 2 2 2 2 3 3 3" xfId="23766" xr:uid="{00000000-0005-0000-0000-000009110000}"/>
    <cellStyle name="Normal 2 2 3 2 2 2 2 3 4" xfId="33986" xr:uid="{00000000-0005-0000-0000-00000A110000}"/>
    <cellStyle name="Normal 2 2 3 2 2 2 2 3 5" xfId="18753" xr:uid="{00000000-0005-0000-0000-00000B110000}"/>
    <cellStyle name="Normal 2 2 3 2 2 2 2 4" xfId="5304" xr:uid="{00000000-0005-0000-0000-00000C110000}"/>
    <cellStyle name="Normal 2 2 3 2 2 2 2 4 2" xfId="15356" xr:uid="{00000000-0005-0000-0000-00000D110000}"/>
    <cellStyle name="Normal 2 2 3 2 2 2 2 4 2 2" xfId="45687" xr:uid="{00000000-0005-0000-0000-00000E110000}"/>
    <cellStyle name="Normal 2 2 3 2 2 2 2 4 2 3" xfId="30454" xr:uid="{00000000-0005-0000-0000-00000F110000}"/>
    <cellStyle name="Normal 2 2 3 2 2 2 2 4 3" xfId="10336" xr:uid="{00000000-0005-0000-0000-000010110000}"/>
    <cellStyle name="Normal 2 2 3 2 2 2 2 4 3 2" xfId="40670" xr:uid="{00000000-0005-0000-0000-000011110000}"/>
    <cellStyle name="Normal 2 2 3 2 2 2 2 4 3 3" xfId="25437" xr:uid="{00000000-0005-0000-0000-000012110000}"/>
    <cellStyle name="Normal 2 2 3 2 2 2 2 4 4" xfId="35657" xr:uid="{00000000-0005-0000-0000-000013110000}"/>
    <cellStyle name="Normal 2 2 3 2 2 2 2 4 5" xfId="20424" xr:uid="{00000000-0005-0000-0000-000014110000}"/>
    <cellStyle name="Normal 2 2 3 2 2 2 2 5" xfId="12014" xr:uid="{00000000-0005-0000-0000-000015110000}"/>
    <cellStyle name="Normal 2 2 3 2 2 2 2 5 2" xfId="42345" xr:uid="{00000000-0005-0000-0000-000016110000}"/>
    <cellStyle name="Normal 2 2 3 2 2 2 2 5 3" xfId="27112" xr:uid="{00000000-0005-0000-0000-000017110000}"/>
    <cellStyle name="Normal 2 2 3 2 2 2 2 6" xfId="6993" xr:uid="{00000000-0005-0000-0000-000018110000}"/>
    <cellStyle name="Normal 2 2 3 2 2 2 2 6 2" xfId="37328" xr:uid="{00000000-0005-0000-0000-000019110000}"/>
    <cellStyle name="Normal 2 2 3 2 2 2 2 6 3" xfId="22095" xr:uid="{00000000-0005-0000-0000-00001A110000}"/>
    <cellStyle name="Normal 2 2 3 2 2 2 2 7" xfId="32316" xr:uid="{00000000-0005-0000-0000-00001B110000}"/>
    <cellStyle name="Normal 2 2 3 2 2 2 2 8" xfId="17082" xr:uid="{00000000-0005-0000-0000-00001C110000}"/>
    <cellStyle name="Normal 2 2 3 2 2 2 3" xfId="2340" xr:uid="{00000000-0005-0000-0000-00001D110000}"/>
    <cellStyle name="Normal 2 2 3 2 2 2 3 2" xfId="4030" xr:uid="{00000000-0005-0000-0000-00001E110000}"/>
    <cellStyle name="Normal 2 2 3 2 2 2 3 2 2" xfId="14103" xr:uid="{00000000-0005-0000-0000-00001F110000}"/>
    <cellStyle name="Normal 2 2 3 2 2 2 3 2 2 2" xfId="44434" xr:uid="{00000000-0005-0000-0000-000020110000}"/>
    <cellStyle name="Normal 2 2 3 2 2 2 3 2 2 3" xfId="29201" xr:uid="{00000000-0005-0000-0000-000021110000}"/>
    <cellStyle name="Normal 2 2 3 2 2 2 3 2 3" xfId="9083" xr:uid="{00000000-0005-0000-0000-000022110000}"/>
    <cellStyle name="Normal 2 2 3 2 2 2 3 2 3 2" xfId="39417" xr:uid="{00000000-0005-0000-0000-000023110000}"/>
    <cellStyle name="Normal 2 2 3 2 2 2 3 2 3 3" xfId="24184" xr:uid="{00000000-0005-0000-0000-000024110000}"/>
    <cellStyle name="Normal 2 2 3 2 2 2 3 2 4" xfId="34404" xr:uid="{00000000-0005-0000-0000-000025110000}"/>
    <cellStyle name="Normal 2 2 3 2 2 2 3 2 5" xfId="19171" xr:uid="{00000000-0005-0000-0000-000026110000}"/>
    <cellStyle name="Normal 2 2 3 2 2 2 3 3" xfId="5722" xr:uid="{00000000-0005-0000-0000-000027110000}"/>
    <cellStyle name="Normal 2 2 3 2 2 2 3 3 2" xfId="15774" xr:uid="{00000000-0005-0000-0000-000028110000}"/>
    <cellStyle name="Normal 2 2 3 2 2 2 3 3 2 2" xfId="46105" xr:uid="{00000000-0005-0000-0000-000029110000}"/>
    <cellStyle name="Normal 2 2 3 2 2 2 3 3 2 3" xfId="30872" xr:uid="{00000000-0005-0000-0000-00002A110000}"/>
    <cellStyle name="Normal 2 2 3 2 2 2 3 3 3" xfId="10754" xr:uid="{00000000-0005-0000-0000-00002B110000}"/>
    <cellStyle name="Normal 2 2 3 2 2 2 3 3 3 2" xfId="41088" xr:uid="{00000000-0005-0000-0000-00002C110000}"/>
    <cellStyle name="Normal 2 2 3 2 2 2 3 3 3 3" xfId="25855" xr:uid="{00000000-0005-0000-0000-00002D110000}"/>
    <cellStyle name="Normal 2 2 3 2 2 2 3 3 4" xfId="36075" xr:uid="{00000000-0005-0000-0000-00002E110000}"/>
    <cellStyle name="Normal 2 2 3 2 2 2 3 3 5" xfId="20842" xr:uid="{00000000-0005-0000-0000-00002F110000}"/>
    <cellStyle name="Normal 2 2 3 2 2 2 3 4" xfId="12432" xr:uid="{00000000-0005-0000-0000-000030110000}"/>
    <cellStyle name="Normal 2 2 3 2 2 2 3 4 2" xfId="42763" xr:uid="{00000000-0005-0000-0000-000031110000}"/>
    <cellStyle name="Normal 2 2 3 2 2 2 3 4 3" xfId="27530" xr:uid="{00000000-0005-0000-0000-000032110000}"/>
    <cellStyle name="Normal 2 2 3 2 2 2 3 5" xfId="7411" xr:uid="{00000000-0005-0000-0000-000033110000}"/>
    <cellStyle name="Normal 2 2 3 2 2 2 3 5 2" xfId="37746" xr:uid="{00000000-0005-0000-0000-000034110000}"/>
    <cellStyle name="Normal 2 2 3 2 2 2 3 5 3" xfId="22513" xr:uid="{00000000-0005-0000-0000-000035110000}"/>
    <cellStyle name="Normal 2 2 3 2 2 2 3 6" xfId="32734" xr:uid="{00000000-0005-0000-0000-000036110000}"/>
    <cellStyle name="Normal 2 2 3 2 2 2 3 7" xfId="17500" xr:uid="{00000000-0005-0000-0000-000037110000}"/>
    <cellStyle name="Normal 2 2 3 2 2 2 4" xfId="3193" xr:uid="{00000000-0005-0000-0000-000038110000}"/>
    <cellStyle name="Normal 2 2 3 2 2 2 4 2" xfId="13267" xr:uid="{00000000-0005-0000-0000-000039110000}"/>
    <cellStyle name="Normal 2 2 3 2 2 2 4 2 2" xfId="43598" xr:uid="{00000000-0005-0000-0000-00003A110000}"/>
    <cellStyle name="Normal 2 2 3 2 2 2 4 2 3" xfId="28365" xr:uid="{00000000-0005-0000-0000-00003B110000}"/>
    <cellStyle name="Normal 2 2 3 2 2 2 4 3" xfId="8247" xr:uid="{00000000-0005-0000-0000-00003C110000}"/>
    <cellStyle name="Normal 2 2 3 2 2 2 4 3 2" xfId="38581" xr:uid="{00000000-0005-0000-0000-00003D110000}"/>
    <cellStyle name="Normal 2 2 3 2 2 2 4 3 3" xfId="23348" xr:uid="{00000000-0005-0000-0000-00003E110000}"/>
    <cellStyle name="Normal 2 2 3 2 2 2 4 4" xfId="33568" xr:uid="{00000000-0005-0000-0000-00003F110000}"/>
    <cellStyle name="Normal 2 2 3 2 2 2 4 5" xfId="18335" xr:uid="{00000000-0005-0000-0000-000040110000}"/>
    <cellStyle name="Normal 2 2 3 2 2 2 5" xfId="4886" xr:uid="{00000000-0005-0000-0000-000041110000}"/>
    <cellStyle name="Normal 2 2 3 2 2 2 5 2" xfId="14938" xr:uid="{00000000-0005-0000-0000-000042110000}"/>
    <cellStyle name="Normal 2 2 3 2 2 2 5 2 2" xfId="45269" xr:uid="{00000000-0005-0000-0000-000043110000}"/>
    <cellStyle name="Normal 2 2 3 2 2 2 5 2 3" xfId="30036" xr:uid="{00000000-0005-0000-0000-000044110000}"/>
    <cellStyle name="Normal 2 2 3 2 2 2 5 3" xfId="9918" xr:uid="{00000000-0005-0000-0000-000045110000}"/>
    <cellStyle name="Normal 2 2 3 2 2 2 5 3 2" xfId="40252" xr:uid="{00000000-0005-0000-0000-000046110000}"/>
    <cellStyle name="Normal 2 2 3 2 2 2 5 3 3" xfId="25019" xr:uid="{00000000-0005-0000-0000-000047110000}"/>
    <cellStyle name="Normal 2 2 3 2 2 2 5 4" xfId="35239" xr:uid="{00000000-0005-0000-0000-000048110000}"/>
    <cellStyle name="Normal 2 2 3 2 2 2 5 5" xfId="20006" xr:uid="{00000000-0005-0000-0000-000049110000}"/>
    <cellStyle name="Normal 2 2 3 2 2 2 6" xfId="11596" xr:uid="{00000000-0005-0000-0000-00004A110000}"/>
    <cellStyle name="Normal 2 2 3 2 2 2 6 2" xfId="41927" xr:uid="{00000000-0005-0000-0000-00004B110000}"/>
    <cellStyle name="Normal 2 2 3 2 2 2 6 3" xfId="26694" xr:uid="{00000000-0005-0000-0000-00004C110000}"/>
    <cellStyle name="Normal 2 2 3 2 2 2 7" xfId="6575" xr:uid="{00000000-0005-0000-0000-00004D110000}"/>
    <cellStyle name="Normal 2 2 3 2 2 2 7 2" xfId="36910" xr:uid="{00000000-0005-0000-0000-00004E110000}"/>
    <cellStyle name="Normal 2 2 3 2 2 2 7 3" xfId="21677" xr:uid="{00000000-0005-0000-0000-00004F110000}"/>
    <cellStyle name="Normal 2 2 3 2 2 2 8" xfId="31898" xr:uid="{00000000-0005-0000-0000-000050110000}"/>
    <cellStyle name="Normal 2 2 3 2 2 2 9" xfId="16664" xr:uid="{00000000-0005-0000-0000-000051110000}"/>
    <cellStyle name="Normal 2 2 3 2 2 3" xfId="1711" xr:uid="{00000000-0005-0000-0000-000052110000}"/>
    <cellStyle name="Normal 2 2 3 2 2 3 2" xfId="2550" xr:uid="{00000000-0005-0000-0000-000053110000}"/>
    <cellStyle name="Normal 2 2 3 2 2 3 2 2" xfId="4240" xr:uid="{00000000-0005-0000-0000-000054110000}"/>
    <cellStyle name="Normal 2 2 3 2 2 3 2 2 2" xfId="14313" xr:uid="{00000000-0005-0000-0000-000055110000}"/>
    <cellStyle name="Normal 2 2 3 2 2 3 2 2 2 2" xfId="44644" xr:uid="{00000000-0005-0000-0000-000056110000}"/>
    <cellStyle name="Normal 2 2 3 2 2 3 2 2 2 3" xfId="29411" xr:uid="{00000000-0005-0000-0000-000057110000}"/>
    <cellStyle name="Normal 2 2 3 2 2 3 2 2 3" xfId="9293" xr:uid="{00000000-0005-0000-0000-000058110000}"/>
    <cellStyle name="Normal 2 2 3 2 2 3 2 2 3 2" xfId="39627" xr:uid="{00000000-0005-0000-0000-000059110000}"/>
    <cellStyle name="Normal 2 2 3 2 2 3 2 2 3 3" xfId="24394" xr:uid="{00000000-0005-0000-0000-00005A110000}"/>
    <cellStyle name="Normal 2 2 3 2 2 3 2 2 4" xfId="34614" xr:uid="{00000000-0005-0000-0000-00005B110000}"/>
    <cellStyle name="Normal 2 2 3 2 2 3 2 2 5" xfId="19381" xr:uid="{00000000-0005-0000-0000-00005C110000}"/>
    <cellStyle name="Normal 2 2 3 2 2 3 2 3" xfId="5932" xr:uid="{00000000-0005-0000-0000-00005D110000}"/>
    <cellStyle name="Normal 2 2 3 2 2 3 2 3 2" xfId="15984" xr:uid="{00000000-0005-0000-0000-00005E110000}"/>
    <cellStyle name="Normal 2 2 3 2 2 3 2 3 2 2" xfId="46315" xr:uid="{00000000-0005-0000-0000-00005F110000}"/>
    <cellStyle name="Normal 2 2 3 2 2 3 2 3 2 3" xfId="31082" xr:uid="{00000000-0005-0000-0000-000060110000}"/>
    <cellStyle name="Normal 2 2 3 2 2 3 2 3 3" xfId="10964" xr:uid="{00000000-0005-0000-0000-000061110000}"/>
    <cellStyle name="Normal 2 2 3 2 2 3 2 3 3 2" xfId="41298" xr:uid="{00000000-0005-0000-0000-000062110000}"/>
    <cellStyle name="Normal 2 2 3 2 2 3 2 3 3 3" xfId="26065" xr:uid="{00000000-0005-0000-0000-000063110000}"/>
    <cellStyle name="Normal 2 2 3 2 2 3 2 3 4" xfId="36285" xr:uid="{00000000-0005-0000-0000-000064110000}"/>
    <cellStyle name="Normal 2 2 3 2 2 3 2 3 5" xfId="21052" xr:uid="{00000000-0005-0000-0000-000065110000}"/>
    <cellStyle name="Normal 2 2 3 2 2 3 2 4" xfId="12642" xr:uid="{00000000-0005-0000-0000-000066110000}"/>
    <cellStyle name="Normal 2 2 3 2 2 3 2 4 2" xfId="42973" xr:uid="{00000000-0005-0000-0000-000067110000}"/>
    <cellStyle name="Normal 2 2 3 2 2 3 2 4 3" xfId="27740" xr:uid="{00000000-0005-0000-0000-000068110000}"/>
    <cellStyle name="Normal 2 2 3 2 2 3 2 5" xfId="7621" xr:uid="{00000000-0005-0000-0000-000069110000}"/>
    <cellStyle name="Normal 2 2 3 2 2 3 2 5 2" xfId="37956" xr:uid="{00000000-0005-0000-0000-00006A110000}"/>
    <cellStyle name="Normal 2 2 3 2 2 3 2 5 3" xfId="22723" xr:uid="{00000000-0005-0000-0000-00006B110000}"/>
    <cellStyle name="Normal 2 2 3 2 2 3 2 6" xfId="32944" xr:uid="{00000000-0005-0000-0000-00006C110000}"/>
    <cellStyle name="Normal 2 2 3 2 2 3 2 7" xfId="17710" xr:uid="{00000000-0005-0000-0000-00006D110000}"/>
    <cellStyle name="Normal 2 2 3 2 2 3 3" xfId="3403" xr:uid="{00000000-0005-0000-0000-00006E110000}"/>
    <cellStyle name="Normal 2 2 3 2 2 3 3 2" xfId="13477" xr:uid="{00000000-0005-0000-0000-00006F110000}"/>
    <cellStyle name="Normal 2 2 3 2 2 3 3 2 2" xfId="43808" xr:uid="{00000000-0005-0000-0000-000070110000}"/>
    <cellStyle name="Normal 2 2 3 2 2 3 3 2 3" xfId="28575" xr:uid="{00000000-0005-0000-0000-000071110000}"/>
    <cellStyle name="Normal 2 2 3 2 2 3 3 3" xfId="8457" xr:uid="{00000000-0005-0000-0000-000072110000}"/>
    <cellStyle name="Normal 2 2 3 2 2 3 3 3 2" xfId="38791" xr:uid="{00000000-0005-0000-0000-000073110000}"/>
    <cellStyle name="Normal 2 2 3 2 2 3 3 3 3" xfId="23558" xr:uid="{00000000-0005-0000-0000-000074110000}"/>
    <cellStyle name="Normal 2 2 3 2 2 3 3 4" xfId="33778" xr:uid="{00000000-0005-0000-0000-000075110000}"/>
    <cellStyle name="Normal 2 2 3 2 2 3 3 5" xfId="18545" xr:uid="{00000000-0005-0000-0000-000076110000}"/>
    <cellStyle name="Normal 2 2 3 2 2 3 4" xfId="5096" xr:uid="{00000000-0005-0000-0000-000077110000}"/>
    <cellStyle name="Normal 2 2 3 2 2 3 4 2" xfId="15148" xr:uid="{00000000-0005-0000-0000-000078110000}"/>
    <cellStyle name="Normal 2 2 3 2 2 3 4 2 2" xfId="45479" xr:uid="{00000000-0005-0000-0000-000079110000}"/>
    <cellStyle name="Normal 2 2 3 2 2 3 4 2 3" xfId="30246" xr:uid="{00000000-0005-0000-0000-00007A110000}"/>
    <cellStyle name="Normal 2 2 3 2 2 3 4 3" xfId="10128" xr:uid="{00000000-0005-0000-0000-00007B110000}"/>
    <cellStyle name="Normal 2 2 3 2 2 3 4 3 2" xfId="40462" xr:uid="{00000000-0005-0000-0000-00007C110000}"/>
    <cellStyle name="Normal 2 2 3 2 2 3 4 3 3" xfId="25229" xr:uid="{00000000-0005-0000-0000-00007D110000}"/>
    <cellStyle name="Normal 2 2 3 2 2 3 4 4" xfId="35449" xr:uid="{00000000-0005-0000-0000-00007E110000}"/>
    <cellStyle name="Normal 2 2 3 2 2 3 4 5" xfId="20216" xr:uid="{00000000-0005-0000-0000-00007F110000}"/>
    <cellStyle name="Normal 2 2 3 2 2 3 5" xfId="11806" xr:uid="{00000000-0005-0000-0000-000080110000}"/>
    <cellStyle name="Normal 2 2 3 2 2 3 5 2" xfId="42137" xr:uid="{00000000-0005-0000-0000-000081110000}"/>
    <cellStyle name="Normal 2 2 3 2 2 3 5 3" xfId="26904" xr:uid="{00000000-0005-0000-0000-000082110000}"/>
    <cellStyle name="Normal 2 2 3 2 2 3 6" xfId="6785" xr:uid="{00000000-0005-0000-0000-000083110000}"/>
    <cellStyle name="Normal 2 2 3 2 2 3 6 2" xfId="37120" xr:uid="{00000000-0005-0000-0000-000084110000}"/>
    <cellStyle name="Normal 2 2 3 2 2 3 6 3" xfId="21887" xr:uid="{00000000-0005-0000-0000-000085110000}"/>
    <cellStyle name="Normal 2 2 3 2 2 3 7" xfId="32108" xr:uid="{00000000-0005-0000-0000-000086110000}"/>
    <cellStyle name="Normal 2 2 3 2 2 3 8" xfId="16874" xr:uid="{00000000-0005-0000-0000-000087110000}"/>
    <cellStyle name="Normal 2 2 3 2 2 4" xfId="2132" xr:uid="{00000000-0005-0000-0000-000088110000}"/>
    <cellStyle name="Normal 2 2 3 2 2 4 2" xfId="3822" xr:uid="{00000000-0005-0000-0000-000089110000}"/>
    <cellStyle name="Normal 2 2 3 2 2 4 2 2" xfId="13895" xr:uid="{00000000-0005-0000-0000-00008A110000}"/>
    <cellStyle name="Normal 2 2 3 2 2 4 2 2 2" xfId="44226" xr:uid="{00000000-0005-0000-0000-00008B110000}"/>
    <cellStyle name="Normal 2 2 3 2 2 4 2 2 3" xfId="28993" xr:uid="{00000000-0005-0000-0000-00008C110000}"/>
    <cellStyle name="Normal 2 2 3 2 2 4 2 3" xfId="8875" xr:uid="{00000000-0005-0000-0000-00008D110000}"/>
    <cellStyle name="Normal 2 2 3 2 2 4 2 3 2" xfId="39209" xr:uid="{00000000-0005-0000-0000-00008E110000}"/>
    <cellStyle name="Normal 2 2 3 2 2 4 2 3 3" xfId="23976" xr:uid="{00000000-0005-0000-0000-00008F110000}"/>
    <cellStyle name="Normal 2 2 3 2 2 4 2 4" xfId="34196" xr:uid="{00000000-0005-0000-0000-000090110000}"/>
    <cellStyle name="Normal 2 2 3 2 2 4 2 5" xfId="18963" xr:uid="{00000000-0005-0000-0000-000091110000}"/>
    <cellStyle name="Normal 2 2 3 2 2 4 3" xfId="5514" xr:uid="{00000000-0005-0000-0000-000092110000}"/>
    <cellStyle name="Normal 2 2 3 2 2 4 3 2" xfId="15566" xr:uid="{00000000-0005-0000-0000-000093110000}"/>
    <cellStyle name="Normal 2 2 3 2 2 4 3 2 2" xfId="45897" xr:uid="{00000000-0005-0000-0000-000094110000}"/>
    <cellStyle name="Normal 2 2 3 2 2 4 3 2 3" xfId="30664" xr:uid="{00000000-0005-0000-0000-000095110000}"/>
    <cellStyle name="Normal 2 2 3 2 2 4 3 3" xfId="10546" xr:uid="{00000000-0005-0000-0000-000096110000}"/>
    <cellStyle name="Normal 2 2 3 2 2 4 3 3 2" xfId="40880" xr:uid="{00000000-0005-0000-0000-000097110000}"/>
    <cellStyle name="Normal 2 2 3 2 2 4 3 3 3" xfId="25647" xr:uid="{00000000-0005-0000-0000-000098110000}"/>
    <cellStyle name="Normal 2 2 3 2 2 4 3 4" xfId="35867" xr:uid="{00000000-0005-0000-0000-000099110000}"/>
    <cellStyle name="Normal 2 2 3 2 2 4 3 5" xfId="20634" xr:uid="{00000000-0005-0000-0000-00009A110000}"/>
    <cellStyle name="Normal 2 2 3 2 2 4 4" xfId="12224" xr:uid="{00000000-0005-0000-0000-00009B110000}"/>
    <cellStyle name="Normal 2 2 3 2 2 4 4 2" xfId="42555" xr:uid="{00000000-0005-0000-0000-00009C110000}"/>
    <cellStyle name="Normal 2 2 3 2 2 4 4 3" xfId="27322" xr:uid="{00000000-0005-0000-0000-00009D110000}"/>
    <cellStyle name="Normal 2 2 3 2 2 4 5" xfId="7203" xr:uid="{00000000-0005-0000-0000-00009E110000}"/>
    <cellStyle name="Normal 2 2 3 2 2 4 5 2" xfId="37538" xr:uid="{00000000-0005-0000-0000-00009F110000}"/>
    <cellStyle name="Normal 2 2 3 2 2 4 5 3" xfId="22305" xr:uid="{00000000-0005-0000-0000-0000A0110000}"/>
    <cellStyle name="Normal 2 2 3 2 2 4 6" xfId="32526" xr:uid="{00000000-0005-0000-0000-0000A1110000}"/>
    <cellStyle name="Normal 2 2 3 2 2 4 7" xfId="17292" xr:uid="{00000000-0005-0000-0000-0000A2110000}"/>
    <cellStyle name="Normal 2 2 3 2 2 5" xfId="2985" xr:uid="{00000000-0005-0000-0000-0000A3110000}"/>
    <cellStyle name="Normal 2 2 3 2 2 5 2" xfId="13059" xr:uid="{00000000-0005-0000-0000-0000A4110000}"/>
    <cellStyle name="Normal 2 2 3 2 2 5 2 2" xfId="43390" xr:uid="{00000000-0005-0000-0000-0000A5110000}"/>
    <cellStyle name="Normal 2 2 3 2 2 5 2 3" xfId="28157" xr:uid="{00000000-0005-0000-0000-0000A6110000}"/>
    <cellStyle name="Normal 2 2 3 2 2 5 3" xfId="8039" xr:uid="{00000000-0005-0000-0000-0000A7110000}"/>
    <cellStyle name="Normal 2 2 3 2 2 5 3 2" xfId="38373" xr:uid="{00000000-0005-0000-0000-0000A8110000}"/>
    <cellStyle name="Normal 2 2 3 2 2 5 3 3" xfId="23140" xr:uid="{00000000-0005-0000-0000-0000A9110000}"/>
    <cellStyle name="Normal 2 2 3 2 2 5 4" xfId="33360" xr:uid="{00000000-0005-0000-0000-0000AA110000}"/>
    <cellStyle name="Normal 2 2 3 2 2 5 5" xfId="18127" xr:uid="{00000000-0005-0000-0000-0000AB110000}"/>
    <cellStyle name="Normal 2 2 3 2 2 6" xfId="4678" xr:uid="{00000000-0005-0000-0000-0000AC110000}"/>
    <cellStyle name="Normal 2 2 3 2 2 6 2" xfId="14730" xr:uid="{00000000-0005-0000-0000-0000AD110000}"/>
    <cellStyle name="Normal 2 2 3 2 2 6 2 2" xfId="45061" xr:uid="{00000000-0005-0000-0000-0000AE110000}"/>
    <cellStyle name="Normal 2 2 3 2 2 6 2 3" xfId="29828" xr:uid="{00000000-0005-0000-0000-0000AF110000}"/>
    <cellStyle name="Normal 2 2 3 2 2 6 3" xfId="9710" xr:uid="{00000000-0005-0000-0000-0000B0110000}"/>
    <cellStyle name="Normal 2 2 3 2 2 6 3 2" xfId="40044" xr:uid="{00000000-0005-0000-0000-0000B1110000}"/>
    <cellStyle name="Normal 2 2 3 2 2 6 3 3" xfId="24811" xr:uid="{00000000-0005-0000-0000-0000B2110000}"/>
    <cellStyle name="Normal 2 2 3 2 2 6 4" xfId="35031" xr:uid="{00000000-0005-0000-0000-0000B3110000}"/>
    <cellStyle name="Normal 2 2 3 2 2 6 5" xfId="19798" xr:uid="{00000000-0005-0000-0000-0000B4110000}"/>
    <cellStyle name="Normal 2 2 3 2 2 7" xfId="11388" xr:uid="{00000000-0005-0000-0000-0000B5110000}"/>
    <cellStyle name="Normal 2 2 3 2 2 7 2" xfId="41719" xr:uid="{00000000-0005-0000-0000-0000B6110000}"/>
    <cellStyle name="Normal 2 2 3 2 2 7 3" xfId="26486" xr:uid="{00000000-0005-0000-0000-0000B7110000}"/>
    <cellStyle name="Normal 2 2 3 2 2 8" xfId="6367" xr:uid="{00000000-0005-0000-0000-0000B8110000}"/>
    <cellStyle name="Normal 2 2 3 2 2 8 2" xfId="36702" xr:uid="{00000000-0005-0000-0000-0000B9110000}"/>
    <cellStyle name="Normal 2 2 3 2 2 8 3" xfId="21469" xr:uid="{00000000-0005-0000-0000-0000BA110000}"/>
    <cellStyle name="Normal 2 2 3 2 2 9" xfId="31690" xr:uid="{00000000-0005-0000-0000-0000BB110000}"/>
    <cellStyle name="Normal 2 2 3 2 3" xfId="1394" xr:uid="{00000000-0005-0000-0000-0000BC110000}"/>
    <cellStyle name="Normal 2 2 3 2 3 2" xfId="1815" xr:uid="{00000000-0005-0000-0000-0000BD110000}"/>
    <cellStyle name="Normal 2 2 3 2 3 2 2" xfId="2654" xr:uid="{00000000-0005-0000-0000-0000BE110000}"/>
    <cellStyle name="Normal 2 2 3 2 3 2 2 2" xfId="4344" xr:uid="{00000000-0005-0000-0000-0000BF110000}"/>
    <cellStyle name="Normal 2 2 3 2 3 2 2 2 2" xfId="14417" xr:uid="{00000000-0005-0000-0000-0000C0110000}"/>
    <cellStyle name="Normal 2 2 3 2 3 2 2 2 2 2" xfId="44748" xr:uid="{00000000-0005-0000-0000-0000C1110000}"/>
    <cellStyle name="Normal 2 2 3 2 3 2 2 2 2 3" xfId="29515" xr:uid="{00000000-0005-0000-0000-0000C2110000}"/>
    <cellStyle name="Normal 2 2 3 2 3 2 2 2 3" xfId="9397" xr:uid="{00000000-0005-0000-0000-0000C3110000}"/>
    <cellStyle name="Normal 2 2 3 2 3 2 2 2 3 2" xfId="39731" xr:uid="{00000000-0005-0000-0000-0000C4110000}"/>
    <cellStyle name="Normal 2 2 3 2 3 2 2 2 3 3" xfId="24498" xr:uid="{00000000-0005-0000-0000-0000C5110000}"/>
    <cellStyle name="Normal 2 2 3 2 3 2 2 2 4" xfId="34718" xr:uid="{00000000-0005-0000-0000-0000C6110000}"/>
    <cellStyle name="Normal 2 2 3 2 3 2 2 2 5" xfId="19485" xr:uid="{00000000-0005-0000-0000-0000C7110000}"/>
    <cellStyle name="Normal 2 2 3 2 3 2 2 3" xfId="6036" xr:uid="{00000000-0005-0000-0000-0000C8110000}"/>
    <cellStyle name="Normal 2 2 3 2 3 2 2 3 2" xfId="16088" xr:uid="{00000000-0005-0000-0000-0000C9110000}"/>
    <cellStyle name="Normal 2 2 3 2 3 2 2 3 2 2" xfId="46419" xr:uid="{00000000-0005-0000-0000-0000CA110000}"/>
    <cellStyle name="Normal 2 2 3 2 3 2 2 3 2 3" xfId="31186" xr:uid="{00000000-0005-0000-0000-0000CB110000}"/>
    <cellStyle name="Normal 2 2 3 2 3 2 2 3 3" xfId="11068" xr:uid="{00000000-0005-0000-0000-0000CC110000}"/>
    <cellStyle name="Normal 2 2 3 2 3 2 2 3 3 2" xfId="41402" xr:uid="{00000000-0005-0000-0000-0000CD110000}"/>
    <cellStyle name="Normal 2 2 3 2 3 2 2 3 3 3" xfId="26169" xr:uid="{00000000-0005-0000-0000-0000CE110000}"/>
    <cellStyle name="Normal 2 2 3 2 3 2 2 3 4" xfId="36389" xr:uid="{00000000-0005-0000-0000-0000CF110000}"/>
    <cellStyle name="Normal 2 2 3 2 3 2 2 3 5" xfId="21156" xr:uid="{00000000-0005-0000-0000-0000D0110000}"/>
    <cellStyle name="Normal 2 2 3 2 3 2 2 4" xfId="12746" xr:uid="{00000000-0005-0000-0000-0000D1110000}"/>
    <cellStyle name="Normal 2 2 3 2 3 2 2 4 2" xfId="43077" xr:uid="{00000000-0005-0000-0000-0000D2110000}"/>
    <cellStyle name="Normal 2 2 3 2 3 2 2 4 3" xfId="27844" xr:uid="{00000000-0005-0000-0000-0000D3110000}"/>
    <cellStyle name="Normal 2 2 3 2 3 2 2 5" xfId="7725" xr:uid="{00000000-0005-0000-0000-0000D4110000}"/>
    <cellStyle name="Normal 2 2 3 2 3 2 2 5 2" xfId="38060" xr:uid="{00000000-0005-0000-0000-0000D5110000}"/>
    <cellStyle name="Normal 2 2 3 2 3 2 2 5 3" xfId="22827" xr:uid="{00000000-0005-0000-0000-0000D6110000}"/>
    <cellStyle name="Normal 2 2 3 2 3 2 2 6" xfId="33048" xr:uid="{00000000-0005-0000-0000-0000D7110000}"/>
    <cellStyle name="Normal 2 2 3 2 3 2 2 7" xfId="17814" xr:uid="{00000000-0005-0000-0000-0000D8110000}"/>
    <cellStyle name="Normal 2 2 3 2 3 2 3" xfId="3507" xr:uid="{00000000-0005-0000-0000-0000D9110000}"/>
    <cellStyle name="Normal 2 2 3 2 3 2 3 2" xfId="13581" xr:uid="{00000000-0005-0000-0000-0000DA110000}"/>
    <cellStyle name="Normal 2 2 3 2 3 2 3 2 2" xfId="43912" xr:uid="{00000000-0005-0000-0000-0000DB110000}"/>
    <cellStyle name="Normal 2 2 3 2 3 2 3 2 3" xfId="28679" xr:uid="{00000000-0005-0000-0000-0000DC110000}"/>
    <cellStyle name="Normal 2 2 3 2 3 2 3 3" xfId="8561" xr:uid="{00000000-0005-0000-0000-0000DD110000}"/>
    <cellStyle name="Normal 2 2 3 2 3 2 3 3 2" xfId="38895" xr:uid="{00000000-0005-0000-0000-0000DE110000}"/>
    <cellStyle name="Normal 2 2 3 2 3 2 3 3 3" xfId="23662" xr:uid="{00000000-0005-0000-0000-0000DF110000}"/>
    <cellStyle name="Normal 2 2 3 2 3 2 3 4" xfId="33882" xr:uid="{00000000-0005-0000-0000-0000E0110000}"/>
    <cellStyle name="Normal 2 2 3 2 3 2 3 5" xfId="18649" xr:uid="{00000000-0005-0000-0000-0000E1110000}"/>
    <cellStyle name="Normal 2 2 3 2 3 2 4" xfId="5200" xr:uid="{00000000-0005-0000-0000-0000E2110000}"/>
    <cellStyle name="Normal 2 2 3 2 3 2 4 2" xfId="15252" xr:uid="{00000000-0005-0000-0000-0000E3110000}"/>
    <cellStyle name="Normal 2 2 3 2 3 2 4 2 2" xfId="45583" xr:uid="{00000000-0005-0000-0000-0000E4110000}"/>
    <cellStyle name="Normal 2 2 3 2 3 2 4 2 3" xfId="30350" xr:uid="{00000000-0005-0000-0000-0000E5110000}"/>
    <cellStyle name="Normal 2 2 3 2 3 2 4 3" xfId="10232" xr:uid="{00000000-0005-0000-0000-0000E6110000}"/>
    <cellStyle name="Normal 2 2 3 2 3 2 4 3 2" xfId="40566" xr:uid="{00000000-0005-0000-0000-0000E7110000}"/>
    <cellStyle name="Normal 2 2 3 2 3 2 4 3 3" xfId="25333" xr:uid="{00000000-0005-0000-0000-0000E8110000}"/>
    <cellStyle name="Normal 2 2 3 2 3 2 4 4" xfId="35553" xr:uid="{00000000-0005-0000-0000-0000E9110000}"/>
    <cellStyle name="Normal 2 2 3 2 3 2 4 5" xfId="20320" xr:uid="{00000000-0005-0000-0000-0000EA110000}"/>
    <cellStyle name="Normal 2 2 3 2 3 2 5" xfId="11910" xr:uid="{00000000-0005-0000-0000-0000EB110000}"/>
    <cellStyle name="Normal 2 2 3 2 3 2 5 2" xfId="42241" xr:uid="{00000000-0005-0000-0000-0000EC110000}"/>
    <cellStyle name="Normal 2 2 3 2 3 2 5 3" xfId="27008" xr:uid="{00000000-0005-0000-0000-0000ED110000}"/>
    <cellStyle name="Normal 2 2 3 2 3 2 6" xfId="6889" xr:uid="{00000000-0005-0000-0000-0000EE110000}"/>
    <cellStyle name="Normal 2 2 3 2 3 2 6 2" xfId="37224" xr:uid="{00000000-0005-0000-0000-0000EF110000}"/>
    <cellStyle name="Normal 2 2 3 2 3 2 6 3" xfId="21991" xr:uid="{00000000-0005-0000-0000-0000F0110000}"/>
    <cellStyle name="Normal 2 2 3 2 3 2 7" xfId="32212" xr:uid="{00000000-0005-0000-0000-0000F1110000}"/>
    <cellStyle name="Normal 2 2 3 2 3 2 8" xfId="16978" xr:uid="{00000000-0005-0000-0000-0000F2110000}"/>
    <cellStyle name="Normal 2 2 3 2 3 3" xfId="2236" xr:uid="{00000000-0005-0000-0000-0000F3110000}"/>
    <cellStyle name="Normal 2 2 3 2 3 3 2" xfId="3926" xr:uid="{00000000-0005-0000-0000-0000F4110000}"/>
    <cellStyle name="Normal 2 2 3 2 3 3 2 2" xfId="13999" xr:uid="{00000000-0005-0000-0000-0000F5110000}"/>
    <cellStyle name="Normal 2 2 3 2 3 3 2 2 2" xfId="44330" xr:uid="{00000000-0005-0000-0000-0000F6110000}"/>
    <cellStyle name="Normal 2 2 3 2 3 3 2 2 3" xfId="29097" xr:uid="{00000000-0005-0000-0000-0000F7110000}"/>
    <cellStyle name="Normal 2 2 3 2 3 3 2 3" xfId="8979" xr:uid="{00000000-0005-0000-0000-0000F8110000}"/>
    <cellStyle name="Normal 2 2 3 2 3 3 2 3 2" xfId="39313" xr:uid="{00000000-0005-0000-0000-0000F9110000}"/>
    <cellStyle name="Normal 2 2 3 2 3 3 2 3 3" xfId="24080" xr:uid="{00000000-0005-0000-0000-0000FA110000}"/>
    <cellStyle name="Normal 2 2 3 2 3 3 2 4" xfId="34300" xr:uid="{00000000-0005-0000-0000-0000FB110000}"/>
    <cellStyle name="Normal 2 2 3 2 3 3 2 5" xfId="19067" xr:uid="{00000000-0005-0000-0000-0000FC110000}"/>
    <cellStyle name="Normal 2 2 3 2 3 3 3" xfId="5618" xr:uid="{00000000-0005-0000-0000-0000FD110000}"/>
    <cellStyle name="Normal 2 2 3 2 3 3 3 2" xfId="15670" xr:uid="{00000000-0005-0000-0000-0000FE110000}"/>
    <cellStyle name="Normal 2 2 3 2 3 3 3 2 2" xfId="46001" xr:uid="{00000000-0005-0000-0000-0000FF110000}"/>
    <cellStyle name="Normal 2 2 3 2 3 3 3 2 3" xfId="30768" xr:uid="{00000000-0005-0000-0000-000000120000}"/>
    <cellStyle name="Normal 2 2 3 2 3 3 3 3" xfId="10650" xr:uid="{00000000-0005-0000-0000-000001120000}"/>
    <cellStyle name="Normal 2 2 3 2 3 3 3 3 2" xfId="40984" xr:uid="{00000000-0005-0000-0000-000002120000}"/>
    <cellStyle name="Normal 2 2 3 2 3 3 3 3 3" xfId="25751" xr:uid="{00000000-0005-0000-0000-000003120000}"/>
    <cellStyle name="Normal 2 2 3 2 3 3 3 4" xfId="35971" xr:uid="{00000000-0005-0000-0000-000004120000}"/>
    <cellStyle name="Normal 2 2 3 2 3 3 3 5" xfId="20738" xr:uid="{00000000-0005-0000-0000-000005120000}"/>
    <cellStyle name="Normal 2 2 3 2 3 3 4" xfId="12328" xr:uid="{00000000-0005-0000-0000-000006120000}"/>
    <cellStyle name="Normal 2 2 3 2 3 3 4 2" xfId="42659" xr:uid="{00000000-0005-0000-0000-000007120000}"/>
    <cellStyle name="Normal 2 2 3 2 3 3 4 3" xfId="27426" xr:uid="{00000000-0005-0000-0000-000008120000}"/>
    <cellStyle name="Normal 2 2 3 2 3 3 5" xfId="7307" xr:uid="{00000000-0005-0000-0000-000009120000}"/>
    <cellStyle name="Normal 2 2 3 2 3 3 5 2" xfId="37642" xr:uid="{00000000-0005-0000-0000-00000A120000}"/>
    <cellStyle name="Normal 2 2 3 2 3 3 5 3" xfId="22409" xr:uid="{00000000-0005-0000-0000-00000B120000}"/>
    <cellStyle name="Normal 2 2 3 2 3 3 6" xfId="32630" xr:uid="{00000000-0005-0000-0000-00000C120000}"/>
    <cellStyle name="Normal 2 2 3 2 3 3 7" xfId="17396" xr:uid="{00000000-0005-0000-0000-00000D120000}"/>
    <cellStyle name="Normal 2 2 3 2 3 4" xfId="3089" xr:uid="{00000000-0005-0000-0000-00000E120000}"/>
    <cellStyle name="Normal 2 2 3 2 3 4 2" xfId="13163" xr:uid="{00000000-0005-0000-0000-00000F120000}"/>
    <cellStyle name="Normal 2 2 3 2 3 4 2 2" xfId="43494" xr:uid="{00000000-0005-0000-0000-000010120000}"/>
    <cellStyle name="Normal 2 2 3 2 3 4 2 3" xfId="28261" xr:uid="{00000000-0005-0000-0000-000011120000}"/>
    <cellStyle name="Normal 2 2 3 2 3 4 3" xfId="8143" xr:uid="{00000000-0005-0000-0000-000012120000}"/>
    <cellStyle name="Normal 2 2 3 2 3 4 3 2" xfId="38477" xr:uid="{00000000-0005-0000-0000-000013120000}"/>
    <cellStyle name="Normal 2 2 3 2 3 4 3 3" xfId="23244" xr:uid="{00000000-0005-0000-0000-000014120000}"/>
    <cellStyle name="Normal 2 2 3 2 3 4 4" xfId="33464" xr:uid="{00000000-0005-0000-0000-000015120000}"/>
    <cellStyle name="Normal 2 2 3 2 3 4 5" xfId="18231" xr:uid="{00000000-0005-0000-0000-000016120000}"/>
    <cellStyle name="Normal 2 2 3 2 3 5" xfId="4782" xr:uid="{00000000-0005-0000-0000-000017120000}"/>
    <cellStyle name="Normal 2 2 3 2 3 5 2" xfId="14834" xr:uid="{00000000-0005-0000-0000-000018120000}"/>
    <cellStyle name="Normal 2 2 3 2 3 5 2 2" xfId="45165" xr:uid="{00000000-0005-0000-0000-000019120000}"/>
    <cellStyle name="Normal 2 2 3 2 3 5 2 3" xfId="29932" xr:uid="{00000000-0005-0000-0000-00001A120000}"/>
    <cellStyle name="Normal 2 2 3 2 3 5 3" xfId="9814" xr:uid="{00000000-0005-0000-0000-00001B120000}"/>
    <cellStyle name="Normal 2 2 3 2 3 5 3 2" xfId="40148" xr:uid="{00000000-0005-0000-0000-00001C120000}"/>
    <cellStyle name="Normal 2 2 3 2 3 5 3 3" xfId="24915" xr:uid="{00000000-0005-0000-0000-00001D120000}"/>
    <cellStyle name="Normal 2 2 3 2 3 5 4" xfId="35135" xr:uid="{00000000-0005-0000-0000-00001E120000}"/>
    <cellStyle name="Normal 2 2 3 2 3 5 5" xfId="19902" xr:uid="{00000000-0005-0000-0000-00001F120000}"/>
    <cellStyle name="Normal 2 2 3 2 3 6" xfId="11492" xr:uid="{00000000-0005-0000-0000-000020120000}"/>
    <cellStyle name="Normal 2 2 3 2 3 6 2" xfId="41823" xr:uid="{00000000-0005-0000-0000-000021120000}"/>
    <cellStyle name="Normal 2 2 3 2 3 6 3" xfId="26590" xr:uid="{00000000-0005-0000-0000-000022120000}"/>
    <cellStyle name="Normal 2 2 3 2 3 7" xfId="6471" xr:uid="{00000000-0005-0000-0000-000023120000}"/>
    <cellStyle name="Normal 2 2 3 2 3 7 2" xfId="36806" xr:uid="{00000000-0005-0000-0000-000024120000}"/>
    <cellStyle name="Normal 2 2 3 2 3 7 3" xfId="21573" xr:uid="{00000000-0005-0000-0000-000025120000}"/>
    <cellStyle name="Normal 2 2 3 2 3 8" xfId="31794" xr:uid="{00000000-0005-0000-0000-000026120000}"/>
    <cellStyle name="Normal 2 2 3 2 3 9" xfId="16560" xr:uid="{00000000-0005-0000-0000-000027120000}"/>
    <cellStyle name="Normal 2 2 3 2 4" xfId="1607" xr:uid="{00000000-0005-0000-0000-000028120000}"/>
    <cellStyle name="Normal 2 2 3 2 4 2" xfId="2446" xr:uid="{00000000-0005-0000-0000-000029120000}"/>
    <cellStyle name="Normal 2 2 3 2 4 2 2" xfId="4136" xr:uid="{00000000-0005-0000-0000-00002A120000}"/>
    <cellStyle name="Normal 2 2 3 2 4 2 2 2" xfId="14209" xr:uid="{00000000-0005-0000-0000-00002B120000}"/>
    <cellStyle name="Normal 2 2 3 2 4 2 2 2 2" xfId="44540" xr:uid="{00000000-0005-0000-0000-00002C120000}"/>
    <cellStyle name="Normal 2 2 3 2 4 2 2 2 3" xfId="29307" xr:uid="{00000000-0005-0000-0000-00002D120000}"/>
    <cellStyle name="Normal 2 2 3 2 4 2 2 3" xfId="9189" xr:uid="{00000000-0005-0000-0000-00002E120000}"/>
    <cellStyle name="Normal 2 2 3 2 4 2 2 3 2" xfId="39523" xr:uid="{00000000-0005-0000-0000-00002F120000}"/>
    <cellStyle name="Normal 2 2 3 2 4 2 2 3 3" xfId="24290" xr:uid="{00000000-0005-0000-0000-000030120000}"/>
    <cellStyle name="Normal 2 2 3 2 4 2 2 4" xfId="34510" xr:uid="{00000000-0005-0000-0000-000031120000}"/>
    <cellStyle name="Normal 2 2 3 2 4 2 2 5" xfId="19277" xr:uid="{00000000-0005-0000-0000-000032120000}"/>
    <cellStyle name="Normal 2 2 3 2 4 2 3" xfId="5828" xr:uid="{00000000-0005-0000-0000-000033120000}"/>
    <cellStyle name="Normal 2 2 3 2 4 2 3 2" xfId="15880" xr:uid="{00000000-0005-0000-0000-000034120000}"/>
    <cellStyle name="Normal 2 2 3 2 4 2 3 2 2" xfId="46211" xr:uid="{00000000-0005-0000-0000-000035120000}"/>
    <cellStyle name="Normal 2 2 3 2 4 2 3 2 3" xfId="30978" xr:uid="{00000000-0005-0000-0000-000036120000}"/>
    <cellStyle name="Normal 2 2 3 2 4 2 3 3" xfId="10860" xr:uid="{00000000-0005-0000-0000-000037120000}"/>
    <cellStyle name="Normal 2 2 3 2 4 2 3 3 2" xfId="41194" xr:uid="{00000000-0005-0000-0000-000038120000}"/>
    <cellStyle name="Normal 2 2 3 2 4 2 3 3 3" xfId="25961" xr:uid="{00000000-0005-0000-0000-000039120000}"/>
    <cellStyle name="Normal 2 2 3 2 4 2 3 4" xfId="36181" xr:uid="{00000000-0005-0000-0000-00003A120000}"/>
    <cellStyle name="Normal 2 2 3 2 4 2 3 5" xfId="20948" xr:uid="{00000000-0005-0000-0000-00003B120000}"/>
    <cellStyle name="Normal 2 2 3 2 4 2 4" xfId="12538" xr:uid="{00000000-0005-0000-0000-00003C120000}"/>
    <cellStyle name="Normal 2 2 3 2 4 2 4 2" xfId="42869" xr:uid="{00000000-0005-0000-0000-00003D120000}"/>
    <cellStyle name="Normal 2 2 3 2 4 2 4 3" xfId="27636" xr:uid="{00000000-0005-0000-0000-00003E120000}"/>
    <cellStyle name="Normal 2 2 3 2 4 2 5" xfId="7517" xr:uid="{00000000-0005-0000-0000-00003F120000}"/>
    <cellStyle name="Normal 2 2 3 2 4 2 5 2" xfId="37852" xr:uid="{00000000-0005-0000-0000-000040120000}"/>
    <cellStyle name="Normal 2 2 3 2 4 2 5 3" xfId="22619" xr:uid="{00000000-0005-0000-0000-000041120000}"/>
    <cellStyle name="Normal 2 2 3 2 4 2 6" xfId="32840" xr:uid="{00000000-0005-0000-0000-000042120000}"/>
    <cellStyle name="Normal 2 2 3 2 4 2 7" xfId="17606" xr:uid="{00000000-0005-0000-0000-000043120000}"/>
    <cellStyle name="Normal 2 2 3 2 4 3" xfId="3299" xr:uid="{00000000-0005-0000-0000-000044120000}"/>
    <cellStyle name="Normal 2 2 3 2 4 3 2" xfId="13373" xr:uid="{00000000-0005-0000-0000-000045120000}"/>
    <cellStyle name="Normal 2 2 3 2 4 3 2 2" xfId="43704" xr:uid="{00000000-0005-0000-0000-000046120000}"/>
    <cellStyle name="Normal 2 2 3 2 4 3 2 3" xfId="28471" xr:uid="{00000000-0005-0000-0000-000047120000}"/>
    <cellStyle name="Normal 2 2 3 2 4 3 3" xfId="8353" xr:uid="{00000000-0005-0000-0000-000048120000}"/>
    <cellStyle name="Normal 2 2 3 2 4 3 3 2" xfId="38687" xr:uid="{00000000-0005-0000-0000-000049120000}"/>
    <cellStyle name="Normal 2 2 3 2 4 3 3 3" xfId="23454" xr:uid="{00000000-0005-0000-0000-00004A120000}"/>
    <cellStyle name="Normal 2 2 3 2 4 3 4" xfId="33674" xr:uid="{00000000-0005-0000-0000-00004B120000}"/>
    <cellStyle name="Normal 2 2 3 2 4 3 5" xfId="18441" xr:uid="{00000000-0005-0000-0000-00004C120000}"/>
    <cellStyle name="Normal 2 2 3 2 4 4" xfId="4992" xr:uid="{00000000-0005-0000-0000-00004D120000}"/>
    <cellStyle name="Normal 2 2 3 2 4 4 2" xfId="15044" xr:uid="{00000000-0005-0000-0000-00004E120000}"/>
    <cellStyle name="Normal 2 2 3 2 4 4 2 2" xfId="45375" xr:uid="{00000000-0005-0000-0000-00004F120000}"/>
    <cellStyle name="Normal 2 2 3 2 4 4 2 3" xfId="30142" xr:uid="{00000000-0005-0000-0000-000050120000}"/>
    <cellStyle name="Normal 2 2 3 2 4 4 3" xfId="10024" xr:uid="{00000000-0005-0000-0000-000051120000}"/>
    <cellStyle name="Normal 2 2 3 2 4 4 3 2" xfId="40358" xr:uid="{00000000-0005-0000-0000-000052120000}"/>
    <cellStyle name="Normal 2 2 3 2 4 4 3 3" xfId="25125" xr:uid="{00000000-0005-0000-0000-000053120000}"/>
    <cellStyle name="Normal 2 2 3 2 4 4 4" xfId="35345" xr:uid="{00000000-0005-0000-0000-000054120000}"/>
    <cellStyle name="Normal 2 2 3 2 4 4 5" xfId="20112" xr:uid="{00000000-0005-0000-0000-000055120000}"/>
    <cellStyle name="Normal 2 2 3 2 4 5" xfId="11702" xr:uid="{00000000-0005-0000-0000-000056120000}"/>
    <cellStyle name="Normal 2 2 3 2 4 5 2" xfId="42033" xr:uid="{00000000-0005-0000-0000-000057120000}"/>
    <cellStyle name="Normal 2 2 3 2 4 5 3" xfId="26800" xr:uid="{00000000-0005-0000-0000-000058120000}"/>
    <cellStyle name="Normal 2 2 3 2 4 6" xfId="6681" xr:uid="{00000000-0005-0000-0000-000059120000}"/>
    <cellStyle name="Normal 2 2 3 2 4 6 2" xfId="37016" xr:uid="{00000000-0005-0000-0000-00005A120000}"/>
    <cellStyle name="Normal 2 2 3 2 4 6 3" xfId="21783" xr:uid="{00000000-0005-0000-0000-00005B120000}"/>
    <cellStyle name="Normal 2 2 3 2 4 7" xfId="32004" xr:uid="{00000000-0005-0000-0000-00005C120000}"/>
    <cellStyle name="Normal 2 2 3 2 4 8" xfId="16770" xr:uid="{00000000-0005-0000-0000-00005D120000}"/>
    <cellStyle name="Normal 2 2 3 2 5" xfId="2028" xr:uid="{00000000-0005-0000-0000-00005E120000}"/>
    <cellStyle name="Normal 2 2 3 2 5 2" xfId="3718" xr:uid="{00000000-0005-0000-0000-00005F120000}"/>
    <cellStyle name="Normal 2 2 3 2 5 2 2" xfId="13791" xr:uid="{00000000-0005-0000-0000-000060120000}"/>
    <cellStyle name="Normal 2 2 3 2 5 2 2 2" xfId="44122" xr:uid="{00000000-0005-0000-0000-000061120000}"/>
    <cellStyle name="Normal 2 2 3 2 5 2 2 3" xfId="28889" xr:uid="{00000000-0005-0000-0000-000062120000}"/>
    <cellStyle name="Normal 2 2 3 2 5 2 3" xfId="8771" xr:uid="{00000000-0005-0000-0000-000063120000}"/>
    <cellStyle name="Normal 2 2 3 2 5 2 3 2" xfId="39105" xr:uid="{00000000-0005-0000-0000-000064120000}"/>
    <cellStyle name="Normal 2 2 3 2 5 2 3 3" xfId="23872" xr:uid="{00000000-0005-0000-0000-000065120000}"/>
    <cellStyle name="Normal 2 2 3 2 5 2 4" xfId="34092" xr:uid="{00000000-0005-0000-0000-000066120000}"/>
    <cellStyle name="Normal 2 2 3 2 5 2 5" xfId="18859" xr:uid="{00000000-0005-0000-0000-000067120000}"/>
    <cellStyle name="Normal 2 2 3 2 5 3" xfId="5410" xr:uid="{00000000-0005-0000-0000-000068120000}"/>
    <cellStyle name="Normal 2 2 3 2 5 3 2" xfId="15462" xr:uid="{00000000-0005-0000-0000-000069120000}"/>
    <cellStyle name="Normal 2 2 3 2 5 3 2 2" xfId="45793" xr:uid="{00000000-0005-0000-0000-00006A120000}"/>
    <cellStyle name="Normal 2 2 3 2 5 3 2 3" xfId="30560" xr:uid="{00000000-0005-0000-0000-00006B120000}"/>
    <cellStyle name="Normal 2 2 3 2 5 3 3" xfId="10442" xr:uid="{00000000-0005-0000-0000-00006C120000}"/>
    <cellStyle name="Normal 2 2 3 2 5 3 3 2" xfId="40776" xr:uid="{00000000-0005-0000-0000-00006D120000}"/>
    <cellStyle name="Normal 2 2 3 2 5 3 3 3" xfId="25543" xr:uid="{00000000-0005-0000-0000-00006E120000}"/>
    <cellStyle name="Normal 2 2 3 2 5 3 4" xfId="35763" xr:uid="{00000000-0005-0000-0000-00006F120000}"/>
    <cellStyle name="Normal 2 2 3 2 5 3 5" xfId="20530" xr:uid="{00000000-0005-0000-0000-000070120000}"/>
    <cellStyle name="Normal 2 2 3 2 5 4" xfId="12120" xr:uid="{00000000-0005-0000-0000-000071120000}"/>
    <cellStyle name="Normal 2 2 3 2 5 4 2" xfId="42451" xr:uid="{00000000-0005-0000-0000-000072120000}"/>
    <cellStyle name="Normal 2 2 3 2 5 4 3" xfId="27218" xr:uid="{00000000-0005-0000-0000-000073120000}"/>
    <cellStyle name="Normal 2 2 3 2 5 5" xfId="7099" xr:uid="{00000000-0005-0000-0000-000074120000}"/>
    <cellStyle name="Normal 2 2 3 2 5 5 2" xfId="37434" xr:uid="{00000000-0005-0000-0000-000075120000}"/>
    <cellStyle name="Normal 2 2 3 2 5 5 3" xfId="22201" xr:uid="{00000000-0005-0000-0000-000076120000}"/>
    <cellStyle name="Normal 2 2 3 2 5 6" xfId="32422" xr:uid="{00000000-0005-0000-0000-000077120000}"/>
    <cellStyle name="Normal 2 2 3 2 5 7" xfId="17188" xr:uid="{00000000-0005-0000-0000-000078120000}"/>
    <cellStyle name="Normal 2 2 3 2 6" xfId="2881" xr:uid="{00000000-0005-0000-0000-000079120000}"/>
    <cellStyle name="Normal 2 2 3 2 6 2" xfId="12955" xr:uid="{00000000-0005-0000-0000-00007A120000}"/>
    <cellStyle name="Normal 2 2 3 2 6 2 2" xfId="43286" xr:uid="{00000000-0005-0000-0000-00007B120000}"/>
    <cellStyle name="Normal 2 2 3 2 6 2 3" xfId="28053" xr:uid="{00000000-0005-0000-0000-00007C120000}"/>
    <cellStyle name="Normal 2 2 3 2 6 3" xfId="7935" xr:uid="{00000000-0005-0000-0000-00007D120000}"/>
    <cellStyle name="Normal 2 2 3 2 6 3 2" xfId="38269" xr:uid="{00000000-0005-0000-0000-00007E120000}"/>
    <cellStyle name="Normal 2 2 3 2 6 3 3" xfId="23036" xr:uid="{00000000-0005-0000-0000-00007F120000}"/>
    <cellStyle name="Normal 2 2 3 2 6 4" xfId="33256" xr:uid="{00000000-0005-0000-0000-000080120000}"/>
    <cellStyle name="Normal 2 2 3 2 6 5" xfId="18023" xr:uid="{00000000-0005-0000-0000-000081120000}"/>
    <cellStyle name="Normal 2 2 3 2 7" xfId="4574" xr:uid="{00000000-0005-0000-0000-000082120000}"/>
    <cellStyle name="Normal 2 2 3 2 7 2" xfId="14626" xr:uid="{00000000-0005-0000-0000-000083120000}"/>
    <cellStyle name="Normal 2 2 3 2 7 2 2" xfId="44957" xr:uid="{00000000-0005-0000-0000-000084120000}"/>
    <cellStyle name="Normal 2 2 3 2 7 2 3" xfId="29724" xr:uid="{00000000-0005-0000-0000-000085120000}"/>
    <cellStyle name="Normal 2 2 3 2 7 3" xfId="9606" xr:uid="{00000000-0005-0000-0000-000086120000}"/>
    <cellStyle name="Normal 2 2 3 2 7 3 2" xfId="39940" xr:uid="{00000000-0005-0000-0000-000087120000}"/>
    <cellStyle name="Normal 2 2 3 2 7 3 3" xfId="24707" xr:uid="{00000000-0005-0000-0000-000088120000}"/>
    <cellStyle name="Normal 2 2 3 2 7 4" xfId="34927" xr:uid="{00000000-0005-0000-0000-000089120000}"/>
    <cellStyle name="Normal 2 2 3 2 7 5" xfId="19694" xr:uid="{00000000-0005-0000-0000-00008A120000}"/>
    <cellStyle name="Normal 2 2 3 2 8" xfId="11284" xr:uid="{00000000-0005-0000-0000-00008B120000}"/>
    <cellStyle name="Normal 2 2 3 2 8 2" xfId="41615" xr:uid="{00000000-0005-0000-0000-00008C120000}"/>
    <cellStyle name="Normal 2 2 3 2 8 3" xfId="26382" xr:uid="{00000000-0005-0000-0000-00008D120000}"/>
    <cellStyle name="Normal 2 2 3 2 9" xfId="6263" xr:uid="{00000000-0005-0000-0000-00008E120000}"/>
    <cellStyle name="Normal 2 2 3 2 9 2" xfId="36598" xr:uid="{00000000-0005-0000-0000-00008F120000}"/>
    <cellStyle name="Normal 2 2 3 2 9 3" xfId="21365" xr:uid="{00000000-0005-0000-0000-000090120000}"/>
    <cellStyle name="Normal 2 2 3 3" xfId="1227" xr:uid="{00000000-0005-0000-0000-000091120000}"/>
    <cellStyle name="Normal 2 2 3 3 10" xfId="16404" xr:uid="{00000000-0005-0000-0000-000092120000}"/>
    <cellStyle name="Normal 2 2 3 3 2" xfId="1446" xr:uid="{00000000-0005-0000-0000-000093120000}"/>
    <cellStyle name="Normal 2 2 3 3 2 2" xfId="1867" xr:uid="{00000000-0005-0000-0000-000094120000}"/>
    <cellStyle name="Normal 2 2 3 3 2 2 2" xfId="2706" xr:uid="{00000000-0005-0000-0000-000095120000}"/>
    <cellStyle name="Normal 2 2 3 3 2 2 2 2" xfId="4396" xr:uid="{00000000-0005-0000-0000-000096120000}"/>
    <cellStyle name="Normal 2 2 3 3 2 2 2 2 2" xfId="14469" xr:uid="{00000000-0005-0000-0000-000097120000}"/>
    <cellStyle name="Normal 2 2 3 3 2 2 2 2 2 2" xfId="44800" xr:uid="{00000000-0005-0000-0000-000098120000}"/>
    <cellStyle name="Normal 2 2 3 3 2 2 2 2 2 3" xfId="29567" xr:uid="{00000000-0005-0000-0000-000099120000}"/>
    <cellStyle name="Normal 2 2 3 3 2 2 2 2 3" xfId="9449" xr:uid="{00000000-0005-0000-0000-00009A120000}"/>
    <cellStyle name="Normal 2 2 3 3 2 2 2 2 3 2" xfId="39783" xr:uid="{00000000-0005-0000-0000-00009B120000}"/>
    <cellStyle name="Normal 2 2 3 3 2 2 2 2 3 3" xfId="24550" xr:uid="{00000000-0005-0000-0000-00009C120000}"/>
    <cellStyle name="Normal 2 2 3 3 2 2 2 2 4" xfId="34770" xr:uid="{00000000-0005-0000-0000-00009D120000}"/>
    <cellStyle name="Normal 2 2 3 3 2 2 2 2 5" xfId="19537" xr:uid="{00000000-0005-0000-0000-00009E120000}"/>
    <cellStyle name="Normal 2 2 3 3 2 2 2 3" xfId="6088" xr:uid="{00000000-0005-0000-0000-00009F120000}"/>
    <cellStyle name="Normal 2 2 3 3 2 2 2 3 2" xfId="16140" xr:uid="{00000000-0005-0000-0000-0000A0120000}"/>
    <cellStyle name="Normal 2 2 3 3 2 2 2 3 2 2" xfId="46471" xr:uid="{00000000-0005-0000-0000-0000A1120000}"/>
    <cellStyle name="Normal 2 2 3 3 2 2 2 3 2 3" xfId="31238" xr:uid="{00000000-0005-0000-0000-0000A2120000}"/>
    <cellStyle name="Normal 2 2 3 3 2 2 2 3 3" xfId="11120" xr:uid="{00000000-0005-0000-0000-0000A3120000}"/>
    <cellStyle name="Normal 2 2 3 3 2 2 2 3 3 2" xfId="41454" xr:uid="{00000000-0005-0000-0000-0000A4120000}"/>
    <cellStyle name="Normal 2 2 3 3 2 2 2 3 3 3" xfId="26221" xr:uid="{00000000-0005-0000-0000-0000A5120000}"/>
    <cellStyle name="Normal 2 2 3 3 2 2 2 3 4" xfId="36441" xr:uid="{00000000-0005-0000-0000-0000A6120000}"/>
    <cellStyle name="Normal 2 2 3 3 2 2 2 3 5" xfId="21208" xr:uid="{00000000-0005-0000-0000-0000A7120000}"/>
    <cellStyle name="Normal 2 2 3 3 2 2 2 4" xfId="12798" xr:uid="{00000000-0005-0000-0000-0000A8120000}"/>
    <cellStyle name="Normal 2 2 3 3 2 2 2 4 2" xfId="43129" xr:uid="{00000000-0005-0000-0000-0000A9120000}"/>
    <cellStyle name="Normal 2 2 3 3 2 2 2 4 3" xfId="27896" xr:uid="{00000000-0005-0000-0000-0000AA120000}"/>
    <cellStyle name="Normal 2 2 3 3 2 2 2 5" xfId="7777" xr:uid="{00000000-0005-0000-0000-0000AB120000}"/>
    <cellStyle name="Normal 2 2 3 3 2 2 2 5 2" xfId="38112" xr:uid="{00000000-0005-0000-0000-0000AC120000}"/>
    <cellStyle name="Normal 2 2 3 3 2 2 2 5 3" xfId="22879" xr:uid="{00000000-0005-0000-0000-0000AD120000}"/>
    <cellStyle name="Normal 2 2 3 3 2 2 2 6" xfId="33100" xr:uid="{00000000-0005-0000-0000-0000AE120000}"/>
    <cellStyle name="Normal 2 2 3 3 2 2 2 7" xfId="17866" xr:uid="{00000000-0005-0000-0000-0000AF120000}"/>
    <cellStyle name="Normal 2 2 3 3 2 2 3" xfId="3559" xr:uid="{00000000-0005-0000-0000-0000B0120000}"/>
    <cellStyle name="Normal 2 2 3 3 2 2 3 2" xfId="13633" xr:uid="{00000000-0005-0000-0000-0000B1120000}"/>
    <cellStyle name="Normal 2 2 3 3 2 2 3 2 2" xfId="43964" xr:uid="{00000000-0005-0000-0000-0000B2120000}"/>
    <cellStyle name="Normal 2 2 3 3 2 2 3 2 3" xfId="28731" xr:uid="{00000000-0005-0000-0000-0000B3120000}"/>
    <cellStyle name="Normal 2 2 3 3 2 2 3 3" xfId="8613" xr:uid="{00000000-0005-0000-0000-0000B4120000}"/>
    <cellStyle name="Normal 2 2 3 3 2 2 3 3 2" xfId="38947" xr:uid="{00000000-0005-0000-0000-0000B5120000}"/>
    <cellStyle name="Normal 2 2 3 3 2 2 3 3 3" xfId="23714" xr:uid="{00000000-0005-0000-0000-0000B6120000}"/>
    <cellStyle name="Normal 2 2 3 3 2 2 3 4" xfId="33934" xr:uid="{00000000-0005-0000-0000-0000B7120000}"/>
    <cellStyle name="Normal 2 2 3 3 2 2 3 5" xfId="18701" xr:uid="{00000000-0005-0000-0000-0000B8120000}"/>
    <cellStyle name="Normal 2 2 3 3 2 2 4" xfId="5252" xr:uid="{00000000-0005-0000-0000-0000B9120000}"/>
    <cellStyle name="Normal 2 2 3 3 2 2 4 2" xfId="15304" xr:uid="{00000000-0005-0000-0000-0000BA120000}"/>
    <cellStyle name="Normal 2 2 3 3 2 2 4 2 2" xfId="45635" xr:uid="{00000000-0005-0000-0000-0000BB120000}"/>
    <cellStyle name="Normal 2 2 3 3 2 2 4 2 3" xfId="30402" xr:uid="{00000000-0005-0000-0000-0000BC120000}"/>
    <cellStyle name="Normal 2 2 3 3 2 2 4 3" xfId="10284" xr:uid="{00000000-0005-0000-0000-0000BD120000}"/>
    <cellStyle name="Normal 2 2 3 3 2 2 4 3 2" xfId="40618" xr:uid="{00000000-0005-0000-0000-0000BE120000}"/>
    <cellStyle name="Normal 2 2 3 3 2 2 4 3 3" xfId="25385" xr:uid="{00000000-0005-0000-0000-0000BF120000}"/>
    <cellStyle name="Normal 2 2 3 3 2 2 4 4" xfId="35605" xr:uid="{00000000-0005-0000-0000-0000C0120000}"/>
    <cellStyle name="Normal 2 2 3 3 2 2 4 5" xfId="20372" xr:uid="{00000000-0005-0000-0000-0000C1120000}"/>
    <cellStyle name="Normal 2 2 3 3 2 2 5" xfId="11962" xr:uid="{00000000-0005-0000-0000-0000C2120000}"/>
    <cellStyle name="Normal 2 2 3 3 2 2 5 2" xfId="42293" xr:uid="{00000000-0005-0000-0000-0000C3120000}"/>
    <cellStyle name="Normal 2 2 3 3 2 2 5 3" xfId="27060" xr:uid="{00000000-0005-0000-0000-0000C4120000}"/>
    <cellStyle name="Normal 2 2 3 3 2 2 6" xfId="6941" xr:uid="{00000000-0005-0000-0000-0000C5120000}"/>
    <cellStyle name="Normal 2 2 3 3 2 2 6 2" xfId="37276" xr:uid="{00000000-0005-0000-0000-0000C6120000}"/>
    <cellStyle name="Normal 2 2 3 3 2 2 6 3" xfId="22043" xr:uid="{00000000-0005-0000-0000-0000C7120000}"/>
    <cellStyle name="Normal 2 2 3 3 2 2 7" xfId="32264" xr:uid="{00000000-0005-0000-0000-0000C8120000}"/>
    <cellStyle name="Normal 2 2 3 3 2 2 8" xfId="17030" xr:uid="{00000000-0005-0000-0000-0000C9120000}"/>
    <cellStyle name="Normal 2 2 3 3 2 3" xfId="2288" xr:uid="{00000000-0005-0000-0000-0000CA120000}"/>
    <cellStyle name="Normal 2 2 3 3 2 3 2" xfId="3978" xr:uid="{00000000-0005-0000-0000-0000CB120000}"/>
    <cellStyle name="Normal 2 2 3 3 2 3 2 2" xfId="14051" xr:uid="{00000000-0005-0000-0000-0000CC120000}"/>
    <cellStyle name="Normal 2 2 3 3 2 3 2 2 2" xfId="44382" xr:uid="{00000000-0005-0000-0000-0000CD120000}"/>
    <cellStyle name="Normal 2 2 3 3 2 3 2 2 3" xfId="29149" xr:uid="{00000000-0005-0000-0000-0000CE120000}"/>
    <cellStyle name="Normal 2 2 3 3 2 3 2 3" xfId="9031" xr:uid="{00000000-0005-0000-0000-0000CF120000}"/>
    <cellStyle name="Normal 2 2 3 3 2 3 2 3 2" xfId="39365" xr:uid="{00000000-0005-0000-0000-0000D0120000}"/>
    <cellStyle name="Normal 2 2 3 3 2 3 2 3 3" xfId="24132" xr:uid="{00000000-0005-0000-0000-0000D1120000}"/>
    <cellStyle name="Normal 2 2 3 3 2 3 2 4" xfId="34352" xr:uid="{00000000-0005-0000-0000-0000D2120000}"/>
    <cellStyle name="Normal 2 2 3 3 2 3 2 5" xfId="19119" xr:uid="{00000000-0005-0000-0000-0000D3120000}"/>
    <cellStyle name="Normal 2 2 3 3 2 3 3" xfId="5670" xr:uid="{00000000-0005-0000-0000-0000D4120000}"/>
    <cellStyle name="Normal 2 2 3 3 2 3 3 2" xfId="15722" xr:uid="{00000000-0005-0000-0000-0000D5120000}"/>
    <cellStyle name="Normal 2 2 3 3 2 3 3 2 2" xfId="46053" xr:uid="{00000000-0005-0000-0000-0000D6120000}"/>
    <cellStyle name="Normal 2 2 3 3 2 3 3 2 3" xfId="30820" xr:uid="{00000000-0005-0000-0000-0000D7120000}"/>
    <cellStyle name="Normal 2 2 3 3 2 3 3 3" xfId="10702" xr:uid="{00000000-0005-0000-0000-0000D8120000}"/>
    <cellStyle name="Normal 2 2 3 3 2 3 3 3 2" xfId="41036" xr:uid="{00000000-0005-0000-0000-0000D9120000}"/>
    <cellStyle name="Normal 2 2 3 3 2 3 3 3 3" xfId="25803" xr:uid="{00000000-0005-0000-0000-0000DA120000}"/>
    <cellStyle name="Normal 2 2 3 3 2 3 3 4" xfId="36023" xr:uid="{00000000-0005-0000-0000-0000DB120000}"/>
    <cellStyle name="Normal 2 2 3 3 2 3 3 5" xfId="20790" xr:uid="{00000000-0005-0000-0000-0000DC120000}"/>
    <cellStyle name="Normal 2 2 3 3 2 3 4" xfId="12380" xr:uid="{00000000-0005-0000-0000-0000DD120000}"/>
    <cellStyle name="Normal 2 2 3 3 2 3 4 2" xfId="42711" xr:uid="{00000000-0005-0000-0000-0000DE120000}"/>
    <cellStyle name="Normal 2 2 3 3 2 3 4 3" xfId="27478" xr:uid="{00000000-0005-0000-0000-0000DF120000}"/>
    <cellStyle name="Normal 2 2 3 3 2 3 5" xfId="7359" xr:uid="{00000000-0005-0000-0000-0000E0120000}"/>
    <cellStyle name="Normal 2 2 3 3 2 3 5 2" xfId="37694" xr:uid="{00000000-0005-0000-0000-0000E1120000}"/>
    <cellStyle name="Normal 2 2 3 3 2 3 5 3" xfId="22461" xr:uid="{00000000-0005-0000-0000-0000E2120000}"/>
    <cellStyle name="Normal 2 2 3 3 2 3 6" xfId="32682" xr:uid="{00000000-0005-0000-0000-0000E3120000}"/>
    <cellStyle name="Normal 2 2 3 3 2 3 7" xfId="17448" xr:uid="{00000000-0005-0000-0000-0000E4120000}"/>
    <cellStyle name="Normal 2 2 3 3 2 4" xfId="3141" xr:uid="{00000000-0005-0000-0000-0000E5120000}"/>
    <cellStyle name="Normal 2 2 3 3 2 4 2" xfId="13215" xr:uid="{00000000-0005-0000-0000-0000E6120000}"/>
    <cellStyle name="Normal 2 2 3 3 2 4 2 2" xfId="43546" xr:uid="{00000000-0005-0000-0000-0000E7120000}"/>
    <cellStyle name="Normal 2 2 3 3 2 4 2 3" xfId="28313" xr:uid="{00000000-0005-0000-0000-0000E8120000}"/>
    <cellStyle name="Normal 2 2 3 3 2 4 3" xfId="8195" xr:uid="{00000000-0005-0000-0000-0000E9120000}"/>
    <cellStyle name="Normal 2 2 3 3 2 4 3 2" xfId="38529" xr:uid="{00000000-0005-0000-0000-0000EA120000}"/>
    <cellStyle name="Normal 2 2 3 3 2 4 3 3" xfId="23296" xr:uid="{00000000-0005-0000-0000-0000EB120000}"/>
    <cellStyle name="Normal 2 2 3 3 2 4 4" xfId="33516" xr:uid="{00000000-0005-0000-0000-0000EC120000}"/>
    <cellStyle name="Normal 2 2 3 3 2 4 5" xfId="18283" xr:uid="{00000000-0005-0000-0000-0000ED120000}"/>
    <cellStyle name="Normal 2 2 3 3 2 5" xfId="4834" xr:uid="{00000000-0005-0000-0000-0000EE120000}"/>
    <cellStyle name="Normal 2 2 3 3 2 5 2" xfId="14886" xr:uid="{00000000-0005-0000-0000-0000EF120000}"/>
    <cellStyle name="Normal 2 2 3 3 2 5 2 2" xfId="45217" xr:uid="{00000000-0005-0000-0000-0000F0120000}"/>
    <cellStyle name="Normal 2 2 3 3 2 5 2 3" xfId="29984" xr:uid="{00000000-0005-0000-0000-0000F1120000}"/>
    <cellStyle name="Normal 2 2 3 3 2 5 3" xfId="9866" xr:uid="{00000000-0005-0000-0000-0000F2120000}"/>
    <cellStyle name="Normal 2 2 3 3 2 5 3 2" xfId="40200" xr:uid="{00000000-0005-0000-0000-0000F3120000}"/>
    <cellStyle name="Normal 2 2 3 3 2 5 3 3" xfId="24967" xr:uid="{00000000-0005-0000-0000-0000F4120000}"/>
    <cellStyle name="Normal 2 2 3 3 2 5 4" xfId="35187" xr:uid="{00000000-0005-0000-0000-0000F5120000}"/>
    <cellStyle name="Normal 2 2 3 3 2 5 5" xfId="19954" xr:uid="{00000000-0005-0000-0000-0000F6120000}"/>
    <cellStyle name="Normal 2 2 3 3 2 6" xfId="11544" xr:uid="{00000000-0005-0000-0000-0000F7120000}"/>
    <cellStyle name="Normal 2 2 3 3 2 6 2" xfId="41875" xr:uid="{00000000-0005-0000-0000-0000F8120000}"/>
    <cellStyle name="Normal 2 2 3 3 2 6 3" xfId="26642" xr:uid="{00000000-0005-0000-0000-0000F9120000}"/>
    <cellStyle name="Normal 2 2 3 3 2 7" xfId="6523" xr:uid="{00000000-0005-0000-0000-0000FA120000}"/>
    <cellStyle name="Normal 2 2 3 3 2 7 2" xfId="36858" xr:uid="{00000000-0005-0000-0000-0000FB120000}"/>
    <cellStyle name="Normal 2 2 3 3 2 7 3" xfId="21625" xr:uid="{00000000-0005-0000-0000-0000FC120000}"/>
    <cellStyle name="Normal 2 2 3 3 2 8" xfId="31846" xr:uid="{00000000-0005-0000-0000-0000FD120000}"/>
    <cellStyle name="Normal 2 2 3 3 2 9" xfId="16612" xr:uid="{00000000-0005-0000-0000-0000FE120000}"/>
    <cellStyle name="Normal 2 2 3 3 3" xfId="1659" xr:uid="{00000000-0005-0000-0000-0000FF120000}"/>
    <cellStyle name="Normal 2 2 3 3 3 2" xfId="2498" xr:uid="{00000000-0005-0000-0000-000000130000}"/>
    <cellStyle name="Normal 2 2 3 3 3 2 2" xfId="4188" xr:uid="{00000000-0005-0000-0000-000001130000}"/>
    <cellStyle name="Normal 2 2 3 3 3 2 2 2" xfId="14261" xr:uid="{00000000-0005-0000-0000-000002130000}"/>
    <cellStyle name="Normal 2 2 3 3 3 2 2 2 2" xfId="44592" xr:uid="{00000000-0005-0000-0000-000003130000}"/>
    <cellStyle name="Normal 2 2 3 3 3 2 2 2 3" xfId="29359" xr:uid="{00000000-0005-0000-0000-000004130000}"/>
    <cellStyle name="Normal 2 2 3 3 3 2 2 3" xfId="9241" xr:uid="{00000000-0005-0000-0000-000005130000}"/>
    <cellStyle name="Normal 2 2 3 3 3 2 2 3 2" xfId="39575" xr:uid="{00000000-0005-0000-0000-000006130000}"/>
    <cellStyle name="Normal 2 2 3 3 3 2 2 3 3" xfId="24342" xr:uid="{00000000-0005-0000-0000-000007130000}"/>
    <cellStyle name="Normal 2 2 3 3 3 2 2 4" xfId="34562" xr:uid="{00000000-0005-0000-0000-000008130000}"/>
    <cellStyle name="Normal 2 2 3 3 3 2 2 5" xfId="19329" xr:uid="{00000000-0005-0000-0000-000009130000}"/>
    <cellStyle name="Normal 2 2 3 3 3 2 3" xfId="5880" xr:uid="{00000000-0005-0000-0000-00000A130000}"/>
    <cellStyle name="Normal 2 2 3 3 3 2 3 2" xfId="15932" xr:uid="{00000000-0005-0000-0000-00000B130000}"/>
    <cellStyle name="Normal 2 2 3 3 3 2 3 2 2" xfId="46263" xr:uid="{00000000-0005-0000-0000-00000C130000}"/>
    <cellStyle name="Normal 2 2 3 3 3 2 3 2 3" xfId="31030" xr:uid="{00000000-0005-0000-0000-00000D130000}"/>
    <cellStyle name="Normal 2 2 3 3 3 2 3 3" xfId="10912" xr:uid="{00000000-0005-0000-0000-00000E130000}"/>
    <cellStyle name="Normal 2 2 3 3 3 2 3 3 2" xfId="41246" xr:uid="{00000000-0005-0000-0000-00000F130000}"/>
    <cellStyle name="Normal 2 2 3 3 3 2 3 3 3" xfId="26013" xr:uid="{00000000-0005-0000-0000-000010130000}"/>
    <cellStyle name="Normal 2 2 3 3 3 2 3 4" xfId="36233" xr:uid="{00000000-0005-0000-0000-000011130000}"/>
    <cellStyle name="Normal 2 2 3 3 3 2 3 5" xfId="21000" xr:uid="{00000000-0005-0000-0000-000012130000}"/>
    <cellStyle name="Normal 2 2 3 3 3 2 4" xfId="12590" xr:uid="{00000000-0005-0000-0000-000013130000}"/>
    <cellStyle name="Normal 2 2 3 3 3 2 4 2" xfId="42921" xr:uid="{00000000-0005-0000-0000-000014130000}"/>
    <cellStyle name="Normal 2 2 3 3 3 2 4 3" xfId="27688" xr:uid="{00000000-0005-0000-0000-000015130000}"/>
    <cellStyle name="Normal 2 2 3 3 3 2 5" xfId="7569" xr:uid="{00000000-0005-0000-0000-000016130000}"/>
    <cellStyle name="Normal 2 2 3 3 3 2 5 2" xfId="37904" xr:uid="{00000000-0005-0000-0000-000017130000}"/>
    <cellStyle name="Normal 2 2 3 3 3 2 5 3" xfId="22671" xr:uid="{00000000-0005-0000-0000-000018130000}"/>
    <cellStyle name="Normal 2 2 3 3 3 2 6" xfId="32892" xr:uid="{00000000-0005-0000-0000-000019130000}"/>
    <cellStyle name="Normal 2 2 3 3 3 2 7" xfId="17658" xr:uid="{00000000-0005-0000-0000-00001A130000}"/>
    <cellStyle name="Normal 2 2 3 3 3 3" xfId="3351" xr:uid="{00000000-0005-0000-0000-00001B130000}"/>
    <cellStyle name="Normal 2 2 3 3 3 3 2" xfId="13425" xr:uid="{00000000-0005-0000-0000-00001C130000}"/>
    <cellStyle name="Normal 2 2 3 3 3 3 2 2" xfId="43756" xr:uid="{00000000-0005-0000-0000-00001D130000}"/>
    <cellStyle name="Normal 2 2 3 3 3 3 2 3" xfId="28523" xr:uid="{00000000-0005-0000-0000-00001E130000}"/>
    <cellStyle name="Normal 2 2 3 3 3 3 3" xfId="8405" xr:uid="{00000000-0005-0000-0000-00001F130000}"/>
    <cellStyle name="Normal 2 2 3 3 3 3 3 2" xfId="38739" xr:uid="{00000000-0005-0000-0000-000020130000}"/>
    <cellStyle name="Normal 2 2 3 3 3 3 3 3" xfId="23506" xr:uid="{00000000-0005-0000-0000-000021130000}"/>
    <cellStyle name="Normal 2 2 3 3 3 3 4" xfId="33726" xr:uid="{00000000-0005-0000-0000-000022130000}"/>
    <cellStyle name="Normal 2 2 3 3 3 3 5" xfId="18493" xr:uid="{00000000-0005-0000-0000-000023130000}"/>
    <cellStyle name="Normal 2 2 3 3 3 4" xfId="5044" xr:uid="{00000000-0005-0000-0000-000024130000}"/>
    <cellStyle name="Normal 2 2 3 3 3 4 2" xfId="15096" xr:uid="{00000000-0005-0000-0000-000025130000}"/>
    <cellStyle name="Normal 2 2 3 3 3 4 2 2" xfId="45427" xr:uid="{00000000-0005-0000-0000-000026130000}"/>
    <cellStyle name="Normal 2 2 3 3 3 4 2 3" xfId="30194" xr:uid="{00000000-0005-0000-0000-000027130000}"/>
    <cellStyle name="Normal 2 2 3 3 3 4 3" xfId="10076" xr:uid="{00000000-0005-0000-0000-000028130000}"/>
    <cellStyle name="Normal 2 2 3 3 3 4 3 2" xfId="40410" xr:uid="{00000000-0005-0000-0000-000029130000}"/>
    <cellStyle name="Normal 2 2 3 3 3 4 3 3" xfId="25177" xr:uid="{00000000-0005-0000-0000-00002A130000}"/>
    <cellStyle name="Normal 2 2 3 3 3 4 4" xfId="35397" xr:uid="{00000000-0005-0000-0000-00002B130000}"/>
    <cellStyle name="Normal 2 2 3 3 3 4 5" xfId="20164" xr:uid="{00000000-0005-0000-0000-00002C130000}"/>
    <cellStyle name="Normal 2 2 3 3 3 5" xfId="11754" xr:uid="{00000000-0005-0000-0000-00002D130000}"/>
    <cellStyle name="Normal 2 2 3 3 3 5 2" xfId="42085" xr:uid="{00000000-0005-0000-0000-00002E130000}"/>
    <cellStyle name="Normal 2 2 3 3 3 5 3" xfId="26852" xr:uid="{00000000-0005-0000-0000-00002F130000}"/>
    <cellStyle name="Normal 2 2 3 3 3 6" xfId="6733" xr:uid="{00000000-0005-0000-0000-000030130000}"/>
    <cellStyle name="Normal 2 2 3 3 3 6 2" xfId="37068" xr:uid="{00000000-0005-0000-0000-000031130000}"/>
    <cellStyle name="Normal 2 2 3 3 3 6 3" xfId="21835" xr:uid="{00000000-0005-0000-0000-000032130000}"/>
    <cellStyle name="Normal 2 2 3 3 3 7" xfId="32056" xr:uid="{00000000-0005-0000-0000-000033130000}"/>
    <cellStyle name="Normal 2 2 3 3 3 8" xfId="16822" xr:uid="{00000000-0005-0000-0000-000034130000}"/>
    <cellStyle name="Normal 2 2 3 3 4" xfId="2080" xr:uid="{00000000-0005-0000-0000-000035130000}"/>
    <cellStyle name="Normal 2 2 3 3 4 2" xfId="3770" xr:uid="{00000000-0005-0000-0000-000036130000}"/>
    <cellStyle name="Normal 2 2 3 3 4 2 2" xfId="13843" xr:uid="{00000000-0005-0000-0000-000037130000}"/>
    <cellStyle name="Normal 2 2 3 3 4 2 2 2" xfId="44174" xr:uid="{00000000-0005-0000-0000-000038130000}"/>
    <cellStyle name="Normal 2 2 3 3 4 2 2 3" xfId="28941" xr:uid="{00000000-0005-0000-0000-000039130000}"/>
    <cellStyle name="Normal 2 2 3 3 4 2 3" xfId="8823" xr:uid="{00000000-0005-0000-0000-00003A130000}"/>
    <cellStyle name="Normal 2 2 3 3 4 2 3 2" xfId="39157" xr:uid="{00000000-0005-0000-0000-00003B130000}"/>
    <cellStyle name="Normal 2 2 3 3 4 2 3 3" xfId="23924" xr:uid="{00000000-0005-0000-0000-00003C130000}"/>
    <cellStyle name="Normal 2 2 3 3 4 2 4" xfId="34144" xr:uid="{00000000-0005-0000-0000-00003D130000}"/>
    <cellStyle name="Normal 2 2 3 3 4 2 5" xfId="18911" xr:uid="{00000000-0005-0000-0000-00003E130000}"/>
    <cellStyle name="Normal 2 2 3 3 4 3" xfId="5462" xr:uid="{00000000-0005-0000-0000-00003F130000}"/>
    <cellStyle name="Normal 2 2 3 3 4 3 2" xfId="15514" xr:uid="{00000000-0005-0000-0000-000040130000}"/>
    <cellStyle name="Normal 2 2 3 3 4 3 2 2" xfId="45845" xr:uid="{00000000-0005-0000-0000-000041130000}"/>
    <cellStyle name="Normal 2 2 3 3 4 3 2 3" xfId="30612" xr:uid="{00000000-0005-0000-0000-000042130000}"/>
    <cellStyle name="Normal 2 2 3 3 4 3 3" xfId="10494" xr:uid="{00000000-0005-0000-0000-000043130000}"/>
    <cellStyle name="Normal 2 2 3 3 4 3 3 2" xfId="40828" xr:uid="{00000000-0005-0000-0000-000044130000}"/>
    <cellStyle name="Normal 2 2 3 3 4 3 3 3" xfId="25595" xr:uid="{00000000-0005-0000-0000-000045130000}"/>
    <cellStyle name="Normal 2 2 3 3 4 3 4" xfId="35815" xr:uid="{00000000-0005-0000-0000-000046130000}"/>
    <cellStyle name="Normal 2 2 3 3 4 3 5" xfId="20582" xr:uid="{00000000-0005-0000-0000-000047130000}"/>
    <cellStyle name="Normal 2 2 3 3 4 4" xfId="12172" xr:uid="{00000000-0005-0000-0000-000048130000}"/>
    <cellStyle name="Normal 2 2 3 3 4 4 2" xfId="42503" xr:uid="{00000000-0005-0000-0000-000049130000}"/>
    <cellStyle name="Normal 2 2 3 3 4 4 3" xfId="27270" xr:uid="{00000000-0005-0000-0000-00004A130000}"/>
    <cellStyle name="Normal 2 2 3 3 4 5" xfId="7151" xr:uid="{00000000-0005-0000-0000-00004B130000}"/>
    <cellStyle name="Normal 2 2 3 3 4 5 2" xfId="37486" xr:uid="{00000000-0005-0000-0000-00004C130000}"/>
    <cellStyle name="Normal 2 2 3 3 4 5 3" xfId="22253" xr:uid="{00000000-0005-0000-0000-00004D130000}"/>
    <cellStyle name="Normal 2 2 3 3 4 6" xfId="32474" xr:uid="{00000000-0005-0000-0000-00004E130000}"/>
    <cellStyle name="Normal 2 2 3 3 4 7" xfId="17240" xr:uid="{00000000-0005-0000-0000-00004F130000}"/>
    <cellStyle name="Normal 2 2 3 3 5" xfId="2933" xr:uid="{00000000-0005-0000-0000-000050130000}"/>
    <cellStyle name="Normal 2 2 3 3 5 2" xfId="13007" xr:uid="{00000000-0005-0000-0000-000051130000}"/>
    <cellStyle name="Normal 2 2 3 3 5 2 2" xfId="43338" xr:uid="{00000000-0005-0000-0000-000052130000}"/>
    <cellStyle name="Normal 2 2 3 3 5 2 3" xfId="28105" xr:uid="{00000000-0005-0000-0000-000053130000}"/>
    <cellStyle name="Normal 2 2 3 3 5 3" xfId="7987" xr:uid="{00000000-0005-0000-0000-000054130000}"/>
    <cellStyle name="Normal 2 2 3 3 5 3 2" xfId="38321" xr:uid="{00000000-0005-0000-0000-000055130000}"/>
    <cellStyle name="Normal 2 2 3 3 5 3 3" xfId="23088" xr:uid="{00000000-0005-0000-0000-000056130000}"/>
    <cellStyle name="Normal 2 2 3 3 5 4" xfId="33308" xr:uid="{00000000-0005-0000-0000-000057130000}"/>
    <cellStyle name="Normal 2 2 3 3 5 5" xfId="18075" xr:uid="{00000000-0005-0000-0000-000058130000}"/>
    <cellStyle name="Normal 2 2 3 3 6" xfId="4626" xr:uid="{00000000-0005-0000-0000-000059130000}"/>
    <cellStyle name="Normal 2 2 3 3 6 2" xfId="14678" xr:uid="{00000000-0005-0000-0000-00005A130000}"/>
    <cellStyle name="Normal 2 2 3 3 6 2 2" xfId="45009" xr:uid="{00000000-0005-0000-0000-00005B130000}"/>
    <cellStyle name="Normal 2 2 3 3 6 2 3" xfId="29776" xr:uid="{00000000-0005-0000-0000-00005C130000}"/>
    <cellStyle name="Normal 2 2 3 3 6 3" xfId="9658" xr:uid="{00000000-0005-0000-0000-00005D130000}"/>
    <cellStyle name="Normal 2 2 3 3 6 3 2" xfId="39992" xr:uid="{00000000-0005-0000-0000-00005E130000}"/>
    <cellStyle name="Normal 2 2 3 3 6 3 3" xfId="24759" xr:uid="{00000000-0005-0000-0000-00005F130000}"/>
    <cellStyle name="Normal 2 2 3 3 6 4" xfId="34979" xr:uid="{00000000-0005-0000-0000-000060130000}"/>
    <cellStyle name="Normal 2 2 3 3 6 5" xfId="19746" xr:uid="{00000000-0005-0000-0000-000061130000}"/>
    <cellStyle name="Normal 2 2 3 3 7" xfId="11336" xr:uid="{00000000-0005-0000-0000-000062130000}"/>
    <cellStyle name="Normal 2 2 3 3 7 2" xfId="41667" xr:uid="{00000000-0005-0000-0000-000063130000}"/>
    <cellStyle name="Normal 2 2 3 3 7 3" xfId="26434" xr:uid="{00000000-0005-0000-0000-000064130000}"/>
    <cellStyle name="Normal 2 2 3 3 8" xfId="6315" xr:uid="{00000000-0005-0000-0000-000065130000}"/>
    <cellStyle name="Normal 2 2 3 3 8 2" xfId="36650" xr:uid="{00000000-0005-0000-0000-000066130000}"/>
    <cellStyle name="Normal 2 2 3 3 8 3" xfId="21417" xr:uid="{00000000-0005-0000-0000-000067130000}"/>
    <cellStyle name="Normal 2 2 3 3 9" xfId="31639" xr:uid="{00000000-0005-0000-0000-000068130000}"/>
    <cellStyle name="Normal 2 2 3 4" xfId="1340" xr:uid="{00000000-0005-0000-0000-000069130000}"/>
    <cellStyle name="Normal 2 2 3 4 2" xfId="1763" xr:uid="{00000000-0005-0000-0000-00006A130000}"/>
    <cellStyle name="Normal 2 2 3 4 2 2" xfId="2602" xr:uid="{00000000-0005-0000-0000-00006B130000}"/>
    <cellStyle name="Normal 2 2 3 4 2 2 2" xfId="4292" xr:uid="{00000000-0005-0000-0000-00006C130000}"/>
    <cellStyle name="Normal 2 2 3 4 2 2 2 2" xfId="14365" xr:uid="{00000000-0005-0000-0000-00006D130000}"/>
    <cellStyle name="Normal 2 2 3 4 2 2 2 2 2" xfId="44696" xr:uid="{00000000-0005-0000-0000-00006E130000}"/>
    <cellStyle name="Normal 2 2 3 4 2 2 2 2 3" xfId="29463" xr:uid="{00000000-0005-0000-0000-00006F130000}"/>
    <cellStyle name="Normal 2 2 3 4 2 2 2 3" xfId="9345" xr:uid="{00000000-0005-0000-0000-000070130000}"/>
    <cellStyle name="Normal 2 2 3 4 2 2 2 3 2" xfId="39679" xr:uid="{00000000-0005-0000-0000-000071130000}"/>
    <cellStyle name="Normal 2 2 3 4 2 2 2 3 3" xfId="24446" xr:uid="{00000000-0005-0000-0000-000072130000}"/>
    <cellStyle name="Normal 2 2 3 4 2 2 2 4" xfId="34666" xr:uid="{00000000-0005-0000-0000-000073130000}"/>
    <cellStyle name="Normal 2 2 3 4 2 2 2 5" xfId="19433" xr:uid="{00000000-0005-0000-0000-000074130000}"/>
    <cellStyle name="Normal 2 2 3 4 2 2 3" xfId="5984" xr:uid="{00000000-0005-0000-0000-000075130000}"/>
    <cellStyle name="Normal 2 2 3 4 2 2 3 2" xfId="16036" xr:uid="{00000000-0005-0000-0000-000076130000}"/>
    <cellStyle name="Normal 2 2 3 4 2 2 3 2 2" xfId="46367" xr:uid="{00000000-0005-0000-0000-000077130000}"/>
    <cellStyle name="Normal 2 2 3 4 2 2 3 2 3" xfId="31134" xr:uid="{00000000-0005-0000-0000-000078130000}"/>
    <cellStyle name="Normal 2 2 3 4 2 2 3 3" xfId="11016" xr:uid="{00000000-0005-0000-0000-000079130000}"/>
    <cellStyle name="Normal 2 2 3 4 2 2 3 3 2" xfId="41350" xr:uid="{00000000-0005-0000-0000-00007A130000}"/>
    <cellStyle name="Normal 2 2 3 4 2 2 3 3 3" xfId="26117" xr:uid="{00000000-0005-0000-0000-00007B130000}"/>
    <cellStyle name="Normal 2 2 3 4 2 2 3 4" xfId="36337" xr:uid="{00000000-0005-0000-0000-00007C130000}"/>
    <cellStyle name="Normal 2 2 3 4 2 2 3 5" xfId="21104" xr:uid="{00000000-0005-0000-0000-00007D130000}"/>
    <cellStyle name="Normal 2 2 3 4 2 2 4" xfId="12694" xr:uid="{00000000-0005-0000-0000-00007E130000}"/>
    <cellStyle name="Normal 2 2 3 4 2 2 4 2" xfId="43025" xr:uid="{00000000-0005-0000-0000-00007F130000}"/>
    <cellStyle name="Normal 2 2 3 4 2 2 4 3" xfId="27792" xr:uid="{00000000-0005-0000-0000-000080130000}"/>
    <cellStyle name="Normal 2 2 3 4 2 2 5" xfId="7673" xr:uid="{00000000-0005-0000-0000-000081130000}"/>
    <cellStyle name="Normal 2 2 3 4 2 2 5 2" xfId="38008" xr:uid="{00000000-0005-0000-0000-000082130000}"/>
    <cellStyle name="Normal 2 2 3 4 2 2 5 3" xfId="22775" xr:uid="{00000000-0005-0000-0000-000083130000}"/>
    <cellStyle name="Normal 2 2 3 4 2 2 6" xfId="32996" xr:uid="{00000000-0005-0000-0000-000084130000}"/>
    <cellStyle name="Normal 2 2 3 4 2 2 7" xfId="17762" xr:uid="{00000000-0005-0000-0000-000085130000}"/>
    <cellStyle name="Normal 2 2 3 4 2 3" xfId="3455" xr:uid="{00000000-0005-0000-0000-000086130000}"/>
    <cellStyle name="Normal 2 2 3 4 2 3 2" xfId="13529" xr:uid="{00000000-0005-0000-0000-000087130000}"/>
    <cellStyle name="Normal 2 2 3 4 2 3 2 2" xfId="43860" xr:uid="{00000000-0005-0000-0000-000088130000}"/>
    <cellStyle name="Normal 2 2 3 4 2 3 2 3" xfId="28627" xr:uid="{00000000-0005-0000-0000-000089130000}"/>
    <cellStyle name="Normal 2 2 3 4 2 3 3" xfId="8509" xr:uid="{00000000-0005-0000-0000-00008A130000}"/>
    <cellStyle name="Normal 2 2 3 4 2 3 3 2" xfId="38843" xr:uid="{00000000-0005-0000-0000-00008B130000}"/>
    <cellStyle name="Normal 2 2 3 4 2 3 3 3" xfId="23610" xr:uid="{00000000-0005-0000-0000-00008C130000}"/>
    <cellStyle name="Normal 2 2 3 4 2 3 4" xfId="33830" xr:uid="{00000000-0005-0000-0000-00008D130000}"/>
    <cellStyle name="Normal 2 2 3 4 2 3 5" xfId="18597" xr:uid="{00000000-0005-0000-0000-00008E130000}"/>
    <cellStyle name="Normal 2 2 3 4 2 4" xfId="5148" xr:uid="{00000000-0005-0000-0000-00008F130000}"/>
    <cellStyle name="Normal 2 2 3 4 2 4 2" xfId="15200" xr:uid="{00000000-0005-0000-0000-000090130000}"/>
    <cellStyle name="Normal 2 2 3 4 2 4 2 2" xfId="45531" xr:uid="{00000000-0005-0000-0000-000091130000}"/>
    <cellStyle name="Normal 2 2 3 4 2 4 2 3" xfId="30298" xr:uid="{00000000-0005-0000-0000-000092130000}"/>
    <cellStyle name="Normal 2 2 3 4 2 4 3" xfId="10180" xr:uid="{00000000-0005-0000-0000-000093130000}"/>
    <cellStyle name="Normal 2 2 3 4 2 4 3 2" xfId="40514" xr:uid="{00000000-0005-0000-0000-000094130000}"/>
    <cellStyle name="Normal 2 2 3 4 2 4 3 3" xfId="25281" xr:uid="{00000000-0005-0000-0000-000095130000}"/>
    <cellStyle name="Normal 2 2 3 4 2 4 4" xfId="35501" xr:uid="{00000000-0005-0000-0000-000096130000}"/>
    <cellStyle name="Normal 2 2 3 4 2 4 5" xfId="20268" xr:uid="{00000000-0005-0000-0000-000097130000}"/>
    <cellStyle name="Normal 2 2 3 4 2 5" xfId="11858" xr:uid="{00000000-0005-0000-0000-000098130000}"/>
    <cellStyle name="Normal 2 2 3 4 2 5 2" xfId="42189" xr:uid="{00000000-0005-0000-0000-000099130000}"/>
    <cellStyle name="Normal 2 2 3 4 2 5 3" xfId="26956" xr:uid="{00000000-0005-0000-0000-00009A130000}"/>
    <cellStyle name="Normal 2 2 3 4 2 6" xfId="6837" xr:uid="{00000000-0005-0000-0000-00009B130000}"/>
    <cellStyle name="Normal 2 2 3 4 2 6 2" xfId="37172" xr:uid="{00000000-0005-0000-0000-00009C130000}"/>
    <cellStyle name="Normal 2 2 3 4 2 6 3" xfId="21939" xr:uid="{00000000-0005-0000-0000-00009D130000}"/>
    <cellStyle name="Normal 2 2 3 4 2 7" xfId="32160" xr:uid="{00000000-0005-0000-0000-00009E130000}"/>
    <cellStyle name="Normal 2 2 3 4 2 8" xfId="16926" xr:uid="{00000000-0005-0000-0000-00009F130000}"/>
    <cellStyle name="Normal 2 2 3 4 3" xfId="2184" xr:uid="{00000000-0005-0000-0000-0000A0130000}"/>
    <cellStyle name="Normal 2 2 3 4 3 2" xfId="3874" xr:uid="{00000000-0005-0000-0000-0000A1130000}"/>
    <cellStyle name="Normal 2 2 3 4 3 2 2" xfId="13947" xr:uid="{00000000-0005-0000-0000-0000A2130000}"/>
    <cellStyle name="Normal 2 2 3 4 3 2 2 2" xfId="44278" xr:uid="{00000000-0005-0000-0000-0000A3130000}"/>
    <cellStyle name="Normal 2 2 3 4 3 2 2 3" xfId="29045" xr:uid="{00000000-0005-0000-0000-0000A4130000}"/>
    <cellStyle name="Normal 2 2 3 4 3 2 3" xfId="8927" xr:uid="{00000000-0005-0000-0000-0000A5130000}"/>
    <cellStyle name="Normal 2 2 3 4 3 2 3 2" xfId="39261" xr:uid="{00000000-0005-0000-0000-0000A6130000}"/>
    <cellStyle name="Normal 2 2 3 4 3 2 3 3" xfId="24028" xr:uid="{00000000-0005-0000-0000-0000A7130000}"/>
    <cellStyle name="Normal 2 2 3 4 3 2 4" xfId="34248" xr:uid="{00000000-0005-0000-0000-0000A8130000}"/>
    <cellStyle name="Normal 2 2 3 4 3 2 5" xfId="19015" xr:uid="{00000000-0005-0000-0000-0000A9130000}"/>
    <cellStyle name="Normal 2 2 3 4 3 3" xfId="5566" xr:uid="{00000000-0005-0000-0000-0000AA130000}"/>
    <cellStyle name="Normal 2 2 3 4 3 3 2" xfId="15618" xr:uid="{00000000-0005-0000-0000-0000AB130000}"/>
    <cellStyle name="Normal 2 2 3 4 3 3 2 2" xfId="45949" xr:uid="{00000000-0005-0000-0000-0000AC130000}"/>
    <cellStyle name="Normal 2 2 3 4 3 3 2 3" xfId="30716" xr:uid="{00000000-0005-0000-0000-0000AD130000}"/>
    <cellStyle name="Normal 2 2 3 4 3 3 3" xfId="10598" xr:uid="{00000000-0005-0000-0000-0000AE130000}"/>
    <cellStyle name="Normal 2 2 3 4 3 3 3 2" xfId="40932" xr:uid="{00000000-0005-0000-0000-0000AF130000}"/>
    <cellStyle name="Normal 2 2 3 4 3 3 3 3" xfId="25699" xr:uid="{00000000-0005-0000-0000-0000B0130000}"/>
    <cellStyle name="Normal 2 2 3 4 3 3 4" xfId="35919" xr:uid="{00000000-0005-0000-0000-0000B1130000}"/>
    <cellStyle name="Normal 2 2 3 4 3 3 5" xfId="20686" xr:uid="{00000000-0005-0000-0000-0000B2130000}"/>
    <cellStyle name="Normal 2 2 3 4 3 4" xfId="12276" xr:uid="{00000000-0005-0000-0000-0000B3130000}"/>
    <cellStyle name="Normal 2 2 3 4 3 4 2" xfId="42607" xr:uid="{00000000-0005-0000-0000-0000B4130000}"/>
    <cellStyle name="Normal 2 2 3 4 3 4 3" xfId="27374" xr:uid="{00000000-0005-0000-0000-0000B5130000}"/>
    <cellStyle name="Normal 2 2 3 4 3 5" xfId="7255" xr:uid="{00000000-0005-0000-0000-0000B6130000}"/>
    <cellStyle name="Normal 2 2 3 4 3 5 2" xfId="37590" xr:uid="{00000000-0005-0000-0000-0000B7130000}"/>
    <cellStyle name="Normal 2 2 3 4 3 5 3" xfId="22357" xr:uid="{00000000-0005-0000-0000-0000B8130000}"/>
    <cellStyle name="Normal 2 2 3 4 3 6" xfId="32578" xr:uid="{00000000-0005-0000-0000-0000B9130000}"/>
    <cellStyle name="Normal 2 2 3 4 3 7" xfId="17344" xr:uid="{00000000-0005-0000-0000-0000BA130000}"/>
    <cellStyle name="Normal 2 2 3 4 4" xfId="3037" xr:uid="{00000000-0005-0000-0000-0000BB130000}"/>
    <cellStyle name="Normal 2 2 3 4 4 2" xfId="13111" xr:uid="{00000000-0005-0000-0000-0000BC130000}"/>
    <cellStyle name="Normal 2 2 3 4 4 2 2" xfId="43442" xr:uid="{00000000-0005-0000-0000-0000BD130000}"/>
    <cellStyle name="Normal 2 2 3 4 4 2 3" xfId="28209" xr:uid="{00000000-0005-0000-0000-0000BE130000}"/>
    <cellStyle name="Normal 2 2 3 4 4 3" xfId="8091" xr:uid="{00000000-0005-0000-0000-0000BF130000}"/>
    <cellStyle name="Normal 2 2 3 4 4 3 2" xfId="38425" xr:uid="{00000000-0005-0000-0000-0000C0130000}"/>
    <cellStyle name="Normal 2 2 3 4 4 3 3" xfId="23192" xr:uid="{00000000-0005-0000-0000-0000C1130000}"/>
    <cellStyle name="Normal 2 2 3 4 4 4" xfId="33412" xr:uid="{00000000-0005-0000-0000-0000C2130000}"/>
    <cellStyle name="Normal 2 2 3 4 4 5" xfId="18179" xr:uid="{00000000-0005-0000-0000-0000C3130000}"/>
    <cellStyle name="Normal 2 2 3 4 5" xfId="4730" xr:uid="{00000000-0005-0000-0000-0000C4130000}"/>
    <cellStyle name="Normal 2 2 3 4 5 2" xfId="14782" xr:uid="{00000000-0005-0000-0000-0000C5130000}"/>
    <cellStyle name="Normal 2 2 3 4 5 2 2" xfId="45113" xr:uid="{00000000-0005-0000-0000-0000C6130000}"/>
    <cellStyle name="Normal 2 2 3 4 5 2 3" xfId="29880" xr:uid="{00000000-0005-0000-0000-0000C7130000}"/>
    <cellStyle name="Normal 2 2 3 4 5 3" xfId="9762" xr:uid="{00000000-0005-0000-0000-0000C8130000}"/>
    <cellStyle name="Normal 2 2 3 4 5 3 2" xfId="40096" xr:uid="{00000000-0005-0000-0000-0000C9130000}"/>
    <cellStyle name="Normal 2 2 3 4 5 3 3" xfId="24863" xr:uid="{00000000-0005-0000-0000-0000CA130000}"/>
    <cellStyle name="Normal 2 2 3 4 5 4" xfId="35083" xr:uid="{00000000-0005-0000-0000-0000CB130000}"/>
    <cellStyle name="Normal 2 2 3 4 5 5" xfId="19850" xr:uid="{00000000-0005-0000-0000-0000CC130000}"/>
    <cellStyle name="Normal 2 2 3 4 6" xfId="11440" xr:uid="{00000000-0005-0000-0000-0000CD130000}"/>
    <cellStyle name="Normal 2 2 3 4 6 2" xfId="41771" xr:uid="{00000000-0005-0000-0000-0000CE130000}"/>
    <cellStyle name="Normal 2 2 3 4 6 3" xfId="26538" xr:uid="{00000000-0005-0000-0000-0000CF130000}"/>
    <cellStyle name="Normal 2 2 3 4 7" xfId="6419" xr:uid="{00000000-0005-0000-0000-0000D0130000}"/>
    <cellStyle name="Normal 2 2 3 4 7 2" xfId="36754" xr:uid="{00000000-0005-0000-0000-0000D1130000}"/>
    <cellStyle name="Normal 2 2 3 4 7 3" xfId="21521" xr:uid="{00000000-0005-0000-0000-0000D2130000}"/>
    <cellStyle name="Normal 2 2 3 4 8" xfId="31742" xr:uid="{00000000-0005-0000-0000-0000D3130000}"/>
    <cellStyle name="Normal 2 2 3 4 9" xfId="16508" xr:uid="{00000000-0005-0000-0000-0000D4130000}"/>
    <cellStyle name="Normal 2 2 3 5" xfId="1553" xr:uid="{00000000-0005-0000-0000-0000D5130000}"/>
    <cellStyle name="Normal 2 2 3 5 2" xfId="2394" xr:uid="{00000000-0005-0000-0000-0000D6130000}"/>
    <cellStyle name="Normal 2 2 3 5 2 2" xfId="4084" xr:uid="{00000000-0005-0000-0000-0000D7130000}"/>
    <cellStyle name="Normal 2 2 3 5 2 2 2" xfId="14157" xr:uid="{00000000-0005-0000-0000-0000D8130000}"/>
    <cellStyle name="Normal 2 2 3 5 2 2 2 2" xfId="44488" xr:uid="{00000000-0005-0000-0000-0000D9130000}"/>
    <cellStyle name="Normal 2 2 3 5 2 2 2 3" xfId="29255" xr:uid="{00000000-0005-0000-0000-0000DA130000}"/>
    <cellStyle name="Normal 2 2 3 5 2 2 3" xfId="9137" xr:uid="{00000000-0005-0000-0000-0000DB130000}"/>
    <cellStyle name="Normal 2 2 3 5 2 2 3 2" xfId="39471" xr:uid="{00000000-0005-0000-0000-0000DC130000}"/>
    <cellStyle name="Normal 2 2 3 5 2 2 3 3" xfId="24238" xr:uid="{00000000-0005-0000-0000-0000DD130000}"/>
    <cellStyle name="Normal 2 2 3 5 2 2 4" xfId="34458" xr:uid="{00000000-0005-0000-0000-0000DE130000}"/>
    <cellStyle name="Normal 2 2 3 5 2 2 5" xfId="19225" xr:uid="{00000000-0005-0000-0000-0000DF130000}"/>
    <cellStyle name="Normal 2 2 3 5 2 3" xfId="5776" xr:uid="{00000000-0005-0000-0000-0000E0130000}"/>
    <cellStyle name="Normal 2 2 3 5 2 3 2" xfId="15828" xr:uid="{00000000-0005-0000-0000-0000E1130000}"/>
    <cellStyle name="Normal 2 2 3 5 2 3 2 2" xfId="46159" xr:uid="{00000000-0005-0000-0000-0000E2130000}"/>
    <cellStyle name="Normal 2 2 3 5 2 3 2 3" xfId="30926" xr:uid="{00000000-0005-0000-0000-0000E3130000}"/>
    <cellStyle name="Normal 2 2 3 5 2 3 3" xfId="10808" xr:uid="{00000000-0005-0000-0000-0000E4130000}"/>
    <cellStyle name="Normal 2 2 3 5 2 3 3 2" xfId="41142" xr:uid="{00000000-0005-0000-0000-0000E5130000}"/>
    <cellStyle name="Normal 2 2 3 5 2 3 3 3" xfId="25909" xr:uid="{00000000-0005-0000-0000-0000E6130000}"/>
    <cellStyle name="Normal 2 2 3 5 2 3 4" xfId="36129" xr:uid="{00000000-0005-0000-0000-0000E7130000}"/>
    <cellStyle name="Normal 2 2 3 5 2 3 5" xfId="20896" xr:uid="{00000000-0005-0000-0000-0000E8130000}"/>
    <cellStyle name="Normal 2 2 3 5 2 4" xfId="12486" xr:uid="{00000000-0005-0000-0000-0000E9130000}"/>
    <cellStyle name="Normal 2 2 3 5 2 4 2" xfId="42817" xr:uid="{00000000-0005-0000-0000-0000EA130000}"/>
    <cellStyle name="Normal 2 2 3 5 2 4 3" xfId="27584" xr:uid="{00000000-0005-0000-0000-0000EB130000}"/>
    <cellStyle name="Normal 2 2 3 5 2 5" xfId="7465" xr:uid="{00000000-0005-0000-0000-0000EC130000}"/>
    <cellStyle name="Normal 2 2 3 5 2 5 2" xfId="37800" xr:uid="{00000000-0005-0000-0000-0000ED130000}"/>
    <cellStyle name="Normal 2 2 3 5 2 5 3" xfId="22567" xr:uid="{00000000-0005-0000-0000-0000EE130000}"/>
    <cellStyle name="Normal 2 2 3 5 2 6" xfId="32788" xr:uid="{00000000-0005-0000-0000-0000EF130000}"/>
    <cellStyle name="Normal 2 2 3 5 2 7" xfId="17554" xr:uid="{00000000-0005-0000-0000-0000F0130000}"/>
    <cellStyle name="Normal 2 2 3 5 3" xfId="3247" xr:uid="{00000000-0005-0000-0000-0000F1130000}"/>
    <cellStyle name="Normal 2 2 3 5 3 2" xfId="13321" xr:uid="{00000000-0005-0000-0000-0000F2130000}"/>
    <cellStyle name="Normal 2 2 3 5 3 2 2" xfId="43652" xr:uid="{00000000-0005-0000-0000-0000F3130000}"/>
    <cellStyle name="Normal 2 2 3 5 3 2 3" xfId="28419" xr:uid="{00000000-0005-0000-0000-0000F4130000}"/>
    <cellStyle name="Normal 2 2 3 5 3 3" xfId="8301" xr:uid="{00000000-0005-0000-0000-0000F5130000}"/>
    <cellStyle name="Normal 2 2 3 5 3 3 2" xfId="38635" xr:uid="{00000000-0005-0000-0000-0000F6130000}"/>
    <cellStyle name="Normal 2 2 3 5 3 3 3" xfId="23402" xr:uid="{00000000-0005-0000-0000-0000F7130000}"/>
    <cellStyle name="Normal 2 2 3 5 3 4" xfId="33622" xr:uid="{00000000-0005-0000-0000-0000F8130000}"/>
    <cellStyle name="Normal 2 2 3 5 3 5" xfId="18389" xr:uid="{00000000-0005-0000-0000-0000F9130000}"/>
    <cellStyle name="Normal 2 2 3 5 4" xfId="4940" xr:uid="{00000000-0005-0000-0000-0000FA130000}"/>
    <cellStyle name="Normal 2 2 3 5 4 2" xfId="14992" xr:uid="{00000000-0005-0000-0000-0000FB130000}"/>
    <cellStyle name="Normal 2 2 3 5 4 2 2" xfId="45323" xr:uid="{00000000-0005-0000-0000-0000FC130000}"/>
    <cellStyle name="Normal 2 2 3 5 4 2 3" xfId="30090" xr:uid="{00000000-0005-0000-0000-0000FD130000}"/>
    <cellStyle name="Normal 2 2 3 5 4 3" xfId="9972" xr:uid="{00000000-0005-0000-0000-0000FE130000}"/>
    <cellStyle name="Normal 2 2 3 5 4 3 2" xfId="40306" xr:uid="{00000000-0005-0000-0000-0000FF130000}"/>
    <cellStyle name="Normal 2 2 3 5 4 3 3" xfId="25073" xr:uid="{00000000-0005-0000-0000-000000140000}"/>
    <cellStyle name="Normal 2 2 3 5 4 4" xfId="35293" xr:uid="{00000000-0005-0000-0000-000001140000}"/>
    <cellStyle name="Normal 2 2 3 5 4 5" xfId="20060" xr:uid="{00000000-0005-0000-0000-000002140000}"/>
    <cellStyle name="Normal 2 2 3 5 5" xfId="11650" xr:uid="{00000000-0005-0000-0000-000003140000}"/>
    <cellStyle name="Normal 2 2 3 5 5 2" xfId="41981" xr:uid="{00000000-0005-0000-0000-000004140000}"/>
    <cellStyle name="Normal 2 2 3 5 5 3" xfId="26748" xr:uid="{00000000-0005-0000-0000-000005140000}"/>
    <cellStyle name="Normal 2 2 3 5 6" xfId="6629" xr:uid="{00000000-0005-0000-0000-000006140000}"/>
    <cellStyle name="Normal 2 2 3 5 6 2" xfId="36964" xr:uid="{00000000-0005-0000-0000-000007140000}"/>
    <cellStyle name="Normal 2 2 3 5 6 3" xfId="21731" xr:uid="{00000000-0005-0000-0000-000008140000}"/>
    <cellStyle name="Normal 2 2 3 5 7" xfId="31952" xr:uid="{00000000-0005-0000-0000-000009140000}"/>
    <cellStyle name="Normal 2 2 3 5 8" xfId="16718" xr:uid="{00000000-0005-0000-0000-00000A140000}"/>
    <cellStyle name="Normal 2 2 3 6" xfId="1974" xr:uid="{00000000-0005-0000-0000-00000B140000}"/>
    <cellStyle name="Normal 2 2 3 6 2" xfId="3666" xr:uid="{00000000-0005-0000-0000-00000C140000}"/>
    <cellStyle name="Normal 2 2 3 6 2 2" xfId="13739" xr:uid="{00000000-0005-0000-0000-00000D140000}"/>
    <cellStyle name="Normal 2 2 3 6 2 2 2" xfId="44070" xr:uid="{00000000-0005-0000-0000-00000E140000}"/>
    <cellStyle name="Normal 2 2 3 6 2 2 3" xfId="28837" xr:uid="{00000000-0005-0000-0000-00000F140000}"/>
    <cellStyle name="Normal 2 2 3 6 2 3" xfId="8719" xr:uid="{00000000-0005-0000-0000-000010140000}"/>
    <cellStyle name="Normal 2 2 3 6 2 3 2" xfId="39053" xr:uid="{00000000-0005-0000-0000-000011140000}"/>
    <cellStyle name="Normal 2 2 3 6 2 3 3" xfId="23820" xr:uid="{00000000-0005-0000-0000-000012140000}"/>
    <cellStyle name="Normal 2 2 3 6 2 4" xfId="34040" xr:uid="{00000000-0005-0000-0000-000013140000}"/>
    <cellStyle name="Normal 2 2 3 6 2 5" xfId="18807" xr:uid="{00000000-0005-0000-0000-000014140000}"/>
    <cellStyle name="Normal 2 2 3 6 3" xfId="5358" xr:uid="{00000000-0005-0000-0000-000015140000}"/>
    <cellStyle name="Normal 2 2 3 6 3 2" xfId="15410" xr:uid="{00000000-0005-0000-0000-000016140000}"/>
    <cellStyle name="Normal 2 2 3 6 3 2 2" xfId="45741" xr:uid="{00000000-0005-0000-0000-000017140000}"/>
    <cellStyle name="Normal 2 2 3 6 3 2 3" xfId="30508" xr:uid="{00000000-0005-0000-0000-000018140000}"/>
    <cellStyle name="Normal 2 2 3 6 3 3" xfId="10390" xr:uid="{00000000-0005-0000-0000-000019140000}"/>
    <cellStyle name="Normal 2 2 3 6 3 3 2" xfId="40724" xr:uid="{00000000-0005-0000-0000-00001A140000}"/>
    <cellStyle name="Normal 2 2 3 6 3 3 3" xfId="25491" xr:uid="{00000000-0005-0000-0000-00001B140000}"/>
    <cellStyle name="Normal 2 2 3 6 3 4" xfId="35711" xr:uid="{00000000-0005-0000-0000-00001C140000}"/>
    <cellStyle name="Normal 2 2 3 6 3 5" xfId="20478" xr:uid="{00000000-0005-0000-0000-00001D140000}"/>
    <cellStyle name="Normal 2 2 3 6 4" xfId="12068" xr:uid="{00000000-0005-0000-0000-00001E140000}"/>
    <cellStyle name="Normal 2 2 3 6 4 2" xfId="42399" xr:uid="{00000000-0005-0000-0000-00001F140000}"/>
    <cellStyle name="Normal 2 2 3 6 4 3" xfId="27166" xr:uid="{00000000-0005-0000-0000-000020140000}"/>
    <cellStyle name="Normal 2 2 3 6 5" xfId="7047" xr:uid="{00000000-0005-0000-0000-000021140000}"/>
    <cellStyle name="Normal 2 2 3 6 5 2" xfId="37382" xr:uid="{00000000-0005-0000-0000-000022140000}"/>
    <cellStyle name="Normal 2 2 3 6 5 3" xfId="22149" xr:uid="{00000000-0005-0000-0000-000023140000}"/>
    <cellStyle name="Normal 2 2 3 6 6" xfId="32370" xr:uid="{00000000-0005-0000-0000-000024140000}"/>
    <cellStyle name="Normal 2 2 3 6 7" xfId="17136" xr:uid="{00000000-0005-0000-0000-000025140000}"/>
    <cellStyle name="Normal 2 2 3 7" xfId="2825" xr:uid="{00000000-0005-0000-0000-000026140000}"/>
    <cellStyle name="Normal 2 2 3 7 2" xfId="12903" xr:uid="{00000000-0005-0000-0000-000027140000}"/>
    <cellStyle name="Normal 2 2 3 7 2 2" xfId="43234" xr:uid="{00000000-0005-0000-0000-000028140000}"/>
    <cellStyle name="Normal 2 2 3 7 2 3" xfId="28001" xr:uid="{00000000-0005-0000-0000-000029140000}"/>
    <cellStyle name="Normal 2 2 3 7 3" xfId="7883" xr:uid="{00000000-0005-0000-0000-00002A140000}"/>
    <cellStyle name="Normal 2 2 3 7 3 2" xfId="38217" xr:uid="{00000000-0005-0000-0000-00002B140000}"/>
    <cellStyle name="Normal 2 2 3 7 3 3" xfId="22984" xr:uid="{00000000-0005-0000-0000-00002C140000}"/>
    <cellStyle name="Normal 2 2 3 7 4" xfId="33204" xr:uid="{00000000-0005-0000-0000-00002D140000}"/>
    <cellStyle name="Normal 2 2 3 7 5" xfId="17971" xr:uid="{00000000-0005-0000-0000-00002E140000}"/>
    <cellStyle name="Normal 2 2 3 8" xfId="4519" xr:uid="{00000000-0005-0000-0000-00002F140000}"/>
    <cellStyle name="Normal 2 2 3 8 2" xfId="14574" xr:uid="{00000000-0005-0000-0000-000030140000}"/>
    <cellStyle name="Normal 2 2 3 8 2 2" xfId="44905" xr:uid="{00000000-0005-0000-0000-000031140000}"/>
    <cellStyle name="Normal 2 2 3 8 2 3" xfId="29672" xr:uid="{00000000-0005-0000-0000-000032140000}"/>
    <cellStyle name="Normal 2 2 3 8 3" xfId="9554" xr:uid="{00000000-0005-0000-0000-000033140000}"/>
    <cellStyle name="Normal 2 2 3 8 3 2" xfId="39888" xr:uid="{00000000-0005-0000-0000-000034140000}"/>
    <cellStyle name="Normal 2 2 3 8 3 3" xfId="24655" xr:uid="{00000000-0005-0000-0000-000035140000}"/>
    <cellStyle name="Normal 2 2 3 8 4" xfId="34875" xr:uid="{00000000-0005-0000-0000-000036140000}"/>
    <cellStyle name="Normal 2 2 3 8 5" xfId="19642" xr:uid="{00000000-0005-0000-0000-000037140000}"/>
    <cellStyle name="Normal 2 2 3 9" xfId="11230" xr:uid="{00000000-0005-0000-0000-000038140000}"/>
    <cellStyle name="Normal 2 2 3 9 2" xfId="41563" xr:uid="{00000000-0005-0000-0000-000039140000}"/>
    <cellStyle name="Normal 2 2 3 9 3" xfId="26330" xr:uid="{00000000-0005-0000-0000-00003A140000}"/>
    <cellStyle name="Normal 2 2 4" xfId="426" xr:uid="{00000000-0005-0000-0000-00003B140000}"/>
    <cellStyle name="Normal 2 2 5" xfId="31437" xr:uid="{00000000-0005-0000-0000-00003C140000}"/>
    <cellStyle name="Normal 2 3" xfId="135" xr:uid="{00000000-0005-0000-0000-00003D140000}"/>
    <cellStyle name="Normal 2 3 2" xfId="840" xr:uid="{00000000-0005-0000-0000-00003E140000}"/>
    <cellStyle name="Normal 2 3 2 10" xfId="6211" xr:uid="{00000000-0005-0000-0000-00003F140000}"/>
    <cellStyle name="Normal 2 3 2 10 2" xfId="36548" xr:uid="{00000000-0005-0000-0000-000040140000}"/>
    <cellStyle name="Normal 2 3 2 10 3" xfId="21315" xr:uid="{00000000-0005-0000-0000-000041140000}"/>
    <cellStyle name="Normal 2 3 2 11" xfId="31539" xr:uid="{00000000-0005-0000-0000-000042140000}"/>
    <cellStyle name="Normal 2 3 2 12" xfId="16300" xr:uid="{00000000-0005-0000-0000-000043140000}"/>
    <cellStyle name="Normal 2 3 2 2" xfId="1175" xr:uid="{00000000-0005-0000-0000-000044140000}"/>
    <cellStyle name="Normal 2 3 2 2 10" xfId="31591" xr:uid="{00000000-0005-0000-0000-000045140000}"/>
    <cellStyle name="Normal 2 3 2 2 11" xfId="16354" xr:uid="{00000000-0005-0000-0000-000046140000}"/>
    <cellStyle name="Normal 2 3 2 2 2" xfId="1283" xr:uid="{00000000-0005-0000-0000-000047140000}"/>
    <cellStyle name="Normal 2 3 2 2 2 10" xfId="16458" xr:uid="{00000000-0005-0000-0000-000048140000}"/>
    <cellStyle name="Normal 2 3 2 2 2 2" xfId="1500" xr:uid="{00000000-0005-0000-0000-000049140000}"/>
    <cellStyle name="Normal 2 3 2 2 2 2 2" xfId="1921" xr:uid="{00000000-0005-0000-0000-00004A140000}"/>
    <cellStyle name="Normal 2 3 2 2 2 2 2 2" xfId="2760" xr:uid="{00000000-0005-0000-0000-00004B140000}"/>
    <cellStyle name="Normal 2 3 2 2 2 2 2 2 2" xfId="4450" xr:uid="{00000000-0005-0000-0000-00004C140000}"/>
    <cellStyle name="Normal 2 3 2 2 2 2 2 2 2 2" xfId="14523" xr:uid="{00000000-0005-0000-0000-00004D140000}"/>
    <cellStyle name="Normal 2 3 2 2 2 2 2 2 2 2 2" xfId="44854" xr:uid="{00000000-0005-0000-0000-00004E140000}"/>
    <cellStyle name="Normal 2 3 2 2 2 2 2 2 2 2 3" xfId="29621" xr:uid="{00000000-0005-0000-0000-00004F140000}"/>
    <cellStyle name="Normal 2 3 2 2 2 2 2 2 2 3" xfId="9503" xr:uid="{00000000-0005-0000-0000-000050140000}"/>
    <cellStyle name="Normal 2 3 2 2 2 2 2 2 2 3 2" xfId="39837" xr:uid="{00000000-0005-0000-0000-000051140000}"/>
    <cellStyle name="Normal 2 3 2 2 2 2 2 2 2 3 3" xfId="24604" xr:uid="{00000000-0005-0000-0000-000052140000}"/>
    <cellStyle name="Normal 2 3 2 2 2 2 2 2 2 4" xfId="34824" xr:uid="{00000000-0005-0000-0000-000053140000}"/>
    <cellStyle name="Normal 2 3 2 2 2 2 2 2 2 5" xfId="19591" xr:uid="{00000000-0005-0000-0000-000054140000}"/>
    <cellStyle name="Normal 2 3 2 2 2 2 2 2 3" xfId="6142" xr:uid="{00000000-0005-0000-0000-000055140000}"/>
    <cellStyle name="Normal 2 3 2 2 2 2 2 2 3 2" xfId="16194" xr:uid="{00000000-0005-0000-0000-000056140000}"/>
    <cellStyle name="Normal 2 3 2 2 2 2 2 2 3 2 2" xfId="46525" xr:uid="{00000000-0005-0000-0000-000057140000}"/>
    <cellStyle name="Normal 2 3 2 2 2 2 2 2 3 2 3" xfId="31292" xr:uid="{00000000-0005-0000-0000-000058140000}"/>
    <cellStyle name="Normal 2 3 2 2 2 2 2 2 3 3" xfId="11174" xr:uid="{00000000-0005-0000-0000-000059140000}"/>
    <cellStyle name="Normal 2 3 2 2 2 2 2 2 3 3 2" xfId="41508" xr:uid="{00000000-0005-0000-0000-00005A140000}"/>
    <cellStyle name="Normal 2 3 2 2 2 2 2 2 3 3 3" xfId="26275" xr:uid="{00000000-0005-0000-0000-00005B140000}"/>
    <cellStyle name="Normal 2 3 2 2 2 2 2 2 3 4" xfId="36495" xr:uid="{00000000-0005-0000-0000-00005C140000}"/>
    <cellStyle name="Normal 2 3 2 2 2 2 2 2 3 5" xfId="21262" xr:uid="{00000000-0005-0000-0000-00005D140000}"/>
    <cellStyle name="Normal 2 3 2 2 2 2 2 2 4" xfId="12852" xr:uid="{00000000-0005-0000-0000-00005E140000}"/>
    <cellStyle name="Normal 2 3 2 2 2 2 2 2 4 2" xfId="43183" xr:uid="{00000000-0005-0000-0000-00005F140000}"/>
    <cellStyle name="Normal 2 3 2 2 2 2 2 2 4 3" xfId="27950" xr:uid="{00000000-0005-0000-0000-000060140000}"/>
    <cellStyle name="Normal 2 3 2 2 2 2 2 2 5" xfId="7831" xr:uid="{00000000-0005-0000-0000-000061140000}"/>
    <cellStyle name="Normal 2 3 2 2 2 2 2 2 5 2" xfId="38166" xr:uid="{00000000-0005-0000-0000-000062140000}"/>
    <cellStyle name="Normal 2 3 2 2 2 2 2 2 5 3" xfId="22933" xr:uid="{00000000-0005-0000-0000-000063140000}"/>
    <cellStyle name="Normal 2 3 2 2 2 2 2 2 6" xfId="33154" xr:uid="{00000000-0005-0000-0000-000064140000}"/>
    <cellStyle name="Normal 2 3 2 2 2 2 2 2 7" xfId="17920" xr:uid="{00000000-0005-0000-0000-000065140000}"/>
    <cellStyle name="Normal 2 3 2 2 2 2 2 3" xfId="3613" xr:uid="{00000000-0005-0000-0000-000066140000}"/>
    <cellStyle name="Normal 2 3 2 2 2 2 2 3 2" xfId="13687" xr:uid="{00000000-0005-0000-0000-000067140000}"/>
    <cellStyle name="Normal 2 3 2 2 2 2 2 3 2 2" xfId="44018" xr:uid="{00000000-0005-0000-0000-000068140000}"/>
    <cellStyle name="Normal 2 3 2 2 2 2 2 3 2 3" xfId="28785" xr:uid="{00000000-0005-0000-0000-000069140000}"/>
    <cellStyle name="Normal 2 3 2 2 2 2 2 3 3" xfId="8667" xr:uid="{00000000-0005-0000-0000-00006A140000}"/>
    <cellStyle name="Normal 2 3 2 2 2 2 2 3 3 2" xfId="39001" xr:uid="{00000000-0005-0000-0000-00006B140000}"/>
    <cellStyle name="Normal 2 3 2 2 2 2 2 3 3 3" xfId="23768" xr:uid="{00000000-0005-0000-0000-00006C140000}"/>
    <cellStyle name="Normal 2 3 2 2 2 2 2 3 4" xfId="33988" xr:uid="{00000000-0005-0000-0000-00006D140000}"/>
    <cellStyle name="Normal 2 3 2 2 2 2 2 3 5" xfId="18755" xr:uid="{00000000-0005-0000-0000-00006E140000}"/>
    <cellStyle name="Normal 2 3 2 2 2 2 2 4" xfId="5306" xr:uid="{00000000-0005-0000-0000-00006F140000}"/>
    <cellStyle name="Normal 2 3 2 2 2 2 2 4 2" xfId="15358" xr:uid="{00000000-0005-0000-0000-000070140000}"/>
    <cellStyle name="Normal 2 3 2 2 2 2 2 4 2 2" xfId="45689" xr:uid="{00000000-0005-0000-0000-000071140000}"/>
    <cellStyle name="Normal 2 3 2 2 2 2 2 4 2 3" xfId="30456" xr:uid="{00000000-0005-0000-0000-000072140000}"/>
    <cellStyle name="Normal 2 3 2 2 2 2 2 4 3" xfId="10338" xr:uid="{00000000-0005-0000-0000-000073140000}"/>
    <cellStyle name="Normal 2 3 2 2 2 2 2 4 3 2" xfId="40672" xr:uid="{00000000-0005-0000-0000-000074140000}"/>
    <cellStyle name="Normal 2 3 2 2 2 2 2 4 3 3" xfId="25439" xr:uid="{00000000-0005-0000-0000-000075140000}"/>
    <cellStyle name="Normal 2 3 2 2 2 2 2 4 4" xfId="35659" xr:uid="{00000000-0005-0000-0000-000076140000}"/>
    <cellStyle name="Normal 2 3 2 2 2 2 2 4 5" xfId="20426" xr:uid="{00000000-0005-0000-0000-000077140000}"/>
    <cellStyle name="Normal 2 3 2 2 2 2 2 5" xfId="12016" xr:uid="{00000000-0005-0000-0000-000078140000}"/>
    <cellStyle name="Normal 2 3 2 2 2 2 2 5 2" xfId="42347" xr:uid="{00000000-0005-0000-0000-000079140000}"/>
    <cellStyle name="Normal 2 3 2 2 2 2 2 5 3" xfId="27114" xr:uid="{00000000-0005-0000-0000-00007A140000}"/>
    <cellStyle name="Normal 2 3 2 2 2 2 2 6" xfId="6995" xr:uid="{00000000-0005-0000-0000-00007B140000}"/>
    <cellStyle name="Normal 2 3 2 2 2 2 2 6 2" xfId="37330" xr:uid="{00000000-0005-0000-0000-00007C140000}"/>
    <cellStyle name="Normal 2 3 2 2 2 2 2 6 3" xfId="22097" xr:uid="{00000000-0005-0000-0000-00007D140000}"/>
    <cellStyle name="Normal 2 3 2 2 2 2 2 7" xfId="32318" xr:uid="{00000000-0005-0000-0000-00007E140000}"/>
    <cellStyle name="Normal 2 3 2 2 2 2 2 8" xfId="17084" xr:uid="{00000000-0005-0000-0000-00007F140000}"/>
    <cellStyle name="Normal 2 3 2 2 2 2 3" xfId="2342" xr:uid="{00000000-0005-0000-0000-000080140000}"/>
    <cellStyle name="Normal 2 3 2 2 2 2 3 2" xfId="4032" xr:uid="{00000000-0005-0000-0000-000081140000}"/>
    <cellStyle name="Normal 2 3 2 2 2 2 3 2 2" xfId="14105" xr:uid="{00000000-0005-0000-0000-000082140000}"/>
    <cellStyle name="Normal 2 3 2 2 2 2 3 2 2 2" xfId="44436" xr:uid="{00000000-0005-0000-0000-000083140000}"/>
    <cellStyle name="Normal 2 3 2 2 2 2 3 2 2 3" xfId="29203" xr:uid="{00000000-0005-0000-0000-000084140000}"/>
    <cellStyle name="Normal 2 3 2 2 2 2 3 2 3" xfId="9085" xr:uid="{00000000-0005-0000-0000-000085140000}"/>
    <cellStyle name="Normal 2 3 2 2 2 2 3 2 3 2" xfId="39419" xr:uid="{00000000-0005-0000-0000-000086140000}"/>
    <cellStyle name="Normal 2 3 2 2 2 2 3 2 3 3" xfId="24186" xr:uid="{00000000-0005-0000-0000-000087140000}"/>
    <cellStyle name="Normal 2 3 2 2 2 2 3 2 4" xfId="34406" xr:uid="{00000000-0005-0000-0000-000088140000}"/>
    <cellStyle name="Normal 2 3 2 2 2 2 3 2 5" xfId="19173" xr:uid="{00000000-0005-0000-0000-000089140000}"/>
    <cellStyle name="Normal 2 3 2 2 2 2 3 3" xfId="5724" xr:uid="{00000000-0005-0000-0000-00008A140000}"/>
    <cellStyle name="Normal 2 3 2 2 2 2 3 3 2" xfId="15776" xr:uid="{00000000-0005-0000-0000-00008B140000}"/>
    <cellStyle name="Normal 2 3 2 2 2 2 3 3 2 2" xfId="46107" xr:uid="{00000000-0005-0000-0000-00008C140000}"/>
    <cellStyle name="Normal 2 3 2 2 2 2 3 3 2 3" xfId="30874" xr:uid="{00000000-0005-0000-0000-00008D140000}"/>
    <cellStyle name="Normal 2 3 2 2 2 2 3 3 3" xfId="10756" xr:uid="{00000000-0005-0000-0000-00008E140000}"/>
    <cellStyle name="Normal 2 3 2 2 2 2 3 3 3 2" xfId="41090" xr:uid="{00000000-0005-0000-0000-00008F140000}"/>
    <cellStyle name="Normal 2 3 2 2 2 2 3 3 3 3" xfId="25857" xr:uid="{00000000-0005-0000-0000-000090140000}"/>
    <cellStyle name="Normal 2 3 2 2 2 2 3 3 4" xfId="36077" xr:uid="{00000000-0005-0000-0000-000091140000}"/>
    <cellStyle name="Normal 2 3 2 2 2 2 3 3 5" xfId="20844" xr:uid="{00000000-0005-0000-0000-000092140000}"/>
    <cellStyle name="Normal 2 3 2 2 2 2 3 4" xfId="12434" xr:uid="{00000000-0005-0000-0000-000093140000}"/>
    <cellStyle name="Normal 2 3 2 2 2 2 3 4 2" xfId="42765" xr:uid="{00000000-0005-0000-0000-000094140000}"/>
    <cellStyle name="Normal 2 3 2 2 2 2 3 4 3" xfId="27532" xr:uid="{00000000-0005-0000-0000-000095140000}"/>
    <cellStyle name="Normal 2 3 2 2 2 2 3 5" xfId="7413" xr:uid="{00000000-0005-0000-0000-000096140000}"/>
    <cellStyle name="Normal 2 3 2 2 2 2 3 5 2" xfId="37748" xr:uid="{00000000-0005-0000-0000-000097140000}"/>
    <cellStyle name="Normal 2 3 2 2 2 2 3 5 3" xfId="22515" xr:uid="{00000000-0005-0000-0000-000098140000}"/>
    <cellStyle name="Normal 2 3 2 2 2 2 3 6" xfId="32736" xr:uid="{00000000-0005-0000-0000-000099140000}"/>
    <cellStyle name="Normal 2 3 2 2 2 2 3 7" xfId="17502" xr:uid="{00000000-0005-0000-0000-00009A140000}"/>
    <cellStyle name="Normal 2 3 2 2 2 2 4" xfId="3195" xr:uid="{00000000-0005-0000-0000-00009B140000}"/>
    <cellStyle name="Normal 2 3 2 2 2 2 4 2" xfId="13269" xr:uid="{00000000-0005-0000-0000-00009C140000}"/>
    <cellStyle name="Normal 2 3 2 2 2 2 4 2 2" xfId="43600" xr:uid="{00000000-0005-0000-0000-00009D140000}"/>
    <cellStyle name="Normal 2 3 2 2 2 2 4 2 3" xfId="28367" xr:uid="{00000000-0005-0000-0000-00009E140000}"/>
    <cellStyle name="Normal 2 3 2 2 2 2 4 3" xfId="8249" xr:uid="{00000000-0005-0000-0000-00009F140000}"/>
    <cellStyle name="Normal 2 3 2 2 2 2 4 3 2" xfId="38583" xr:uid="{00000000-0005-0000-0000-0000A0140000}"/>
    <cellStyle name="Normal 2 3 2 2 2 2 4 3 3" xfId="23350" xr:uid="{00000000-0005-0000-0000-0000A1140000}"/>
    <cellStyle name="Normal 2 3 2 2 2 2 4 4" xfId="33570" xr:uid="{00000000-0005-0000-0000-0000A2140000}"/>
    <cellStyle name="Normal 2 3 2 2 2 2 4 5" xfId="18337" xr:uid="{00000000-0005-0000-0000-0000A3140000}"/>
    <cellStyle name="Normal 2 3 2 2 2 2 5" xfId="4888" xr:uid="{00000000-0005-0000-0000-0000A4140000}"/>
    <cellStyle name="Normal 2 3 2 2 2 2 5 2" xfId="14940" xr:uid="{00000000-0005-0000-0000-0000A5140000}"/>
    <cellStyle name="Normal 2 3 2 2 2 2 5 2 2" xfId="45271" xr:uid="{00000000-0005-0000-0000-0000A6140000}"/>
    <cellStyle name="Normal 2 3 2 2 2 2 5 2 3" xfId="30038" xr:uid="{00000000-0005-0000-0000-0000A7140000}"/>
    <cellStyle name="Normal 2 3 2 2 2 2 5 3" xfId="9920" xr:uid="{00000000-0005-0000-0000-0000A8140000}"/>
    <cellStyle name="Normal 2 3 2 2 2 2 5 3 2" xfId="40254" xr:uid="{00000000-0005-0000-0000-0000A9140000}"/>
    <cellStyle name="Normal 2 3 2 2 2 2 5 3 3" xfId="25021" xr:uid="{00000000-0005-0000-0000-0000AA140000}"/>
    <cellStyle name="Normal 2 3 2 2 2 2 5 4" xfId="35241" xr:uid="{00000000-0005-0000-0000-0000AB140000}"/>
    <cellStyle name="Normal 2 3 2 2 2 2 5 5" xfId="20008" xr:uid="{00000000-0005-0000-0000-0000AC140000}"/>
    <cellStyle name="Normal 2 3 2 2 2 2 6" xfId="11598" xr:uid="{00000000-0005-0000-0000-0000AD140000}"/>
    <cellStyle name="Normal 2 3 2 2 2 2 6 2" xfId="41929" xr:uid="{00000000-0005-0000-0000-0000AE140000}"/>
    <cellStyle name="Normal 2 3 2 2 2 2 6 3" xfId="26696" xr:uid="{00000000-0005-0000-0000-0000AF140000}"/>
    <cellStyle name="Normal 2 3 2 2 2 2 7" xfId="6577" xr:uid="{00000000-0005-0000-0000-0000B0140000}"/>
    <cellStyle name="Normal 2 3 2 2 2 2 7 2" xfId="36912" xr:uid="{00000000-0005-0000-0000-0000B1140000}"/>
    <cellStyle name="Normal 2 3 2 2 2 2 7 3" xfId="21679" xr:uid="{00000000-0005-0000-0000-0000B2140000}"/>
    <cellStyle name="Normal 2 3 2 2 2 2 8" xfId="31900" xr:uid="{00000000-0005-0000-0000-0000B3140000}"/>
    <cellStyle name="Normal 2 3 2 2 2 2 9" xfId="16666" xr:uid="{00000000-0005-0000-0000-0000B4140000}"/>
    <cellStyle name="Normal 2 3 2 2 2 3" xfId="1713" xr:uid="{00000000-0005-0000-0000-0000B5140000}"/>
    <cellStyle name="Normal 2 3 2 2 2 3 2" xfId="2552" xr:uid="{00000000-0005-0000-0000-0000B6140000}"/>
    <cellStyle name="Normal 2 3 2 2 2 3 2 2" xfId="4242" xr:uid="{00000000-0005-0000-0000-0000B7140000}"/>
    <cellStyle name="Normal 2 3 2 2 2 3 2 2 2" xfId="14315" xr:uid="{00000000-0005-0000-0000-0000B8140000}"/>
    <cellStyle name="Normal 2 3 2 2 2 3 2 2 2 2" xfId="44646" xr:uid="{00000000-0005-0000-0000-0000B9140000}"/>
    <cellStyle name="Normal 2 3 2 2 2 3 2 2 2 3" xfId="29413" xr:uid="{00000000-0005-0000-0000-0000BA140000}"/>
    <cellStyle name="Normal 2 3 2 2 2 3 2 2 3" xfId="9295" xr:uid="{00000000-0005-0000-0000-0000BB140000}"/>
    <cellStyle name="Normal 2 3 2 2 2 3 2 2 3 2" xfId="39629" xr:uid="{00000000-0005-0000-0000-0000BC140000}"/>
    <cellStyle name="Normal 2 3 2 2 2 3 2 2 3 3" xfId="24396" xr:uid="{00000000-0005-0000-0000-0000BD140000}"/>
    <cellStyle name="Normal 2 3 2 2 2 3 2 2 4" xfId="34616" xr:uid="{00000000-0005-0000-0000-0000BE140000}"/>
    <cellStyle name="Normal 2 3 2 2 2 3 2 2 5" xfId="19383" xr:uid="{00000000-0005-0000-0000-0000BF140000}"/>
    <cellStyle name="Normal 2 3 2 2 2 3 2 3" xfId="5934" xr:uid="{00000000-0005-0000-0000-0000C0140000}"/>
    <cellStyle name="Normal 2 3 2 2 2 3 2 3 2" xfId="15986" xr:uid="{00000000-0005-0000-0000-0000C1140000}"/>
    <cellStyle name="Normal 2 3 2 2 2 3 2 3 2 2" xfId="46317" xr:uid="{00000000-0005-0000-0000-0000C2140000}"/>
    <cellStyle name="Normal 2 3 2 2 2 3 2 3 2 3" xfId="31084" xr:uid="{00000000-0005-0000-0000-0000C3140000}"/>
    <cellStyle name="Normal 2 3 2 2 2 3 2 3 3" xfId="10966" xr:uid="{00000000-0005-0000-0000-0000C4140000}"/>
    <cellStyle name="Normal 2 3 2 2 2 3 2 3 3 2" xfId="41300" xr:uid="{00000000-0005-0000-0000-0000C5140000}"/>
    <cellStyle name="Normal 2 3 2 2 2 3 2 3 3 3" xfId="26067" xr:uid="{00000000-0005-0000-0000-0000C6140000}"/>
    <cellStyle name="Normal 2 3 2 2 2 3 2 3 4" xfId="36287" xr:uid="{00000000-0005-0000-0000-0000C7140000}"/>
    <cellStyle name="Normal 2 3 2 2 2 3 2 3 5" xfId="21054" xr:uid="{00000000-0005-0000-0000-0000C8140000}"/>
    <cellStyle name="Normal 2 3 2 2 2 3 2 4" xfId="12644" xr:uid="{00000000-0005-0000-0000-0000C9140000}"/>
    <cellStyle name="Normal 2 3 2 2 2 3 2 4 2" xfId="42975" xr:uid="{00000000-0005-0000-0000-0000CA140000}"/>
    <cellStyle name="Normal 2 3 2 2 2 3 2 4 3" xfId="27742" xr:uid="{00000000-0005-0000-0000-0000CB140000}"/>
    <cellStyle name="Normal 2 3 2 2 2 3 2 5" xfId="7623" xr:uid="{00000000-0005-0000-0000-0000CC140000}"/>
    <cellStyle name="Normal 2 3 2 2 2 3 2 5 2" xfId="37958" xr:uid="{00000000-0005-0000-0000-0000CD140000}"/>
    <cellStyle name="Normal 2 3 2 2 2 3 2 5 3" xfId="22725" xr:uid="{00000000-0005-0000-0000-0000CE140000}"/>
    <cellStyle name="Normal 2 3 2 2 2 3 2 6" xfId="32946" xr:uid="{00000000-0005-0000-0000-0000CF140000}"/>
    <cellStyle name="Normal 2 3 2 2 2 3 2 7" xfId="17712" xr:uid="{00000000-0005-0000-0000-0000D0140000}"/>
    <cellStyle name="Normal 2 3 2 2 2 3 3" xfId="3405" xr:uid="{00000000-0005-0000-0000-0000D1140000}"/>
    <cellStyle name="Normal 2 3 2 2 2 3 3 2" xfId="13479" xr:uid="{00000000-0005-0000-0000-0000D2140000}"/>
    <cellStyle name="Normal 2 3 2 2 2 3 3 2 2" xfId="43810" xr:uid="{00000000-0005-0000-0000-0000D3140000}"/>
    <cellStyle name="Normal 2 3 2 2 2 3 3 2 3" xfId="28577" xr:uid="{00000000-0005-0000-0000-0000D4140000}"/>
    <cellStyle name="Normal 2 3 2 2 2 3 3 3" xfId="8459" xr:uid="{00000000-0005-0000-0000-0000D5140000}"/>
    <cellStyle name="Normal 2 3 2 2 2 3 3 3 2" xfId="38793" xr:uid="{00000000-0005-0000-0000-0000D6140000}"/>
    <cellStyle name="Normal 2 3 2 2 2 3 3 3 3" xfId="23560" xr:uid="{00000000-0005-0000-0000-0000D7140000}"/>
    <cellStyle name="Normal 2 3 2 2 2 3 3 4" xfId="33780" xr:uid="{00000000-0005-0000-0000-0000D8140000}"/>
    <cellStyle name="Normal 2 3 2 2 2 3 3 5" xfId="18547" xr:uid="{00000000-0005-0000-0000-0000D9140000}"/>
    <cellStyle name="Normal 2 3 2 2 2 3 4" xfId="5098" xr:uid="{00000000-0005-0000-0000-0000DA140000}"/>
    <cellStyle name="Normal 2 3 2 2 2 3 4 2" xfId="15150" xr:uid="{00000000-0005-0000-0000-0000DB140000}"/>
    <cellStyle name="Normal 2 3 2 2 2 3 4 2 2" xfId="45481" xr:uid="{00000000-0005-0000-0000-0000DC140000}"/>
    <cellStyle name="Normal 2 3 2 2 2 3 4 2 3" xfId="30248" xr:uid="{00000000-0005-0000-0000-0000DD140000}"/>
    <cellStyle name="Normal 2 3 2 2 2 3 4 3" xfId="10130" xr:uid="{00000000-0005-0000-0000-0000DE140000}"/>
    <cellStyle name="Normal 2 3 2 2 2 3 4 3 2" xfId="40464" xr:uid="{00000000-0005-0000-0000-0000DF140000}"/>
    <cellStyle name="Normal 2 3 2 2 2 3 4 3 3" xfId="25231" xr:uid="{00000000-0005-0000-0000-0000E0140000}"/>
    <cellStyle name="Normal 2 3 2 2 2 3 4 4" xfId="35451" xr:uid="{00000000-0005-0000-0000-0000E1140000}"/>
    <cellStyle name="Normal 2 3 2 2 2 3 4 5" xfId="20218" xr:uid="{00000000-0005-0000-0000-0000E2140000}"/>
    <cellStyle name="Normal 2 3 2 2 2 3 5" xfId="11808" xr:uid="{00000000-0005-0000-0000-0000E3140000}"/>
    <cellStyle name="Normal 2 3 2 2 2 3 5 2" xfId="42139" xr:uid="{00000000-0005-0000-0000-0000E4140000}"/>
    <cellStyle name="Normal 2 3 2 2 2 3 5 3" xfId="26906" xr:uid="{00000000-0005-0000-0000-0000E5140000}"/>
    <cellStyle name="Normal 2 3 2 2 2 3 6" xfId="6787" xr:uid="{00000000-0005-0000-0000-0000E6140000}"/>
    <cellStyle name="Normal 2 3 2 2 2 3 6 2" xfId="37122" xr:uid="{00000000-0005-0000-0000-0000E7140000}"/>
    <cellStyle name="Normal 2 3 2 2 2 3 6 3" xfId="21889" xr:uid="{00000000-0005-0000-0000-0000E8140000}"/>
    <cellStyle name="Normal 2 3 2 2 2 3 7" xfId="32110" xr:uid="{00000000-0005-0000-0000-0000E9140000}"/>
    <cellStyle name="Normal 2 3 2 2 2 3 8" xfId="16876" xr:uid="{00000000-0005-0000-0000-0000EA140000}"/>
    <cellStyle name="Normal 2 3 2 2 2 4" xfId="2134" xr:uid="{00000000-0005-0000-0000-0000EB140000}"/>
    <cellStyle name="Normal 2 3 2 2 2 4 2" xfId="3824" xr:uid="{00000000-0005-0000-0000-0000EC140000}"/>
    <cellStyle name="Normal 2 3 2 2 2 4 2 2" xfId="13897" xr:uid="{00000000-0005-0000-0000-0000ED140000}"/>
    <cellStyle name="Normal 2 3 2 2 2 4 2 2 2" xfId="44228" xr:uid="{00000000-0005-0000-0000-0000EE140000}"/>
    <cellStyle name="Normal 2 3 2 2 2 4 2 2 3" xfId="28995" xr:uid="{00000000-0005-0000-0000-0000EF140000}"/>
    <cellStyle name="Normal 2 3 2 2 2 4 2 3" xfId="8877" xr:uid="{00000000-0005-0000-0000-0000F0140000}"/>
    <cellStyle name="Normal 2 3 2 2 2 4 2 3 2" xfId="39211" xr:uid="{00000000-0005-0000-0000-0000F1140000}"/>
    <cellStyle name="Normal 2 3 2 2 2 4 2 3 3" xfId="23978" xr:uid="{00000000-0005-0000-0000-0000F2140000}"/>
    <cellStyle name="Normal 2 3 2 2 2 4 2 4" xfId="34198" xr:uid="{00000000-0005-0000-0000-0000F3140000}"/>
    <cellStyle name="Normal 2 3 2 2 2 4 2 5" xfId="18965" xr:uid="{00000000-0005-0000-0000-0000F4140000}"/>
    <cellStyle name="Normal 2 3 2 2 2 4 3" xfId="5516" xr:uid="{00000000-0005-0000-0000-0000F5140000}"/>
    <cellStyle name="Normal 2 3 2 2 2 4 3 2" xfId="15568" xr:uid="{00000000-0005-0000-0000-0000F6140000}"/>
    <cellStyle name="Normal 2 3 2 2 2 4 3 2 2" xfId="45899" xr:uid="{00000000-0005-0000-0000-0000F7140000}"/>
    <cellStyle name="Normal 2 3 2 2 2 4 3 2 3" xfId="30666" xr:uid="{00000000-0005-0000-0000-0000F8140000}"/>
    <cellStyle name="Normal 2 3 2 2 2 4 3 3" xfId="10548" xr:uid="{00000000-0005-0000-0000-0000F9140000}"/>
    <cellStyle name="Normal 2 3 2 2 2 4 3 3 2" xfId="40882" xr:uid="{00000000-0005-0000-0000-0000FA140000}"/>
    <cellStyle name="Normal 2 3 2 2 2 4 3 3 3" xfId="25649" xr:uid="{00000000-0005-0000-0000-0000FB140000}"/>
    <cellStyle name="Normal 2 3 2 2 2 4 3 4" xfId="35869" xr:uid="{00000000-0005-0000-0000-0000FC140000}"/>
    <cellStyle name="Normal 2 3 2 2 2 4 3 5" xfId="20636" xr:uid="{00000000-0005-0000-0000-0000FD140000}"/>
    <cellStyle name="Normal 2 3 2 2 2 4 4" xfId="12226" xr:uid="{00000000-0005-0000-0000-0000FE140000}"/>
    <cellStyle name="Normal 2 3 2 2 2 4 4 2" xfId="42557" xr:uid="{00000000-0005-0000-0000-0000FF140000}"/>
    <cellStyle name="Normal 2 3 2 2 2 4 4 3" xfId="27324" xr:uid="{00000000-0005-0000-0000-000000150000}"/>
    <cellStyle name="Normal 2 3 2 2 2 4 5" xfId="7205" xr:uid="{00000000-0005-0000-0000-000001150000}"/>
    <cellStyle name="Normal 2 3 2 2 2 4 5 2" xfId="37540" xr:uid="{00000000-0005-0000-0000-000002150000}"/>
    <cellStyle name="Normal 2 3 2 2 2 4 5 3" xfId="22307" xr:uid="{00000000-0005-0000-0000-000003150000}"/>
    <cellStyle name="Normal 2 3 2 2 2 4 6" xfId="32528" xr:uid="{00000000-0005-0000-0000-000004150000}"/>
    <cellStyle name="Normal 2 3 2 2 2 4 7" xfId="17294" xr:uid="{00000000-0005-0000-0000-000005150000}"/>
    <cellStyle name="Normal 2 3 2 2 2 5" xfId="2987" xr:uid="{00000000-0005-0000-0000-000006150000}"/>
    <cellStyle name="Normal 2 3 2 2 2 5 2" xfId="13061" xr:uid="{00000000-0005-0000-0000-000007150000}"/>
    <cellStyle name="Normal 2 3 2 2 2 5 2 2" xfId="43392" xr:uid="{00000000-0005-0000-0000-000008150000}"/>
    <cellStyle name="Normal 2 3 2 2 2 5 2 3" xfId="28159" xr:uid="{00000000-0005-0000-0000-000009150000}"/>
    <cellStyle name="Normal 2 3 2 2 2 5 3" xfId="8041" xr:uid="{00000000-0005-0000-0000-00000A150000}"/>
    <cellStyle name="Normal 2 3 2 2 2 5 3 2" xfId="38375" xr:uid="{00000000-0005-0000-0000-00000B150000}"/>
    <cellStyle name="Normal 2 3 2 2 2 5 3 3" xfId="23142" xr:uid="{00000000-0005-0000-0000-00000C150000}"/>
    <cellStyle name="Normal 2 3 2 2 2 5 4" xfId="33362" xr:uid="{00000000-0005-0000-0000-00000D150000}"/>
    <cellStyle name="Normal 2 3 2 2 2 5 5" xfId="18129" xr:uid="{00000000-0005-0000-0000-00000E150000}"/>
    <cellStyle name="Normal 2 3 2 2 2 6" xfId="4680" xr:uid="{00000000-0005-0000-0000-00000F150000}"/>
    <cellStyle name="Normal 2 3 2 2 2 6 2" xfId="14732" xr:uid="{00000000-0005-0000-0000-000010150000}"/>
    <cellStyle name="Normal 2 3 2 2 2 6 2 2" xfId="45063" xr:uid="{00000000-0005-0000-0000-000011150000}"/>
    <cellStyle name="Normal 2 3 2 2 2 6 2 3" xfId="29830" xr:uid="{00000000-0005-0000-0000-000012150000}"/>
    <cellStyle name="Normal 2 3 2 2 2 6 3" xfId="9712" xr:uid="{00000000-0005-0000-0000-000013150000}"/>
    <cellStyle name="Normal 2 3 2 2 2 6 3 2" xfId="40046" xr:uid="{00000000-0005-0000-0000-000014150000}"/>
    <cellStyle name="Normal 2 3 2 2 2 6 3 3" xfId="24813" xr:uid="{00000000-0005-0000-0000-000015150000}"/>
    <cellStyle name="Normal 2 3 2 2 2 6 4" xfId="35033" xr:uid="{00000000-0005-0000-0000-000016150000}"/>
    <cellStyle name="Normal 2 3 2 2 2 6 5" xfId="19800" xr:uid="{00000000-0005-0000-0000-000017150000}"/>
    <cellStyle name="Normal 2 3 2 2 2 7" xfId="11390" xr:uid="{00000000-0005-0000-0000-000018150000}"/>
    <cellStyle name="Normal 2 3 2 2 2 7 2" xfId="41721" xr:uid="{00000000-0005-0000-0000-000019150000}"/>
    <cellStyle name="Normal 2 3 2 2 2 7 3" xfId="26488" xr:uid="{00000000-0005-0000-0000-00001A150000}"/>
    <cellStyle name="Normal 2 3 2 2 2 8" xfId="6369" xr:uid="{00000000-0005-0000-0000-00001B150000}"/>
    <cellStyle name="Normal 2 3 2 2 2 8 2" xfId="36704" xr:uid="{00000000-0005-0000-0000-00001C150000}"/>
    <cellStyle name="Normal 2 3 2 2 2 8 3" xfId="21471" xr:uid="{00000000-0005-0000-0000-00001D150000}"/>
    <cellStyle name="Normal 2 3 2 2 2 9" xfId="31692" xr:uid="{00000000-0005-0000-0000-00001E150000}"/>
    <cellStyle name="Normal 2 3 2 2 3" xfId="1396" xr:uid="{00000000-0005-0000-0000-00001F150000}"/>
    <cellStyle name="Normal 2 3 2 2 3 2" xfId="1817" xr:uid="{00000000-0005-0000-0000-000020150000}"/>
    <cellStyle name="Normal 2 3 2 2 3 2 2" xfId="2656" xr:uid="{00000000-0005-0000-0000-000021150000}"/>
    <cellStyle name="Normal 2 3 2 2 3 2 2 2" xfId="4346" xr:uid="{00000000-0005-0000-0000-000022150000}"/>
    <cellStyle name="Normal 2 3 2 2 3 2 2 2 2" xfId="14419" xr:uid="{00000000-0005-0000-0000-000023150000}"/>
    <cellStyle name="Normal 2 3 2 2 3 2 2 2 2 2" xfId="44750" xr:uid="{00000000-0005-0000-0000-000024150000}"/>
    <cellStyle name="Normal 2 3 2 2 3 2 2 2 2 3" xfId="29517" xr:uid="{00000000-0005-0000-0000-000025150000}"/>
    <cellStyle name="Normal 2 3 2 2 3 2 2 2 3" xfId="9399" xr:uid="{00000000-0005-0000-0000-000026150000}"/>
    <cellStyle name="Normal 2 3 2 2 3 2 2 2 3 2" xfId="39733" xr:uid="{00000000-0005-0000-0000-000027150000}"/>
    <cellStyle name="Normal 2 3 2 2 3 2 2 2 3 3" xfId="24500" xr:uid="{00000000-0005-0000-0000-000028150000}"/>
    <cellStyle name="Normal 2 3 2 2 3 2 2 2 4" xfId="34720" xr:uid="{00000000-0005-0000-0000-000029150000}"/>
    <cellStyle name="Normal 2 3 2 2 3 2 2 2 5" xfId="19487" xr:uid="{00000000-0005-0000-0000-00002A150000}"/>
    <cellStyle name="Normal 2 3 2 2 3 2 2 3" xfId="6038" xr:uid="{00000000-0005-0000-0000-00002B150000}"/>
    <cellStyle name="Normal 2 3 2 2 3 2 2 3 2" xfId="16090" xr:uid="{00000000-0005-0000-0000-00002C150000}"/>
    <cellStyle name="Normal 2 3 2 2 3 2 2 3 2 2" xfId="46421" xr:uid="{00000000-0005-0000-0000-00002D150000}"/>
    <cellStyle name="Normal 2 3 2 2 3 2 2 3 2 3" xfId="31188" xr:uid="{00000000-0005-0000-0000-00002E150000}"/>
    <cellStyle name="Normal 2 3 2 2 3 2 2 3 3" xfId="11070" xr:uid="{00000000-0005-0000-0000-00002F150000}"/>
    <cellStyle name="Normal 2 3 2 2 3 2 2 3 3 2" xfId="41404" xr:uid="{00000000-0005-0000-0000-000030150000}"/>
    <cellStyle name="Normal 2 3 2 2 3 2 2 3 3 3" xfId="26171" xr:uid="{00000000-0005-0000-0000-000031150000}"/>
    <cellStyle name="Normal 2 3 2 2 3 2 2 3 4" xfId="36391" xr:uid="{00000000-0005-0000-0000-000032150000}"/>
    <cellStyle name="Normal 2 3 2 2 3 2 2 3 5" xfId="21158" xr:uid="{00000000-0005-0000-0000-000033150000}"/>
    <cellStyle name="Normal 2 3 2 2 3 2 2 4" xfId="12748" xr:uid="{00000000-0005-0000-0000-000034150000}"/>
    <cellStyle name="Normal 2 3 2 2 3 2 2 4 2" xfId="43079" xr:uid="{00000000-0005-0000-0000-000035150000}"/>
    <cellStyle name="Normal 2 3 2 2 3 2 2 4 3" xfId="27846" xr:uid="{00000000-0005-0000-0000-000036150000}"/>
    <cellStyle name="Normal 2 3 2 2 3 2 2 5" xfId="7727" xr:uid="{00000000-0005-0000-0000-000037150000}"/>
    <cellStyle name="Normal 2 3 2 2 3 2 2 5 2" xfId="38062" xr:uid="{00000000-0005-0000-0000-000038150000}"/>
    <cellStyle name="Normal 2 3 2 2 3 2 2 5 3" xfId="22829" xr:uid="{00000000-0005-0000-0000-000039150000}"/>
    <cellStyle name="Normal 2 3 2 2 3 2 2 6" xfId="33050" xr:uid="{00000000-0005-0000-0000-00003A150000}"/>
    <cellStyle name="Normal 2 3 2 2 3 2 2 7" xfId="17816" xr:uid="{00000000-0005-0000-0000-00003B150000}"/>
    <cellStyle name="Normal 2 3 2 2 3 2 3" xfId="3509" xr:uid="{00000000-0005-0000-0000-00003C150000}"/>
    <cellStyle name="Normal 2 3 2 2 3 2 3 2" xfId="13583" xr:uid="{00000000-0005-0000-0000-00003D150000}"/>
    <cellStyle name="Normal 2 3 2 2 3 2 3 2 2" xfId="43914" xr:uid="{00000000-0005-0000-0000-00003E150000}"/>
    <cellStyle name="Normal 2 3 2 2 3 2 3 2 3" xfId="28681" xr:uid="{00000000-0005-0000-0000-00003F150000}"/>
    <cellStyle name="Normal 2 3 2 2 3 2 3 3" xfId="8563" xr:uid="{00000000-0005-0000-0000-000040150000}"/>
    <cellStyle name="Normal 2 3 2 2 3 2 3 3 2" xfId="38897" xr:uid="{00000000-0005-0000-0000-000041150000}"/>
    <cellStyle name="Normal 2 3 2 2 3 2 3 3 3" xfId="23664" xr:uid="{00000000-0005-0000-0000-000042150000}"/>
    <cellStyle name="Normal 2 3 2 2 3 2 3 4" xfId="33884" xr:uid="{00000000-0005-0000-0000-000043150000}"/>
    <cellStyle name="Normal 2 3 2 2 3 2 3 5" xfId="18651" xr:uid="{00000000-0005-0000-0000-000044150000}"/>
    <cellStyle name="Normal 2 3 2 2 3 2 4" xfId="5202" xr:uid="{00000000-0005-0000-0000-000045150000}"/>
    <cellStyle name="Normal 2 3 2 2 3 2 4 2" xfId="15254" xr:uid="{00000000-0005-0000-0000-000046150000}"/>
    <cellStyle name="Normal 2 3 2 2 3 2 4 2 2" xfId="45585" xr:uid="{00000000-0005-0000-0000-000047150000}"/>
    <cellStyle name="Normal 2 3 2 2 3 2 4 2 3" xfId="30352" xr:uid="{00000000-0005-0000-0000-000048150000}"/>
    <cellStyle name="Normal 2 3 2 2 3 2 4 3" xfId="10234" xr:uid="{00000000-0005-0000-0000-000049150000}"/>
    <cellStyle name="Normal 2 3 2 2 3 2 4 3 2" xfId="40568" xr:uid="{00000000-0005-0000-0000-00004A150000}"/>
    <cellStyle name="Normal 2 3 2 2 3 2 4 3 3" xfId="25335" xr:uid="{00000000-0005-0000-0000-00004B150000}"/>
    <cellStyle name="Normal 2 3 2 2 3 2 4 4" xfId="35555" xr:uid="{00000000-0005-0000-0000-00004C150000}"/>
    <cellStyle name="Normal 2 3 2 2 3 2 4 5" xfId="20322" xr:uid="{00000000-0005-0000-0000-00004D150000}"/>
    <cellStyle name="Normal 2 3 2 2 3 2 5" xfId="11912" xr:uid="{00000000-0005-0000-0000-00004E150000}"/>
    <cellStyle name="Normal 2 3 2 2 3 2 5 2" xfId="42243" xr:uid="{00000000-0005-0000-0000-00004F150000}"/>
    <cellStyle name="Normal 2 3 2 2 3 2 5 3" xfId="27010" xr:uid="{00000000-0005-0000-0000-000050150000}"/>
    <cellStyle name="Normal 2 3 2 2 3 2 6" xfId="6891" xr:uid="{00000000-0005-0000-0000-000051150000}"/>
    <cellStyle name="Normal 2 3 2 2 3 2 6 2" xfId="37226" xr:uid="{00000000-0005-0000-0000-000052150000}"/>
    <cellStyle name="Normal 2 3 2 2 3 2 6 3" xfId="21993" xr:uid="{00000000-0005-0000-0000-000053150000}"/>
    <cellStyle name="Normal 2 3 2 2 3 2 7" xfId="32214" xr:uid="{00000000-0005-0000-0000-000054150000}"/>
    <cellStyle name="Normal 2 3 2 2 3 2 8" xfId="16980" xr:uid="{00000000-0005-0000-0000-000055150000}"/>
    <cellStyle name="Normal 2 3 2 2 3 3" xfId="2238" xr:uid="{00000000-0005-0000-0000-000056150000}"/>
    <cellStyle name="Normal 2 3 2 2 3 3 2" xfId="3928" xr:uid="{00000000-0005-0000-0000-000057150000}"/>
    <cellStyle name="Normal 2 3 2 2 3 3 2 2" xfId="14001" xr:uid="{00000000-0005-0000-0000-000058150000}"/>
    <cellStyle name="Normal 2 3 2 2 3 3 2 2 2" xfId="44332" xr:uid="{00000000-0005-0000-0000-000059150000}"/>
    <cellStyle name="Normal 2 3 2 2 3 3 2 2 3" xfId="29099" xr:uid="{00000000-0005-0000-0000-00005A150000}"/>
    <cellStyle name="Normal 2 3 2 2 3 3 2 3" xfId="8981" xr:uid="{00000000-0005-0000-0000-00005B150000}"/>
    <cellStyle name="Normal 2 3 2 2 3 3 2 3 2" xfId="39315" xr:uid="{00000000-0005-0000-0000-00005C150000}"/>
    <cellStyle name="Normal 2 3 2 2 3 3 2 3 3" xfId="24082" xr:uid="{00000000-0005-0000-0000-00005D150000}"/>
    <cellStyle name="Normal 2 3 2 2 3 3 2 4" xfId="34302" xr:uid="{00000000-0005-0000-0000-00005E150000}"/>
    <cellStyle name="Normal 2 3 2 2 3 3 2 5" xfId="19069" xr:uid="{00000000-0005-0000-0000-00005F150000}"/>
    <cellStyle name="Normal 2 3 2 2 3 3 3" xfId="5620" xr:uid="{00000000-0005-0000-0000-000060150000}"/>
    <cellStyle name="Normal 2 3 2 2 3 3 3 2" xfId="15672" xr:uid="{00000000-0005-0000-0000-000061150000}"/>
    <cellStyle name="Normal 2 3 2 2 3 3 3 2 2" xfId="46003" xr:uid="{00000000-0005-0000-0000-000062150000}"/>
    <cellStyle name="Normal 2 3 2 2 3 3 3 2 3" xfId="30770" xr:uid="{00000000-0005-0000-0000-000063150000}"/>
    <cellStyle name="Normal 2 3 2 2 3 3 3 3" xfId="10652" xr:uid="{00000000-0005-0000-0000-000064150000}"/>
    <cellStyle name="Normal 2 3 2 2 3 3 3 3 2" xfId="40986" xr:uid="{00000000-0005-0000-0000-000065150000}"/>
    <cellStyle name="Normal 2 3 2 2 3 3 3 3 3" xfId="25753" xr:uid="{00000000-0005-0000-0000-000066150000}"/>
    <cellStyle name="Normal 2 3 2 2 3 3 3 4" xfId="35973" xr:uid="{00000000-0005-0000-0000-000067150000}"/>
    <cellStyle name="Normal 2 3 2 2 3 3 3 5" xfId="20740" xr:uid="{00000000-0005-0000-0000-000068150000}"/>
    <cellStyle name="Normal 2 3 2 2 3 3 4" xfId="12330" xr:uid="{00000000-0005-0000-0000-000069150000}"/>
    <cellStyle name="Normal 2 3 2 2 3 3 4 2" xfId="42661" xr:uid="{00000000-0005-0000-0000-00006A150000}"/>
    <cellStyle name="Normal 2 3 2 2 3 3 4 3" xfId="27428" xr:uid="{00000000-0005-0000-0000-00006B150000}"/>
    <cellStyle name="Normal 2 3 2 2 3 3 5" xfId="7309" xr:uid="{00000000-0005-0000-0000-00006C150000}"/>
    <cellStyle name="Normal 2 3 2 2 3 3 5 2" xfId="37644" xr:uid="{00000000-0005-0000-0000-00006D150000}"/>
    <cellStyle name="Normal 2 3 2 2 3 3 5 3" xfId="22411" xr:uid="{00000000-0005-0000-0000-00006E150000}"/>
    <cellStyle name="Normal 2 3 2 2 3 3 6" xfId="32632" xr:uid="{00000000-0005-0000-0000-00006F150000}"/>
    <cellStyle name="Normal 2 3 2 2 3 3 7" xfId="17398" xr:uid="{00000000-0005-0000-0000-000070150000}"/>
    <cellStyle name="Normal 2 3 2 2 3 4" xfId="3091" xr:uid="{00000000-0005-0000-0000-000071150000}"/>
    <cellStyle name="Normal 2 3 2 2 3 4 2" xfId="13165" xr:uid="{00000000-0005-0000-0000-000072150000}"/>
    <cellStyle name="Normal 2 3 2 2 3 4 2 2" xfId="43496" xr:uid="{00000000-0005-0000-0000-000073150000}"/>
    <cellStyle name="Normal 2 3 2 2 3 4 2 3" xfId="28263" xr:uid="{00000000-0005-0000-0000-000074150000}"/>
    <cellStyle name="Normal 2 3 2 2 3 4 3" xfId="8145" xr:uid="{00000000-0005-0000-0000-000075150000}"/>
    <cellStyle name="Normal 2 3 2 2 3 4 3 2" xfId="38479" xr:uid="{00000000-0005-0000-0000-000076150000}"/>
    <cellStyle name="Normal 2 3 2 2 3 4 3 3" xfId="23246" xr:uid="{00000000-0005-0000-0000-000077150000}"/>
    <cellStyle name="Normal 2 3 2 2 3 4 4" xfId="33466" xr:uid="{00000000-0005-0000-0000-000078150000}"/>
    <cellStyle name="Normal 2 3 2 2 3 4 5" xfId="18233" xr:uid="{00000000-0005-0000-0000-000079150000}"/>
    <cellStyle name="Normal 2 3 2 2 3 5" xfId="4784" xr:uid="{00000000-0005-0000-0000-00007A150000}"/>
    <cellStyle name="Normal 2 3 2 2 3 5 2" xfId="14836" xr:uid="{00000000-0005-0000-0000-00007B150000}"/>
    <cellStyle name="Normal 2 3 2 2 3 5 2 2" xfId="45167" xr:uid="{00000000-0005-0000-0000-00007C150000}"/>
    <cellStyle name="Normal 2 3 2 2 3 5 2 3" xfId="29934" xr:uid="{00000000-0005-0000-0000-00007D150000}"/>
    <cellStyle name="Normal 2 3 2 2 3 5 3" xfId="9816" xr:uid="{00000000-0005-0000-0000-00007E150000}"/>
    <cellStyle name="Normal 2 3 2 2 3 5 3 2" xfId="40150" xr:uid="{00000000-0005-0000-0000-00007F150000}"/>
    <cellStyle name="Normal 2 3 2 2 3 5 3 3" xfId="24917" xr:uid="{00000000-0005-0000-0000-000080150000}"/>
    <cellStyle name="Normal 2 3 2 2 3 5 4" xfId="35137" xr:uid="{00000000-0005-0000-0000-000081150000}"/>
    <cellStyle name="Normal 2 3 2 2 3 5 5" xfId="19904" xr:uid="{00000000-0005-0000-0000-000082150000}"/>
    <cellStyle name="Normal 2 3 2 2 3 6" xfId="11494" xr:uid="{00000000-0005-0000-0000-000083150000}"/>
    <cellStyle name="Normal 2 3 2 2 3 6 2" xfId="41825" xr:uid="{00000000-0005-0000-0000-000084150000}"/>
    <cellStyle name="Normal 2 3 2 2 3 6 3" xfId="26592" xr:uid="{00000000-0005-0000-0000-000085150000}"/>
    <cellStyle name="Normal 2 3 2 2 3 7" xfId="6473" xr:uid="{00000000-0005-0000-0000-000086150000}"/>
    <cellStyle name="Normal 2 3 2 2 3 7 2" xfId="36808" xr:uid="{00000000-0005-0000-0000-000087150000}"/>
    <cellStyle name="Normal 2 3 2 2 3 7 3" xfId="21575" xr:uid="{00000000-0005-0000-0000-000088150000}"/>
    <cellStyle name="Normal 2 3 2 2 3 8" xfId="31796" xr:uid="{00000000-0005-0000-0000-000089150000}"/>
    <cellStyle name="Normal 2 3 2 2 3 9" xfId="16562" xr:uid="{00000000-0005-0000-0000-00008A150000}"/>
    <cellStyle name="Normal 2 3 2 2 4" xfId="1609" xr:uid="{00000000-0005-0000-0000-00008B150000}"/>
    <cellStyle name="Normal 2 3 2 2 4 2" xfId="2448" xr:uid="{00000000-0005-0000-0000-00008C150000}"/>
    <cellStyle name="Normal 2 3 2 2 4 2 2" xfId="4138" xr:uid="{00000000-0005-0000-0000-00008D150000}"/>
    <cellStyle name="Normal 2 3 2 2 4 2 2 2" xfId="14211" xr:uid="{00000000-0005-0000-0000-00008E150000}"/>
    <cellStyle name="Normal 2 3 2 2 4 2 2 2 2" xfId="44542" xr:uid="{00000000-0005-0000-0000-00008F150000}"/>
    <cellStyle name="Normal 2 3 2 2 4 2 2 2 3" xfId="29309" xr:uid="{00000000-0005-0000-0000-000090150000}"/>
    <cellStyle name="Normal 2 3 2 2 4 2 2 3" xfId="9191" xr:uid="{00000000-0005-0000-0000-000091150000}"/>
    <cellStyle name="Normal 2 3 2 2 4 2 2 3 2" xfId="39525" xr:uid="{00000000-0005-0000-0000-000092150000}"/>
    <cellStyle name="Normal 2 3 2 2 4 2 2 3 3" xfId="24292" xr:uid="{00000000-0005-0000-0000-000093150000}"/>
    <cellStyle name="Normal 2 3 2 2 4 2 2 4" xfId="34512" xr:uid="{00000000-0005-0000-0000-000094150000}"/>
    <cellStyle name="Normal 2 3 2 2 4 2 2 5" xfId="19279" xr:uid="{00000000-0005-0000-0000-000095150000}"/>
    <cellStyle name="Normal 2 3 2 2 4 2 3" xfId="5830" xr:uid="{00000000-0005-0000-0000-000096150000}"/>
    <cellStyle name="Normal 2 3 2 2 4 2 3 2" xfId="15882" xr:uid="{00000000-0005-0000-0000-000097150000}"/>
    <cellStyle name="Normal 2 3 2 2 4 2 3 2 2" xfId="46213" xr:uid="{00000000-0005-0000-0000-000098150000}"/>
    <cellStyle name="Normal 2 3 2 2 4 2 3 2 3" xfId="30980" xr:uid="{00000000-0005-0000-0000-000099150000}"/>
    <cellStyle name="Normal 2 3 2 2 4 2 3 3" xfId="10862" xr:uid="{00000000-0005-0000-0000-00009A150000}"/>
    <cellStyle name="Normal 2 3 2 2 4 2 3 3 2" xfId="41196" xr:uid="{00000000-0005-0000-0000-00009B150000}"/>
    <cellStyle name="Normal 2 3 2 2 4 2 3 3 3" xfId="25963" xr:uid="{00000000-0005-0000-0000-00009C150000}"/>
    <cellStyle name="Normal 2 3 2 2 4 2 3 4" xfId="36183" xr:uid="{00000000-0005-0000-0000-00009D150000}"/>
    <cellStyle name="Normal 2 3 2 2 4 2 3 5" xfId="20950" xr:uid="{00000000-0005-0000-0000-00009E150000}"/>
    <cellStyle name="Normal 2 3 2 2 4 2 4" xfId="12540" xr:uid="{00000000-0005-0000-0000-00009F150000}"/>
    <cellStyle name="Normal 2 3 2 2 4 2 4 2" xfId="42871" xr:uid="{00000000-0005-0000-0000-0000A0150000}"/>
    <cellStyle name="Normal 2 3 2 2 4 2 4 3" xfId="27638" xr:uid="{00000000-0005-0000-0000-0000A1150000}"/>
    <cellStyle name="Normal 2 3 2 2 4 2 5" xfId="7519" xr:uid="{00000000-0005-0000-0000-0000A2150000}"/>
    <cellStyle name="Normal 2 3 2 2 4 2 5 2" xfId="37854" xr:uid="{00000000-0005-0000-0000-0000A3150000}"/>
    <cellStyle name="Normal 2 3 2 2 4 2 5 3" xfId="22621" xr:uid="{00000000-0005-0000-0000-0000A4150000}"/>
    <cellStyle name="Normal 2 3 2 2 4 2 6" xfId="32842" xr:uid="{00000000-0005-0000-0000-0000A5150000}"/>
    <cellStyle name="Normal 2 3 2 2 4 2 7" xfId="17608" xr:uid="{00000000-0005-0000-0000-0000A6150000}"/>
    <cellStyle name="Normal 2 3 2 2 4 3" xfId="3301" xr:uid="{00000000-0005-0000-0000-0000A7150000}"/>
    <cellStyle name="Normal 2 3 2 2 4 3 2" xfId="13375" xr:uid="{00000000-0005-0000-0000-0000A8150000}"/>
    <cellStyle name="Normal 2 3 2 2 4 3 2 2" xfId="43706" xr:uid="{00000000-0005-0000-0000-0000A9150000}"/>
    <cellStyle name="Normal 2 3 2 2 4 3 2 3" xfId="28473" xr:uid="{00000000-0005-0000-0000-0000AA150000}"/>
    <cellStyle name="Normal 2 3 2 2 4 3 3" xfId="8355" xr:uid="{00000000-0005-0000-0000-0000AB150000}"/>
    <cellStyle name="Normal 2 3 2 2 4 3 3 2" xfId="38689" xr:uid="{00000000-0005-0000-0000-0000AC150000}"/>
    <cellStyle name="Normal 2 3 2 2 4 3 3 3" xfId="23456" xr:uid="{00000000-0005-0000-0000-0000AD150000}"/>
    <cellStyle name="Normal 2 3 2 2 4 3 4" xfId="33676" xr:uid="{00000000-0005-0000-0000-0000AE150000}"/>
    <cellStyle name="Normal 2 3 2 2 4 3 5" xfId="18443" xr:uid="{00000000-0005-0000-0000-0000AF150000}"/>
    <cellStyle name="Normal 2 3 2 2 4 4" xfId="4994" xr:uid="{00000000-0005-0000-0000-0000B0150000}"/>
    <cellStyle name="Normal 2 3 2 2 4 4 2" xfId="15046" xr:uid="{00000000-0005-0000-0000-0000B1150000}"/>
    <cellStyle name="Normal 2 3 2 2 4 4 2 2" xfId="45377" xr:uid="{00000000-0005-0000-0000-0000B2150000}"/>
    <cellStyle name="Normal 2 3 2 2 4 4 2 3" xfId="30144" xr:uid="{00000000-0005-0000-0000-0000B3150000}"/>
    <cellStyle name="Normal 2 3 2 2 4 4 3" xfId="10026" xr:uid="{00000000-0005-0000-0000-0000B4150000}"/>
    <cellStyle name="Normal 2 3 2 2 4 4 3 2" xfId="40360" xr:uid="{00000000-0005-0000-0000-0000B5150000}"/>
    <cellStyle name="Normal 2 3 2 2 4 4 3 3" xfId="25127" xr:uid="{00000000-0005-0000-0000-0000B6150000}"/>
    <cellStyle name="Normal 2 3 2 2 4 4 4" xfId="35347" xr:uid="{00000000-0005-0000-0000-0000B7150000}"/>
    <cellStyle name="Normal 2 3 2 2 4 4 5" xfId="20114" xr:uid="{00000000-0005-0000-0000-0000B8150000}"/>
    <cellStyle name="Normal 2 3 2 2 4 5" xfId="11704" xr:uid="{00000000-0005-0000-0000-0000B9150000}"/>
    <cellStyle name="Normal 2 3 2 2 4 5 2" xfId="42035" xr:uid="{00000000-0005-0000-0000-0000BA150000}"/>
    <cellStyle name="Normal 2 3 2 2 4 5 3" xfId="26802" xr:uid="{00000000-0005-0000-0000-0000BB150000}"/>
    <cellStyle name="Normal 2 3 2 2 4 6" xfId="6683" xr:uid="{00000000-0005-0000-0000-0000BC150000}"/>
    <cellStyle name="Normal 2 3 2 2 4 6 2" xfId="37018" xr:uid="{00000000-0005-0000-0000-0000BD150000}"/>
    <cellStyle name="Normal 2 3 2 2 4 6 3" xfId="21785" xr:uid="{00000000-0005-0000-0000-0000BE150000}"/>
    <cellStyle name="Normal 2 3 2 2 4 7" xfId="32006" xr:uid="{00000000-0005-0000-0000-0000BF150000}"/>
    <cellStyle name="Normal 2 3 2 2 4 8" xfId="16772" xr:uid="{00000000-0005-0000-0000-0000C0150000}"/>
    <cellStyle name="Normal 2 3 2 2 5" xfId="2030" xr:uid="{00000000-0005-0000-0000-0000C1150000}"/>
    <cellStyle name="Normal 2 3 2 2 5 2" xfId="3720" xr:uid="{00000000-0005-0000-0000-0000C2150000}"/>
    <cellStyle name="Normal 2 3 2 2 5 2 2" xfId="13793" xr:uid="{00000000-0005-0000-0000-0000C3150000}"/>
    <cellStyle name="Normal 2 3 2 2 5 2 2 2" xfId="44124" xr:uid="{00000000-0005-0000-0000-0000C4150000}"/>
    <cellStyle name="Normal 2 3 2 2 5 2 2 3" xfId="28891" xr:uid="{00000000-0005-0000-0000-0000C5150000}"/>
    <cellStyle name="Normal 2 3 2 2 5 2 3" xfId="8773" xr:uid="{00000000-0005-0000-0000-0000C6150000}"/>
    <cellStyle name="Normal 2 3 2 2 5 2 3 2" xfId="39107" xr:uid="{00000000-0005-0000-0000-0000C7150000}"/>
    <cellStyle name="Normal 2 3 2 2 5 2 3 3" xfId="23874" xr:uid="{00000000-0005-0000-0000-0000C8150000}"/>
    <cellStyle name="Normal 2 3 2 2 5 2 4" xfId="34094" xr:uid="{00000000-0005-0000-0000-0000C9150000}"/>
    <cellStyle name="Normal 2 3 2 2 5 2 5" xfId="18861" xr:uid="{00000000-0005-0000-0000-0000CA150000}"/>
    <cellStyle name="Normal 2 3 2 2 5 3" xfId="5412" xr:uid="{00000000-0005-0000-0000-0000CB150000}"/>
    <cellStyle name="Normal 2 3 2 2 5 3 2" xfId="15464" xr:uid="{00000000-0005-0000-0000-0000CC150000}"/>
    <cellStyle name="Normal 2 3 2 2 5 3 2 2" xfId="45795" xr:uid="{00000000-0005-0000-0000-0000CD150000}"/>
    <cellStyle name="Normal 2 3 2 2 5 3 2 3" xfId="30562" xr:uid="{00000000-0005-0000-0000-0000CE150000}"/>
    <cellStyle name="Normal 2 3 2 2 5 3 3" xfId="10444" xr:uid="{00000000-0005-0000-0000-0000CF150000}"/>
    <cellStyle name="Normal 2 3 2 2 5 3 3 2" xfId="40778" xr:uid="{00000000-0005-0000-0000-0000D0150000}"/>
    <cellStyle name="Normal 2 3 2 2 5 3 3 3" xfId="25545" xr:uid="{00000000-0005-0000-0000-0000D1150000}"/>
    <cellStyle name="Normal 2 3 2 2 5 3 4" xfId="35765" xr:uid="{00000000-0005-0000-0000-0000D2150000}"/>
    <cellStyle name="Normal 2 3 2 2 5 3 5" xfId="20532" xr:uid="{00000000-0005-0000-0000-0000D3150000}"/>
    <cellStyle name="Normal 2 3 2 2 5 4" xfId="12122" xr:uid="{00000000-0005-0000-0000-0000D4150000}"/>
    <cellStyle name="Normal 2 3 2 2 5 4 2" xfId="42453" xr:uid="{00000000-0005-0000-0000-0000D5150000}"/>
    <cellStyle name="Normal 2 3 2 2 5 4 3" xfId="27220" xr:uid="{00000000-0005-0000-0000-0000D6150000}"/>
    <cellStyle name="Normal 2 3 2 2 5 5" xfId="7101" xr:uid="{00000000-0005-0000-0000-0000D7150000}"/>
    <cellStyle name="Normal 2 3 2 2 5 5 2" xfId="37436" xr:uid="{00000000-0005-0000-0000-0000D8150000}"/>
    <cellStyle name="Normal 2 3 2 2 5 5 3" xfId="22203" xr:uid="{00000000-0005-0000-0000-0000D9150000}"/>
    <cellStyle name="Normal 2 3 2 2 5 6" xfId="32424" xr:uid="{00000000-0005-0000-0000-0000DA150000}"/>
    <cellStyle name="Normal 2 3 2 2 5 7" xfId="17190" xr:uid="{00000000-0005-0000-0000-0000DB150000}"/>
    <cellStyle name="Normal 2 3 2 2 6" xfId="2883" xr:uid="{00000000-0005-0000-0000-0000DC150000}"/>
    <cellStyle name="Normal 2 3 2 2 6 2" xfId="12957" xr:uid="{00000000-0005-0000-0000-0000DD150000}"/>
    <cellStyle name="Normal 2 3 2 2 6 2 2" xfId="43288" xr:uid="{00000000-0005-0000-0000-0000DE150000}"/>
    <cellStyle name="Normal 2 3 2 2 6 2 3" xfId="28055" xr:uid="{00000000-0005-0000-0000-0000DF150000}"/>
    <cellStyle name="Normal 2 3 2 2 6 3" xfId="7937" xr:uid="{00000000-0005-0000-0000-0000E0150000}"/>
    <cellStyle name="Normal 2 3 2 2 6 3 2" xfId="38271" xr:uid="{00000000-0005-0000-0000-0000E1150000}"/>
    <cellStyle name="Normal 2 3 2 2 6 3 3" xfId="23038" xr:uid="{00000000-0005-0000-0000-0000E2150000}"/>
    <cellStyle name="Normal 2 3 2 2 6 4" xfId="33258" xr:uid="{00000000-0005-0000-0000-0000E3150000}"/>
    <cellStyle name="Normal 2 3 2 2 6 5" xfId="18025" xr:uid="{00000000-0005-0000-0000-0000E4150000}"/>
    <cellStyle name="Normal 2 3 2 2 7" xfId="4576" xr:uid="{00000000-0005-0000-0000-0000E5150000}"/>
    <cellStyle name="Normal 2 3 2 2 7 2" xfId="14628" xr:uid="{00000000-0005-0000-0000-0000E6150000}"/>
    <cellStyle name="Normal 2 3 2 2 7 2 2" xfId="44959" xr:uid="{00000000-0005-0000-0000-0000E7150000}"/>
    <cellStyle name="Normal 2 3 2 2 7 2 3" xfId="29726" xr:uid="{00000000-0005-0000-0000-0000E8150000}"/>
    <cellStyle name="Normal 2 3 2 2 7 3" xfId="9608" xr:uid="{00000000-0005-0000-0000-0000E9150000}"/>
    <cellStyle name="Normal 2 3 2 2 7 3 2" xfId="39942" xr:uid="{00000000-0005-0000-0000-0000EA150000}"/>
    <cellStyle name="Normal 2 3 2 2 7 3 3" xfId="24709" xr:uid="{00000000-0005-0000-0000-0000EB150000}"/>
    <cellStyle name="Normal 2 3 2 2 7 4" xfId="34929" xr:uid="{00000000-0005-0000-0000-0000EC150000}"/>
    <cellStyle name="Normal 2 3 2 2 7 5" xfId="19696" xr:uid="{00000000-0005-0000-0000-0000ED150000}"/>
    <cellStyle name="Normal 2 3 2 2 8" xfId="11286" xr:uid="{00000000-0005-0000-0000-0000EE150000}"/>
    <cellStyle name="Normal 2 3 2 2 8 2" xfId="41617" xr:uid="{00000000-0005-0000-0000-0000EF150000}"/>
    <cellStyle name="Normal 2 3 2 2 8 3" xfId="26384" xr:uid="{00000000-0005-0000-0000-0000F0150000}"/>
    <cellStyle name="Normal 2 3 2 2 9" xfId="6265" xr:uid="{00000000-0005-0000-0000-0000F1150000}"/>
    <cellStyle name="Normal 2 3 2 2 9 2" xfId="36600" xr:uid="{00000000-0005-0000-0000-0000F2150000}"/>
    <cellStyle name="Normal 2 3 2 2 9 3" xfId="21367" xr:uid="{00000000-0005-0000-0000-0000F3150000}"/>
    <cellStyle name="Normal 2 3 2 3" xfId="1229" xr:uid="{00000000-0005-0000-0000-0000F4150000}"/>
    <cellStyle name="Normal 2 3 2 3 10" xfId="16406" xr:uid="{00000000-0005-0000-0000-0000F5150000}"/>
    <cellStyle name="Normal 2 3 2 3 2" xfId="1448" xr:uid="{00000000-0005-0000-0000-0000F6150000}"/>
    <cellStyle name="Normal 2 3 2 3 2 2" xfId="1869" xr:uid="{00000000-0005-0000-0000-0000F7150000}"/>
    <cellStyle name="Normal 2 3 2 3 2 2 2" xfId="2708" xr:uid="{00000000-0005-0000-0000-0000F8150000}"/>
    <cellStyle name="Normal 2 3 2 3 2 2 2 2" xfId="4398" xr:uid="{00000000-0005-0000-0000-0000F9150000}"/>
    <cellStyle name="Normal 2 3 2 3 2 2 2 2 2" xfId="14471" xr:uid="{00000000-0005-0000-0000-0000FA150000}"/>
    <cellStyle name="Normal 2 3 2 3 2 2 2 2 2 2" xfId="44802" xr:uid="{00000000-0005-0000-0000-0000FB150000}"/>
    <cellStyle name="Normal 2 3 2 3 2 2 2 2 2 3" xfId="29569" xr:uid="{00000000-0005-0000-0000-0000FC150000}"/>
    <cellStyle name="Normal 2 3 2 3 2 2 2 2 3" xfId="9451" xr:uid="{00000000-0005-0000-0000-0000FD150000}"/>
    <cellStyle name="Normal 2 3 2 3 2 2 2 2 3 2" xfId="39785" xr:uid="{00000000-0005-0000-0000-0000FE150000}"/>
    <cellStyle name="Normal 2 3 2 3 2 2 2 2 3 3" xfId="24552" xr:uid="{00000000-0005-0000-0000-0000FF150000}"/>
    <cellStyle name="Normal 2 3 2 3 2 2 2 2 4" xfId="34772" xr:uid="{00000000-0005-0000-0000-000000160000}"/>
    <cellStyle name="Normal 2 3 2 3 2 2 2 2 5" xfId="19539" xr:uid="{00000000-0005-0000-0000-000001160000}"/>
    <cellStyle name="Normal 2 3 2 3 2 2 2 3" xfId="6090" xr:uid="{00000000-0005-0000-0000-000002160000}"/>
    <cellStyle name="Normal 2 3 2 3 2 2 2 3 2" xfId="16142" xr:uid="{00000000-0005-0000-0000-000003160000}"/>
    <cellStyle name="Normal 2 3 2 3 2 2 2 3 2 2" xfId="46473" xr:uid="{00000000-0005-0000-0000-000004160000}"/>
    <cellStyle name="Normal 2 3 2 3 2 2 2 3 2 3" xfId="31240" xr:uid="{00000000-0005-0000-0000-000005160000}"/>
    <cellStyle name="Normal 2 3 2 3 2 2 2 3 3" xfId="11122" xr:uid="{00000000-0005-0000-0000-000006160000}"/>
    <cellStyle name="Normal 2 3 2 3 2 2 2 3 3 2" xfId="41456" xr:uid="{00000000-0005-0000-0000-000007160000}"/>
    <cellStyle name="Normal 2 3 2 3 2 2 2 3 3 3" xfId="26223" xr:uid="{00000000-0005-0000-0000-000008160000}"/>
    <cellStyle name="Normal 2 3 2 3 2 2 2 3 4" xfId="36443" xr:uid="{00000000-0005-0000-0000-000009160000}"/>
    <cellStyle name="Normal 2 3 2 3 2 2 2 3 5" xfId="21210" xr:uid="{00000000-0005-0000-0000-00000A160000}"/>
    <cellStyle name="Normal 2 3 2 3 2 2 2 4" xfId="12800" xr:uid="{00000000-0005-0000-0000-00000B160000}"/>
    <cellStyle name="Normal 2 3 2 3 2 2 2 4 2" xfId="43131" xr:uid="{00000000-0005-0000-0000-00000C160000}"/>
    <cellStyle name="Normal 2 3 2 3 2 2 2 4 3" xfId="27898" xr:uid="{00000000-0005-0000-0000-00000D160000}"/>
    <cellStyle name="Normal 2 3 2 3 2 2 2 5" xfId="7779" xr:uid="{00000000-0005-0000-0000-00000E160000}"/>
    <cellStyle name="Normal 2 3 2 3 2 2 2 5 2" xfId="38114" xr:uid="{00000000-0005-0000-0000-00000F160000}"/>
    <cellStyle name="Normal 2 3 2 3 2 2 2 5 3" xfId="22881" xr:uid="{00000000-0005-0000-0000-000010160000}"/>
    <cellStyle name="Normal 2 3 2 3 2 2 2 6" xfId="33102" xr:uid="{00000000-0005-0000-0000-000011160000}"/>
    <cellStyle name="Normal 2 3 2 3 2 2 2 7" xfId="17868" xr:uid="{00000000-0005-0000-0000-000012160000}"/>
    <cellStyle name="Normal 2 3 2 3 2 2 3" xfId="3561" xr:uid="{00000000-0005-0000-0000-000013160000}"/>
    <cellStyle name="Normal 2 3 2 3 2 2 3 2" xfId="13635" xr:uid="{00000000-0005-0000-0000-000014160000}"/>
    <cellStyle name="Normal 2 3 2 3 2 2 3 2 2" xfId="43966" xr:uid="{00000000-0005-0000-0000-000015160000}"/>
    <cellStyle name="Normal 2 3 2 3 2 2 3 2 3" xfId="28733" xr:uid="{00000000-0005-0000-0000-000016160000}"/>
    <cellStyle name="Normal 2 3 2 3 2 2 3 3" xfId="8615" xr:uid="{00000000-0005-0000-0000-000017160000}"/>
    <cellStyle name="Normal 2 3 2 3 2 2 3 3 2" xfId="38949" xr:uid="{00000000-0005-0000-0000-000018160000}"/>
    <cellStyle name="Normal 2 3 2 3 2 2 3 3 3" xfId="23716" xr:uid="{00000000-0005-0000-0000-000019160000}"/>
    <cellStyle name="Normal 2 3 2 3 2 2 3 4" xfId="33936" xr:uid="{00000000-0005-0000-0000-00001A160000}"/>
    <cellStyle name="Normal 2 3 2 3 2 2 3 5" xfId="18703" xr:uid="{00000000-0005-0000-0000-00001B160000}"/>
    <cellStyle name="Normal 2 3 2 3 2 2 4" xfId="5254" xr:uid="{00000000-0005-0000-0000-00001C160000}"/>
    <cellStyle name="Normal 2 3 2 3 2 2 4 2" xfId="15306" xr:uid="{00000000-0005-0000-0000-00001D160000}"/>
    <cellStyle name="Normal 2 3 2 3 2 2 4 2 2" xfId="45637" xr:uid="{00000000-0005-0000-0000-00001E160000}"/>
    <cellStyle name="Normal 2 3 2 3 2 2 4 2 3" xfId="30404" xr:uid="{00000000-0005-0000-0000-00001F160000}"/>
    <cellStyle name="Normal 2 3 2 3 2 2 4 3" xfId="10286" xr:uid="{00000000-0005-0000-0000-000020160000}"/>
    <cellStyle name="Normal 2 3 2 3 2 2 4 3 2" xfId="40620" xr:uid="{00000000-0005-0000-0000-000021160000}"/>
    <cellStyle name="Normal 2 3 2 3 2 2 4 3 3" xfId="25387" xr:uid="{00000000-0005-0000-0000-000022160000}"/>
    <cellStyle name="Normal 2 3 2 3 2 2 4 4" xfId="35607" xr:uid="{00000000-0005-0000-0000-000023160000}"/>
    <cellStyle name="Normal 2 3 2 3 2 2 4 5" xfId="20374" xr:uid="{00000000-0005-0000-0000-000024160000}"/>
    <cellStyle name="Normal 2 3 2 3 2 2 5" xfId="11964" xr:uid="{00000000-0005-0000-0000-000025160000}"/>
    <cellStyle name="Normal 2 3 2 3 2 2 5 2" xfId="42295" xr:uid="{00000000-0005-0000-0000-000026160000}"/>
    <cellStyle name="Normal 2 3 2 3 2 2 5 3" xfId="27062" xr:uid="{00000000-0005-0000-0000-000027160000}"/>
    <cellStyle name="Normal 2 3 2 3 2 2 6" xfId="6943" xr:uid="{00000000-0005-0000-0000-000028160000}"/>
    <cellStyle name="Normal 2 3 2 3 2 2 6 2" xfId="37278" xr:uid="{00000000-0005-0000-0000-000029160000}"/>
    <cellStyle name="Normal 2 3 2 3 2 2 6 3" xfId="22045" xr:uid="{00000000-0005-0000-0000-00002A160000}"/>
    <cellStyle name="Normal 2 3 2 3 2 2 7" xfId="32266" xr:uid="{00000000-0005-0000-0000-00002B160000}"/>
    <cellStyle name="Normal 2 3 2 3 2 2 8" xfId="17032" xr:uid="{00000000-0005-0000-0000-00002C160000}"/>
    <cellStyle name="Normal 2 3 2 3 2 3" xfId="2290" xr:uid="{00000000-0005-0000-0000-00002D160000}"/>
    <cellStyle name="Normal 2 3 2 3 2 3 2" xfId="3980" xr:uid="{00000000-0005-0000-0000-00002E160000}"/>
    <cellStyle name="Normal 2 3 2 3 2 3 2 2" xfId="14053" xr:uid="{00000000-0005-0000-0000-00002F160000}"/>
    <cellStyle name="Normal 2 3 2 3 2 3 2 2 2" xfId="44384" xr:uid="{00000000-0005-0000-0000-000030160000}"/>
    <cellStyle name="Normal 2 3 2 3 2 3 2 2 3" xfId="29151" xr:uid="{00000000-0005-0000-0000-000031160000}"/>
    <cellStyle name="Normal 2 3 2 3 2 3 2 3" xfId="9033" xr:uid="{00000000-0005-0000-0000-000032160000}"/>
    <cellStyle name="Normal 2 3 2 3 2 3 2 3 2" xfId="39367" xr:uid="{00000000-0005-0000-0000-000033160000}"/>
    <cellStyle name="Normal 2 3 2 3 2 3 2 3 3" xfId="24134" xr:uid="{00000000-0005-0000-0000-000034160000}"/>
    <cellStyle name="Normal 2 3 2 3 2 3 2 4" xfId="34354" xr:uid="{00000000-0005-0000-0000-000035160000}"/>
    <cellStyle name="Normal 2 3 2 3 2 3 2 5" xfId="19121" xr:uid="{00000000-0005-0000-0000-000036160000}"/>
    <cellStyle name="Normal 2 3 2 3 2 3 3" xfId="5672" xr:uid="{00000000-0005-0000-0000-000037160000}"/>
    <cellStyle name="Normal 2 3 2 3 2 3 3 2" xfId="15724" xr:uid="{00000000-0005-0000-0000-000038160000}"/>
    <cellStyle name="Normal 2 3 2 3 2 3 3 2 2" xfId="46055" xr:uid="{00000000-0005-0000-0000-000039160000}"/>
    <cellStyle name="Normal 2 3 2 3 2 3 3 2 3" xfId="30822" xr:uid="{00000000-0005-0000-0000-00003A160000}"/>
    <cellStyle name="Normal 2 3 2 3 2 3 3 3" xfId="10704" xr:uid="{00000000-0005-0000-0000-00003B160000}"/>
    <cellStyle name="Normal 2 3 2 3 2 3 3 3 2" xfId="41038" xr:uid="{00000000-0005-0000-0000-00003C160000}"/>
    <cellStyle name="Normal 2 3 2 3 2 3 3 3 3" xfId="25805" xr:uid="{00000000-0005-0000-0000-00003D160000}"/>
    <cellStyle name="Normal 2 3 2 3 2 3 3 4" xfId="36025" xr:uid="{00000000-0005-0000-0000-00003E160000}"/>
    <cellStyle name="Normal 2 3 2 3 2 3 3 5" xfId="20792" xr:uid="{00000000-0005-0000-0000-00003F160000}"/>
    <cellStyle name="Normal 2 3 2 3 2 3 4" xfId="12382" xr:uid="{00000000-0005-0000-0000-000040160000}"/>
    <cellStyle name="Normal 2 3 2 3 2 3 4 2" xfId="42713" xr:uid="{00000000-0005-0000-0000-000041160000}"/>
    <cellStyle name="Normal 2 3 2 3 2 3 4 3" xfId="27480" xr:uid="{00000000-0005-0000-0000-000042160000}"/>
    <cellStyle name="Normal 2 3 2 3 2 3 5" xfId="7361" xr:uid="{00000000-0005-0000-0000-000043160000}"/>
    <cellStyle name="Normal 2 3 2 3 2 3 5 2" xfId="37696" xr:uid="{00000000-0005-0000-0000-000044160000}"/>
    <cellStyle name="Normal 2 3 2 3 2 3 5 3" xfId="22463" xr:uid="{00000000-0005-0000-0000-000045160000}"/>
    <cellStyle name="Normal 2 3 2 3 2 3 6" xfId="32684" xr:uid="{00000000-0005-0000-0000-000046160000}"/>
    <cellStyle name="Normal 2 3 2 3 2 3 7" xfId="17450" xr:uid="{00000000-0005-0000-0000-000047160000}"/>
    <cellStyle name="Normal 2 3 2 3 2 4" xfId="3143" xr:uid="{00000000-0005-0000-0000-000048160000}"/>
    <cellStyle name="Normal 2 3 2 3 2 4 2" xfId="13217" xr:uid="{00000000-0005-0000-0000-000049160000}"/>
    <cellStyle name="Normal 2 3 2 3 2 4 2 2" xfId="43548" xr:uid="{00000000-0005-0000-0000-00004A160000}"/>
    <cellStyle name="Normal 2 3 2 3 2 4 2 3" xfId="28315" xr:uid="{00000000-0005-0000-0000-00004B160000}"/>
    <cellStyle name="Normal 2 3 2 3 2 4 3" xfId="8197" xr:uid="{00000000-0005-0000-0000-00004C160000}"/>
    <cellStyle name="Normal 2 3 2 3 2 4 3 2" xfId="38531" xr:uid="{00000000-0005-0000-0000-00004D160000}"/>
    <cellStyle name="Normal 2 3 2 3 2 4 3 3" xfId="23298" xr:uid="{00000000-0005-0000-0000-00004E160000}"/>
    <cellStyle name="Normal 2 3 2 3 2 4 4" xfId="33518" xr:uid="{00000000-0005-0000-0000-00004F160000}"/>
    <cellStyle name="Normal 2 3 2 3 2 4 5" xfId="18285" xr:uid="{00000000-0005-0000-0000-000050160000}"/>
    <cellStyle name="Normal 2 3 2 3 2 5" xfId="4836" xr:uid="{00000000-0005-0000-0000-000051160000}"/>
    <cellStyle name="Normal 2 3 2 3 2 5 2" xfId="14888" xr:uid="{00000000-0005-0000-0000-000052160000}"/>
    <cellStyle name="Normal 2 3 2 3 2 5 2 2" xfId="45219" xr:uid="{00000000-0005-0000-0000-000053160000}"/>
    <cellStyle name="Normal 2 3 2 3 2 5 2 3" xfId="29986" xr:uid="{00000000-0005-0000-0000-000054160000}"/>
    <cellStyle name="Normal 2 3 2 3 2 5 3" xfId="9868" xr:uid="{00000000-0005-0000-0000-000055160000}"/>
    <cellStyle name="Normal 2 3 2 3 2 5 3 2" xfId="40202" xr:uid="{00000000-0005-0000-0000-000056160000}"/>
    <cellStyle name="Normal 2 3 2 3 2 5 3 3" xfId="24969" xr:uid="{00000000-0005-0000-0000-000057160000}"/>
    <cellStyle name="Normal 2 3 2 3 2 5 4" xfId="35189" xr:uid="{00000000-0005-0000-0000-000058160000}"/>
    <cellStyle name="Normal 2 3 2 3 2 5 5" xfId="19956" xr:uid="{00000000-0005-0000-0000-000059160000}"/>
    <cellStyle name="Normal 2 3 2 3 2 6" xfId="11546" xr:uid="{00000000-0005-0000-0000-00005A160000}"/>
    <cellStyle name="Normal 2 3 2 3 2 6 2" xfId="41877" xr:uid="{00000000-0005-0000-0000-00005B160000}"/>
    <cellStyle name="Normal 2 3 2 3 2 6 3" xfId="26644" xr:uid="{00000000-0005-0000-0000-00005C160000}"/>
    <cellStyle name="Normal 2 3 2 3 2 7" xfId="6525" xr:uid="{00000000-0005-0000-0000-00005D160000}"/>
    <cellStyle name="Normal 2 3 2 3 2 7 2" xfId="36860" xr:uid="{00000000-0005-0000-0000-00005E160000}"/>
    <cellStyle name="Normal 2 3 2 3 2 7 3" xfId="21627" xr:uid="{00000000-0005-0000-0000-00005F160000}"/>
    <cellStyle name="Normal 2 3 2 3 2 8" xfId="31848" xr:uid="{00000000-0005-0000-0000-000060160000}"/>
    <cellStyle name="Normal 2 3 2 3 2 9" xfId="16614" xr:uid="{00000000-0005-0000-0000-000061160000}"/>
    <cellStyle name="Normal 2 3 2 3 3" xfId="1661" xr:uid="{00000000-0005-0000-0000-000062160000}"/>
    <cellStyle name="Normal 2 3 2 3 3 2" xfId="2500" xr:uid="{00000000-0005-0000-0000-000063160000}"/>
    <cellStyle name="Normal 2 3 2 3 3 2 2" xfId="4190" xr:uid="{00000000-0005-0000-0000-000064160000}"/>
    <cellStyle name="Normal 2 3 2 3 3 2 2 2" xfId="14263" xr:uid="{00000000-0005-0000-0000-000065160000}"/>
    <cellStyle name="Normal 2 3 2 3 3 2 2 2 2" xfId="44594" xr:uid="{00000000-0005-0000-0000-000066160000}"/>
    <cellStyle name="Normal 2 3 2 3 3 2 2 2 3" xfId="29361" xr:uid="{00000000-0005-0000-0000-000067160000}"/>
    <cellStyle name="Normal 2 3 2 3 3 2 2 3" xfId="9243" xr:uid="{00000000-0005-0000-0000-000068160000}"/>
    <cellStyle name="Normal 2 3 2 3 3 2 2 3 2" xfId="39577" xr:uid="{00000000-0005-0000-0000-000069160000}"/>
    <cellStyle name="Normal 2 3 2 3 3 2 2 3 3" xfId="24344" xr:uid="{00000000-0005-0000-0000-00006A160000}"/>
    <cellStyle name="Normal 2 3 2 3 3 2 2 4" xfId="34564" xr:uid="{00000000-0005-0000-0000-00006B160000}"/>
    <cellStyle name="Normal 2 3 2 3 3 2 2 5" xfId="19331" xr:uid="{00000000-0005-0000-0000-00006C160000}"/>
    <cellStyle name="Normal 2 3 2 3 3 2 3" xfId="5882" xr:uid="{00000000-0005-0000-0000-00006D160000}"/>
    <cellStyle name="Normal 2 3 2 3 3 2 3 2" xfId="15934" xr:uid="{00000000-0005-0000-0000-00006E160000}"/>
    <cellStyle name="Normal 2 3 2 3 3 2 3 2 2" xfId="46265" xr:uid="{00000000-0005-0000-0000-00006F160000}"/>
    <cellStyle name="Normal 2 3 2 3 3 2 3 2 3" xfId="31032" xr:uid="{00000000-0005-0000-0000-000070160000}"/>
    <cellStyle name="Normal 2 3 2 3 3 2 3 3" xfId="10914" xr:uid="{00000000-0005-0000-0000-000071160000}"/>
    <cellStyle name="Normal 2 3 2 3 3 2 3 3 2" xfId="41248" xr:uid="{00000000-0005-0000-0000-000072160000}"/>
    <cellStyle name="Normal 2 3 2 3 3 2 3 3 3" xfId="26015" xr:uid="{00000000-0005-0000-0000-000073160000}"/>
    <cellStyle name="Normal 2 3 2 3 3 2 3 4" xfId="36235" xr:uid="{00000000-0005-0000-0000-000074160000}"/>
    <cellStyle name="Normal 2 3 2 3 3 2 3 5" xfId="21002" xr:uid="{00000000-0005-0000-0000-000075160000}"/>
    <cellStyle name="Normal 2 3 2 3 3 2 4" xfId="12592" xr:uid="{00000000-0005-0000-0000-000076160000}"/>
    <cellStyle name="Normal 2 3 2 3 3 2 4 2" xfId="42923" xr:uid="{00000000-0005-0000-0000-000077160000}"/>
    <cellStyle name="Normal 2 3 2 3 3 2 4 3" xfId="27690" xr:uid="{00000000-0005-0000-0000-000078160000}"/>
    <cellStyle name="Normal 2 3 2 3 3 2 5" xfId="7571" xr:uid="{00000000-0005-0000-0000-000079160000}"/>
    <cellStyle name="Normal 2 3 2 3 3 2 5 2" xfId="37906" xr:uid="{00000000-0005-0000-0000-00007A160000}"/>
    <cellStyle name="Normal 2 3 2 3 3 2 5 3" xfId="22673" xr:uid="{00000000-0005-0000-0000-00007B160000}"/>
    <cellStyle name="Normal 2 3 2 3 3 2 6" xfId="32894" xr:uid="{00000000-0005-0000-0000-00007C160000}"/>
    <cellStyle name="Normal 2 3 2 3 3 2 7" xfId="17660" xr:uid="{00000000-0005-0000-0000-00007D160000}"/>
    <cellStyle name="Normal 2 3 2 3 3 3" xfId="3353" xr:uid="{00000000-0005-0000-0000-00007E160000}"/>
    <cellStyle name="Normal 2 3 2 3 3 3 2" xfId="13427" xr:uid="{00000000-0005-0000-0000-00007F160000}"/>
    <cellStyle name="Normal 2 3 2 3 3 3 2 2" xfId="43758" xr:uid="{00000000-0005-0000-0000-000080160000}"/>
    <cellStyle name="Normal 2 3 2 3 3 3 2 3" xfId="28525" xr:uid="{00000000-0005-0000-0000-000081160000}"/>
    <cellStyle name="Normal 2 3 2 3 3 3 3" xfId="8407" xr:uid="{00000000-0005-0000-0000-000082160000}"/>
    <cellStyle name="Normal 2 3 2 3 3 3 3 2" xfId="38741" xr:uid="{00000000-0005-0000-0000-000083160000}"/>
    <cellStyle name="Normal 2 3 2 3 3 3 3 3" xfId="23508" xr:uid="{00000000-0005-0000-0000-000084160000}"/>
    <cellStyle name="Normal 2 3 2 3 3 3 4" xfId="33728" xr:uid="{00000000-0005-0000-0000-000085160000}"/>
    <cellStyle name="Normal 2 3 2 3 3 3 5" xfId="18495" xr:uid="{00000000-0005-0000-0000-000086160000}"/>
    <cellStyle name="Normal 2 3 2 3 3 4" xfId="5046" xr:uid="{00000000-0005-0000-0000-000087160000}"/>
    <cellStyle name="Normal 2 3 2 3 3 4 2" xfId="15098" xr:uid="{00000000-0005-0000-0000-000088160000}"/>
    <cellStyle name="Normal 2 3 2 3 3 4 2 2" xfId="45429" xr:uid="{00000000-0005-0000-0000-000089160000}"/>
    <cellStyle name="Normal 2 3 2 3 3 4 2 3" xfId="30196" xr:uid="{00000000-0005-0000-0000-00008A160000}"/>
    <cellStyle name="Normal 2 3 2 3 3 4 3" xfId="10078" xr:uid="{00000000-0005-0000-0000-00008B160000}"/>
    <cellStyle name="Normal 2 3 2 3 3 4 3 2" xfId="40412" xr:uid="{00000000-0005-0000-0000-00008C160000}"/>
    <cellStyle name="Normal 2 3 2 3 3 4 3 3" xfId="25179" xr:uid="{00000000-0005-0000-0000-00008D160000}"/>
    <cellStyle name="Normal 2 3 2 3 3 4 4" xfId="35399" xr:uid="{00000000-0005-0000-0000-00008E160000}"/>
    <cellStyle name="Normal 2 3 2 3 3 4 5" xfId="20166" xr:uid="{00000000-0005-0000-0000-00008F160000}"/>
    <cellStyle name="Normal 2 3 2 3 3 5" xfId="11756" xr:uid="{00000000-0005-0000-0000-000090160000}"/>
    <cellStyle name="Normal 2 3 2 3 3 5 2" xfId="42087" xr:uid="{00000000-0005-0000-0000-000091160000}"/>
    <cellStyle name="Normal 2 3 2 3 3 5 3" xfId="26854" xr:uid="{00000000-0005-0000-0000-000092160000}"/>
    <cellStyle name="Normal 2 3 2 3 3 6" xfId="6735" xr:uid="{00000000-0005-0000-0000-000093160000}"/>
    <cellStyle name="Normal 2 3 2 3 3 6 2" xfId="37070" xr:uid="{00000000-0005-0000-0000-000094160000}"/>
    <cellStyle name="Normal 2 3 2 3 3 6 3" xfId="21837" xr:uid="{00000000-0005-0000-0000-000095160000}"/>
    <cellStyle name="Normal 2 3 2 3 3 7" xfId="32058" xr:uid="{00000000-0005-0000-0000-000096160000}"/>
    <cellStyle name="Normal 2 3 2 3 3 8" xfId="16824" xr:uid="{00000000-0005-0000-0000-000097160000}"/>
    <cellStyle name="Normal 2 3 2 3 4" xfId="2082" xr:uid="{00000000-0005-0000-0000-000098160000}"/>
    <cellStyle name="Normal 2 3 2 3 4 2" xfId="3772" xr:uid="{00000000-0005-0000-0000-000099160000}"/>
    <cellStyle name="Normal 2 3 2 3 4 2 2" xfId="13845" xr:uid="{00000000-0005-0000-0000-00009A160000}"/>
    <cellStyle name="Normal 2 3 2 3 4 2 2 2" xfId="44176" xr:uid="{00000000-0005-0000-0000-00009B160000}"/>
    <cellStyle name="Normal 2 3 2 3 4 2 2 3" xfId="28943" xr:uid="{00000000-0005-0000-0000-00009C160000}"/>
    <cellStyle name="Normal 2 3 2 3 4 2 3" xfId="8825" xr:uid="{00000000-0005-0000-0000-00009D160000}"/>
    <cellStyle name="Normal 2 3 2 3 4 2 3 2" xfId="39159" xr:uid="{00000000-0005-0000-0000-00009E160000}"/>
    <cellStyle name="Normal 2 3 2 3 4 2 3 3" xfId="23926" xr:uid="{00000000-0005-0000-0000-00009F160000}"/>
    <cellStyle name="Normal 2 3 2 3 4 2 4" xfId="34146" xr:uid="{00000000-0005-0000-0000-0000A0160000}"/>
    <cellStyle name="Normal 2 3 2 3 4 2 5" xfId="18913" xr:uid="{00000000-0005-0000-0000-0000A1160000}"/>
    <cellStyle name="Normal 2 3 2 3 4 3" xfId="5464" xr:uid="{00000000-0005-0000-0000-0000A2160000}"/>
    <cellStyle name="Normal 2 3 2 3 4 3 2" xfId="15516" xr:uid="{00000000-0005-0000-0000-0000A3160000}"/>
    <cellStyle name="Normal 2 3 2 3 4 3 2 2" xfId="45847" xr:uid="{00000000-0005-0000-0000-0000A4160000}"/>
    <cellStyle name="Normal 2 3 2 3 4 3 2 3" xfId="30614" xr:uid="{00000000-0005-0000-0000-0000A5160000}"/>
    <cellStyle name="Normal 2 3 2 3 4 3 3" xfId="10496" xr:uid="{00000000-0005-0000-0000-0000A6160000}"/>
    <cellStyle name="Normal 2 3 2 3 4 3 3 2" xfId="40830" xr:uid="{00000000-0005-0000-0000-0000A7160000}"/>
    <cellStyle name="Normal 2 3 2 3 4 3 3 3" xfId="25597" xr:uid="{00000000-0005-0000-0000-0000A8160000}"/>
    <cellStyle name="Normal 2 3 2 3 4 3 4" xfId="35817" xr:uid="{00000000-0005-0000-0000-0000A9160000}"/>
    <cellStyle name="Normal 2 3 2 3 4 3 5" xfId="20584" xr:uid="{00000000-0005-0000-0000-0000AA160000}"/>
    <cellStyle name="Normal 2 3 2 3 4 4" xfId="12174" xr:uid="{00000000-0005-0000-0000-0000AB160000}"/>
    <cellStyle name="Normal 2 3 2 3 4 4 2" xfId="42505" xr:uid="{00000000-0005-0000-0000-0000AC160000}"/>
    <cellStyle name="Normal 2 3 2 3 4 4 3" xfId="27272" xr:uid="{00000000-0005-0000-0000-0000AD160000}"/>
    <cellStyle name="Normal 2 3 2 3 4 5" xfId="7153" xr:uid="{00000000-0005-0000-0000-0000AE160000}"/>
    <cellStyle name="Normal 2 3 2 3 4 5 2" xfId="37488" xr:uid="{00000000-0005-0000-0000-0000AF160000}"/>
    <cellStyle name="Normal 2 3 2 3 4 5 3" xfId="22255" xr:uid="{00000000-0005-0000-0000-0000B0160000}"/>
    <cellStyle name="Normal 2 3 2 3 4 6" xfId="32476" xr:uid="{00000000-0005-0000-0000-0000B1160000}"/>
    <cellStyle name="Normal 2 3 2 3 4 7" xfId="17242" xr:uid="{00000000-0005-0000-0000-0000B2160000}"/>
    <cellStyle name="Normal 2 3 2 3 5" xfId="2935" xr:uid="{00000000-0005-0000-0000-0000B3160000}"/>
    <cellStyle name="Normal 2 3 2 3 5 2" xfId="13009" xr:uid="{00000000-0005-0000-0000-0000B4160000}"/>
    <cellStyle name="Normal 2 3 2 3 5 2 2" xfId="43340" xr:uid="{00000000-0005-0000-0000-0000B5160000}"/>
    <cellStyle name="Normal 2 3 2 3 5 2 3" xfId="28107" xr:uid="{00000000-0005-0000-0000-0000B6160000}"/>
    <cellStyle name="Normal 2 3 2 3 5 3" xfId="7989" xr:uid="{00000000-0005-0000-0000-0000B7160000}"/>
    <cellStyle name="Normal 2 3 2 3 5 3 2" xfId="38323" xr:uid="{00000000-0005-0000-0000-0000B8160000}"/>
    <cellStyle name="Normal 2 3 2 3 5 3 3" xfId="23090" xr:uid="{00000000-0005-0000-0000-0000B9160000}"/>
    <cellStyle name="Normal 2 3 2 3 5 4" xfId="33310" xr:uid="{00000000-0005-0000-0000-0000BA160000}"/>
    <cellStyle name="Normal 2 3 2 3 5 5" xfId="18077" xr:uid="{00000000-0005-0000-0000-0000BB160000}"/>
    <cellStyle name="Normal 2 3 2 3 6" xfId="4628" xr:uid="{00000000-0005-0000-0000-0000BC160000}"/>
    <cellStyle name="Normal 2 3 2 3 6 2" xfId="14680" xr:uid="{00000000-0005-0000-0000-0000BD160000}"/>
    <cellStyle name="Normal 2 3 2 3 6 2 2" xfId="45011" xr:uid="{00000000-0005-0000-0000-0000BE160000}"/>
    <cellStyle name="Normal 2 3 2 3 6 2 3" xfId="29778" xr:uid="{00000000-0005-0000-0000-0000BF160000}"/>
    <cellStyle name="Normal 2 3 2 3 6 3" xfId="9660" xr:uid="{00000000-0005-0000-0000-0000C0160000}"/>
    <cellStyle name="Normal 2 3 2 3 6 3 2" xfId="39994" xr:uid="{00000000-0005-0000-0000-0000C1160000}"/>
    <cellStyle name="Normal 2 3 2 3 6 3 3" xfId="24761" xr:uid="{00000000-0005-0000-0000-0000C2160000}"/>
    <cellStyle name="Normal 2 3 2 3 6 4" xfId="34981" xr:uid="{00000000-0005-0000-0000-0000C3160000}"/>
    <cellStyle name="Normal 2 3 2 3 6 5" xfId="19748" xr:uid="{00000000-0005-0000-0000-0000C4160000}"/>
    <cellStyle name="Normal 2 3 2 3 7" xfId="11338" xr:uid="{00000000-0005-0000-0000-0000C5160000}"/>
    <cellStyle name="Normal 2 3 2 3 7 2" xfId="41669" xr:uid="{00000000-0005-0000-0000-0000C6160000}"/>
    <cellStyle name="Normal 2 3 2 3 7 3" xfId="26436" xr:uid="{00000000-0005-0000-0000-0000C7160000}"/>
    <cellStyle name="Normal 2 3 2 3 8" xfId="6317" xr:uid="{00000000-0005-0000-0000-0000C8160000}"/>
    <cellStyle name="Normal 2 3 2 3 8 2" xfId="36652" xr:uid="{00000000-0005-0000-0000-0000C9160000}"/>
    <cellStyle name="Normal 2 3 2 3 8 3" xfId="21419" xr:uid="{00000000-0005-0000-0000-0000CA160000}"/>
    <cellStyle name="Normal 2 3 2 3 9" xfId="31641" xr:uid="{00000000-0005-0000-0000-0000CB160000}"/>
    <cellStyle name="Normal 2 3 2 4" xfId="1342" xr:uid="{00000000-0005-0000-0000-0000CC160000}"/>
    <cellStyle name="Normal 2 3 2 4 2" xfId="1765" xr:uid="{00000000-0005-0000-0000-0000CD160000}"/>
    <cellStyle name="Normal 2 3 2 4 2 2" xfId="2604" xr:uid="{00000000-0005-0000-0000-0000CE160000}"/>
    <cellStyle name="Normal 2 3 2 4 2 2 2" xfId="4294" xr:uid="{00000000-0005-0000-0000-0000CF160000}"/>
    <cellStyle name="Normal 2 3 2 4 2 2 2 2" xfId="14367" xr:uid="{00000000-0005-0000-0000-0000D0160000}"/>
    <cellStyle name="Normal 2 3 2 4 2 2 2 2 2" xfId="44698" xr:uid="{00000000-0005-0000-0000-0000D1160000}"/>
    <cellStyle name="Normal 2 3 2 4 2 2 2 2 3" xfId="29465" xr:uid="{00000000-0005-0000-0000-0000D2160000}"/>
    <cellStyle name="Normal 2 3 2 4 2 2 2 3" xfId="9347" xr:uid="{00000000-0005-0000-0000-0000D3160000}"/>
    <cellStyle name="Normal 2 3 2 4 2 2 2 3 2" xfId="39681" xr:uid="{00000000-0005-0000-0000-0000D4160000}"/>
    <cellStyle name="Normal 2 3 2 4 2 2 2 3 3" xfId="24448" xr:uid="{00000000-0005-0000-0000-0000D5160000}"/>
    <cellStyle name="Normal 2 3 2 4 2 2 2 4" xfId="34668" xr:uid="{00000000-0005-0000-0000-0000D6160000}"/>
    <cellStyle name="Normal 2 3 2 4 2 2 2 5" xfId="19435" xr:uid="{00000000-0005-0000-0000-0000D7160000}"/>
    <cellStyle name="Normal 2 3 2 4 2 2 3" xfId="5986" xr:uid="{00000000-0005-0000-0000-0000D8160000}"/>
    <cellStyle name="Normal 2 3 2 4 2 2 3 2" xfId="16038" xr:uid="{00000000-0005-0000-0000-0000D9160000}"/>
    <cellStyle name="Normal 2 3 2 4 2 2 3 2 2" xfId="46369" xr:uid="{00000000-0005-0000-0000-0000DA160000}"/>
    <cellStyle name="Normal 2 3 2 4 2 2 3 2 3" xfId="31136" xr:uid="{00000000-0005-0000-0000-0000DB160000}"/>
    <cellStyle name="Normal 2 3 2 4 2 2 3 3" xfId="11018" xr:uid="{00000000-0005-0000-0000-0000DC160000}"/>
    <cellStyle name="Normal 2 3 2 4 2 2 3 3 2" xfId="41352" xr:uid="{00000000-0005-0000-0000-0000DD160000}"/>
    <cellStyle name="Normal 2 3 2 4 2 2 3 3 3" xfId="26119" xr:uid="{00000000-0005-0000-0000-0000DE160000}"/>
    <cellStyle name="Normal 2 3 2 4 2 2 3 4" xfId="36339" xr:uid="{00000000-0005-0000-0000-0000DF160000}"/>
    <cellStyle name="Normal 2 3 2 4 2 2 3 5" xfId="21106" xr:uid="{00000000-0005-0000-0000-0000E0160000}"/>
    <cellStyle name="Normal 2 3 2 4 2 2 4" xfId="12696" xr:uid="{00000000-0005-0000-0000-0000E1160000}"/>
    <cellStyle name="Normal 2 3 2 4 2 2 4 2" xfId="43027" xr:uid="{00000000-0005-0000-0000-0000E2160000}"/>
    <cellStyle name="Normal 2 3 2 4 2 2 4 3" xfId="27794" xr:uid="{00000000-0005-0000-0000-0000E3160000}"/>
    <cellStyle name="Normal 2 3 2 4 2 2 5" xfId="7675" xr:uid="{00000000-0005-0000-0000-0000E4160000}"/>
    <cellStyle name="Normal 2 3 2 4 2 2 5 2" xfId="38010" xr:uid="{00000000-0005-0000-0000-0000E5160000}"/>
    <cellStyle name="Normal 2 3 2 4 2 2 5 3" xfId="22777" xr:uid="{00000000-0005-0000-0000-0000E6160000}"/>
    <cellStyle name="Normal 2 3 2 4 2 2 6" xfId="32998" xr:uid="{00000000-0005-0000-0000-0000E7160000}"/>
    <cellStyle name="Normal 2 3 2 4 2 2 7" xfId="17764" xr:uid="{00000000-0005-0000-0000-0000E8160000}"/>
    <cellStyle name="Normal 2 3 2 4 2 3" xfId="3457" xr:uid="{00000000-0005-0000-0000-0000E9160000}"/>
    <cellStyle name="Normal 2 3 2 4 2 3 2" xfId="13531" xr:uid="{00000000-0005-0000-0000-0000EA160000}"/>
    <cellStyle name="Normal 2 3 2 4 2 3 2 2" xfId="43862" xr:uid="{00000000-0005-0000-0000-0000EB160000}"/>
    <cellStyle name="Normal 2 3 2 4 2 3 2 3" xfId="28629" xr:uid="{00000000-0005-0000-0000-0000EC160000}"/>
    <cellStyle name="Normal 2 3 2 4 2 3 3" xfId="8511" xr:uid="{00000000-0005-0000-0000-0000ED160000}"/>
    <cellStyle name="Normal 2 3 2 4 2 3 3 2" xfId="38845" xr:uid="{00000000-0005-0000-0000-0000EE160000}"/>
    <cellStyle name="Normal 2 3 2 4 2 3 3 3" xfId="23612" xr:uid="{00000000-0005-0000-0000-0000EF160000}"/>
    <cellStyle name="Normal 2 3 2 4 2 3 4" xfId="33832" xr:uid="{00000000-0005-0000-0000-0000F0160000}"/>
    <cellStyle name="Normal 2 3 2 4 2 3 5" xfId="18599" xr:uid="{00000000-0005-0000-0000-0000F1160000}"/>
    <cellStyle name="Normal 2 3 2 4 2 4" xfId="5150" xr:uid="{00000000-0005-0000-0000-0000F2160000}"/>
    <cellStyle name="Normal 2 3 2 4 2 4 2" xfId="15202" xr:uid="{00000000-0005-0000-0000-0000F3160000}"/>
    <cellStyle name="Normal 2 3 2 4 2 4 2 2" xfId="45533" xr:uid="{00000000-0005-0000-0000-0000F4160000}"/>
    <cellStyle name="Normal 2 3 2 4 2 4 2 3" xfId="30300" xr:uid="{00000000-0005-0000-0000-0000F5160000}"/>
    <cellStyle name="Normal 2 3 2 4 2 4 3" xfId="10182" xr:uid="{00000000-0005-0000-0000-0000F6160000}"/>
    <cellStyle name="Normal 2 3 2 4 2 4 3 2" xfId="40516" xr:uid="{00000000-0005-0000-0000-0000F7160000}"/>
    <cellStyle name="Normal 2 3 2 4 2 4 3 3" xfId="25283" xr:uid="{00000000-0005-0000-0000-0000F8160000}"/>
    <cellStyle name="Normal 2 3 2 4 2 4 4" xfId="35503" xr:uid="{00000000-0005-0000-0000-0000F9160000}"/>
    <cellStyle name="Normal 2 3 2 4 2 4 5" xfId="20270" xr:uid="{00000000-0005-0000-0000-0000FA160000}"/>
    <cellStyle name="Normal 2 3 2 4 2 5" xfId="11860" xr:uid="{00000000-0005-0000-0000-0000FB160000}"/>
    <cellStyle name="Normal 2 3 2 4 2 5 2" xfId="42191" xr:uid="{00000000-0005-0000-0000-0000FC160000}"/>
    <cellStyle name="Normal 2 3 2 4 2 5 3" xfId="26958" xr:uid="{00000000-0005-0000-0000-0000FD160000}"/>
    <cellStyle name="Normal 2 3 2 4 2 6" xfId="6839" xr:uid="{00000000-0005-0000-0000-0000FE160000}"/>
    <cellStyle name="Normal 2 3 2 4 2 6 2" xfId="37174" xr:uid="{00000000-0005-0000-0000-0000FF160000}"/>
    <cellStyle name="Normal 2 3 2 4 2 6 3" xfId="21941" xr:uid="{00000000-0005-0000-0000-000000170000}"/>
    <cellStyle name="Normal 2 3 2 4 2 7" xfId="32162" xr:uid="{00000000-0005-0000-0000-000001170000}"/>
    <cellStyle name="Normal 2 3 2 4 2 8" xfId="16928" xr:uid="{00000000-0005-0000-0000-000002170000}"/>
    <cellStyle name="Normal 2 3 2 4 3" xfId="2186" xr:uid="{00000000-0005-0000-0000-000003170000}"/>
    <cellStyle name="Normal 2 3 2 4 3 2" xfId="3876" xr:uid="{00000000-0005-0000-0000-000004170000}"/>
    <cellStyle name="Normal 2 3 2 4 3 2 2" xfId="13949" xr:uid="{00000000-0005-0000-0000-000005170000}"/>
    <cellStyle name="Normal 2 3 2 4 3 2 2 2" xfId="44280" xr:uid="{00000000-0005-0000-0000-000006170000}"/>
    <cellStyle name="Normal 2 3 2 4 3 2 2 3" xfId="29047" xr:uid="{00000000-0005-0000-0000-000007170000}"/>
    <cellStyle name="Normal 2 3 2 4 3 2 3" xfId="8929" xr:uid="{00000000-0005-0000-0000-000008170000}"/>
    <cellStyle name="Normal 2 3 2 4 3 2 3 2" xfId="39263" xr:uid="{00000000-0005-0000-0000-000009170000}"/>
    <cellStyle name="Normal 2 3 2 4 3 2 3 3" xfId="24030" xr:uid="{00000000-0005-0000-0000-00000A170000}"/>
    <cellStyle name="Normal 2 3 2 4 3 2 4" xfId="34250" xr:uid="{00000000-0005-0000-0000-00000B170000}"/>
    <cellStyle name="Normal 2 3 2 4 3 2 5" xfId="19017" xr:uid="{00000000-0005-0000-0000-00000C170000}"/>
    <cellStyle name="Normal 2 3 2 4 3 3" xfId="5568" xr:uid="{00000000-0005-0000-0000-00000D170000}"/>
    <cellStyle name="Normal 2 3 2 4 3 3 2" xfId="15620" xr:uid="{00000000-0005-0000-0000-00000E170000}"/>
    <cellStyle name="Normal 2 3 2 4 3 3 2 2" xfId="45951" xr:uid="{00000000-0005-0000-0000-00000F170000}"/>
    <cellStyle name="Normal 2 3 2 4 3 3 2 3" xfId="30718" xr:uid="{00000000-0005-0000-0000-000010170000}"/>
    <cellStyle name="Normal 2 3 2 4 3 3 3" xfId="10600" xr:uid="{00000000-0005-0000-0000-000011170000}"/>
    <cellStyle name="Normal 2 3 2 4 3 3 3 2" xfId="40934" xr:uid="{00000000-0005-0000-0000-000012170000}"/>
    <cellStyle name="Normal 2 3 2 4 3 3 3 3" xfId="25701" xr:uid="{00000000-0005-0000-0000-000013170000}"/>
    <cellStyle name="Normal 2 3 2 4 3 3 4" xfId="35921" xr:uid="{00000000-0005-0000-0000-000014170000}"/>
    <cellStyle name="Normal 2 3 2 4 3 3 5" xfId="20688" xr:uid="{00000000-0005-0000-0000-000015170000}"/>
    <cellStyle name="Normal 2 3 2 4 3 4" xfId="12278" xr:uid="{00000000-0005-0000-0000-000016170000}"/>
    <cellStyle name="Normal 2 3 2 4 3 4 2" xfId="42609" xr:uid="{00000000-0005-0000-0000-000017170000}"/>
    <cellStyle name="Normal 2 3 2 4 3 4 3" xfId="27376" xr:uid="{00000000-0005-0000-0000-000018170000}"/>
    <cellStyle name="Normal 2 3 2 4 3 5" xfId="7257" xr:uid="{00000000-0005-0000-0000-000019170000}"/>
    <cellStyle name="Normal 2 3 2 4 3 5 2" xfId="37592" xr:uid="{00000000-0005-0000-0000-00001A170000}"/>
    <cellStyle name="Normal 2 3 2 4 3 5 3" xfId="22359" xr:uid="{00000000-0005-0000-0000-00001B170000}"/>
    <cellStyle name="Normal 2 3 2 4 3 6" xfId="32580" xr:uid="{00000000-0005-0000-0000-00001C170000}"/>
    <cellStyle name="Normal 2 3 2 4 3 7" xfId="17346" xr:uid="{00000000-0005-0000-0000-00001D170000}"/>
    <cellStyle name="Normal 2 3 2 4 4" xfId="3039" xr:uid="{00000000-0005-0000-0000-00001E170000}"/>
    <cellStyle name="Normal 2 3 2 4 4 2" xfId="13113" xr:uid="{00000000-0005-0000-0000-00001F170000}"/>
    <cellStyle name="Normal 2 3 2 4 4 2 2" xfId="43444" xr:uid="{00000000-0005-0000-0000-000020170000}"/>
    <cellStyle name="Normal 2 3 2 4 4 2 3" xfId="28211" xr:uid="{00000000-0005-0000-0000-000021170000}"/>
    <cellStyle name="Normal 2 3 2 4 4 3" xfId="8093" xr:uid="{00000000-0005-0000-0000-000022170000}"/>
    <cellStyle name="Normal 2 3 2 4 4 3 2" xfId="38427" xr:uid="{00000000-0005-0000-0000-000023170000}"/>
    <cellStyle name="Normal 2 3 2 4 4 3 3" xfId="23194" xr:uid="{00000000-0005-0000-0000-000024170000}"/>
    <cellStyle name="Normal 2 3 2 4 4 4" xfId="33414" xr:uid="{00000000-0005-0000-0000-000025170000}"/>
    <cellStyle name="Normal 2 3 2 4 4 5" xfId="18181" xr:uid="{00000000-0005-0000-0000-000026170000}"/>
    <cellStyle name="Normal 2 3 2 4 5" xfId="4732" xr:uid="{00000000-0005-0000-0000-000027170000}"/>
    <cellStyle name="Normal 2 3 2 4 5 2" xfId="14784" xr:uid="{00000000-0005-0000-0000-000028170000}"/>
    <cellStyle name="Normal 2 3 2 4 5 2 2" xfId="45115" xr:uid="{00000000-0005-0000-0000-000029170000}"/>
    <cellStyle name="Normal 2 3 2 4 5 2 3" xfId="29882" xr:uid="{00000000-0005-0000-0000-00002A170000}"/>
    <cellStyle name="Normal 2 3 2 4 5 3" xfId="9764" xr:uid="{00000000-0005-0000-0000-00002B170000}"/>
    <cellStyle name="Normal 2 3 2 4 5 3 2" xfId="40098" xr:uid="{00000000-0005-0000-0000-00002C170000}"/>
    <cellStyle name="Normal 2 3 2 4 5 3 3" xfId="24865" xr:uid="{00000000-0005-0000-0000-00002D170000}"/>
    <cellStyle name="Normal 2 3 2 4 5 4" xfId="35085" xr:uid="{00000000-0005-0000-0000-00002E170000}"/>
    <cellStyle name="Normal 2 3 2 4 5 5" xfId="19852" xr:uid="{00000000-0005-0000-0000-00002F170000}"/>
    <cellStyle name="Normal 2 3 2 4 6" xfId="11442" xr:uid="{00000000-0005-0000-0000-000030170000}"/>
    <cellStyle name="Normal 2 3 2 4 6 2" xfId="41773" xr:uid="{00000000-0005-0000-0000-000031170000}"/>
    <cellStyle name="Normal 2 3 2 4 6 3" xfId="26540" xr:uid="{00000000-0005-0000-0000-000032170000}"/>
    <cellStyle name="Normal 2 3 2 4 7" xfId="6421" xr:uid="{00000000-0005-0000-0000-000033170000}"/>
    <cellStyle name="Normal 2 3 2 4 7 2" xfId="36756" xr:uid="{00000000-0005-0000-0000-000034170000}"/>
    <cellStyle name="Normal 2 3 2 4 7 3" xfId="21523" xr:uid="{00000000-0005-0000-0000-000035170000}"/>
    <cellStyle name="Normal 2 3 2 4 8" xfId="31744" xr:uid="{00000000-0005-0000-0000-000036170000}"/>
    <cellStyle name="Normal 2 3 2 4 9" xfId="16510" xr:uid="{00000000-0005-0000-0000-000037170000}"/>
    <cellStyle name="Normal 2 3 2 5" xfId="1555" xr:uid="{00000000-0005-0000-0000-000038170000}"/>
    <cellStyle name="Normal 2 3 2 5 2" xfId="2396" xr:uid="{00000000-0005-0000-0000-000039170000}"/>
    <cellStyle name="Normal 2 3 2 5 2 2" xfId="4086" xr:uid="{00000000-0005-0000-0000-00003A170000}"/>
    <cellStyle name="Normal 2 3 2 5 2 2 2" xfId="14159" xr:uid="{00000000-0005-0000-0000-00003B170000}"/>
    <cellStyle name="Normal 2 3 2 5 2 2 2 2" xfId="44490" xr:uid="{00000000-0005-0000-0000-00003C170000}"/>
    <cellStyle name="Normal 2 3 2 5 2 2 2 3" xfId="29257" xr:uid="{00000000-0005-0000-0000-00003D170000}"/>
    <cellStyle name="Normal 2 3 2 5 2 2 3" xfId="9139" xr:uid="{00000000-0005-0000-0000-00003E170000}"/>
    <cellStyle name="Normal 2 3 2 5 2 2 3 2" xfId="39473" xr:uid="{00000000-0005-0000-0000-00003F170000}"/>
    <cellStyle name="Normal 2 3 2 5 2 2 3 3" xfId="24240" xr:uid="{00000000-0005-0000-0000-000040170000}"/>
    <cellStyle name="Normal 2 3 2 5 2 2 4" xfId="34460" xr:uid="{00000000-0005-0000-0000-000041170000}"/>
    <cellStyle name="Normal 2 3 2 5 2 2 5" xfId="19227" xr:uid="{00000000-0005-0000-0000-000042170000}"/>
    <cellStyle name="Normal 2 3 2 5 2 3" xfId="5778" xr:uid="{00000000-0005-0000-0000-000043170000}"/>
    <cellStyle name="Normal 2 3 2 5 2 3 2" xfId="15830" xr:uid="{00000000-0005-0000-0000-000044170000}"/>
    <cellStyle name="Normal 2 3 2 5 2 3 2 2" xfId="46161" xr:uid="{00000000-0005-0000-0000-000045170000}"/>
    <cellStyle name="Normal 2 3 2 5 2 3 2 3" xfId="30928" xr:uid="{00000000-0005-0000-0000-000046170000}"/>
    <cellStyle name="Normal 2 3 2 5 2 3 3" xfId="10810" xr:uid="{00000000-0005-0000-0000-000047170000}"/>
    <cellStyle name="Normal 2 3 2 5 2 3 3 2" xfId="41144" xr:uid="{00000000-0005-0000-0000-000048170000}"/>
    <cellStyle name="Normal 2 3 2 5 2 3 3 3" xfId="25911" xr:uid="{00000000-0005-0000-0000-000049170000}"/>
    <cellStyle name="Normal 2 3 2 5 2 3 4" xfId="36131" xr:uid="{00000000-0005-0000-0000-00004A170000}"/>
    <cellStyle name="Normal 2 3 2 5 2 3 5" xfId="20898" xr:uid="{00000000-0005-0000-0000-00004B170000}"/>
    <cellStyle name="Normal 2 3 2 5 2 4" xfId="12488" xr:uid="{00000000-0005-0000-0000-00004C170000}"/>
    <cellStyle name="Normal 2 3 2 5 2 4 2" xfId="42819" xr:uid="{00000000-0005-0000-0000-00004D170000}"/>
    <cellStyle name="Normal 2 3 2 5 2 4 3" xfId="27586" xr:uid="{00000000-0005-0000-0000-00004E170000}"/>
    <cellStyle name="Normal 2 3 2 5 2 5" xfId="7467" xr:uid="{00000000-0005-0000-0000-00004F170000}"/>
    <cellStyle name="Normal 2 3 2 5 2 5 2" xfId="37802" xr:uid="{00000000-0005-0000-0000-000050170000}"/>
    <cellStyle name="Normal 2 3 2 5 2 5 3" xfId="22569" xr:uid="{00000000-0005-0000-0000-000051170000}"/>
    <cellStyle name="Normal 2 3 2 5 2 6" xfId="32790" xr:uid="{00000000-0005-0000-0000-000052170000}"/>
    <cellStyle name="Normal 2 3 2 5 2 7" xfId="17556" xr:uid="{00000000-0005-0000-0000-000053170000}"/>
    <cellStyle name="Normal 2 3 2 5 3" xfId="3249" xr:uid="{00000000-0005-0000-0000-000054170000}"/>
    <cellStyle name="Normal 2 3 2 5 3 2" xfId="13323" xr:uid="{00000000-0005-0000-0000-000055170000}"/>
    <cellStyle name="Normal 2 3 2 5 3 2 2" xfId="43654" xr:uid="{00000000-0005-0000-0000-000056170000}"/>
    <cellStyle name="Normal 2 3 2 5 3 2 3" xfId="28421" xr:uid="{00000000-0005-0000-0000-000057170000}"/>
    <cellStyle name="Normal 2 3 2 5 3 3" xfId="8303" xr:uid="{00000000-0005-0000-0000-000058170000}"/>
    <cellStyle name="Normal 2 3 2 5 3 3 2" xfId="38637" xr:uid="{00000000-0005-0000-0000-000059170000}"/>
    <cellStyle name="Normal 2 3 2 5 3 3 3" xfId="23404" xr:uid="{00000000-0005-0000-0000-00005A170000}"/>
    <cellStyle name="Normal 2 3 2 5 3 4" xfId="33624" xr:uid="{00000000-0005-0000-0000-00005B170000}"/>
    <cellStyle name="Normal 2 3 2 5 3 5" xfId="18391" xr:uid="{00000000-0005-0000-0000-00005C170000}"/>
    <cellStyle name="Normal 2 3 2 5 4" xfId="4942" xr:uid="{00000000-0005-0000-0000-00005D170000}"/>
    <cellStyle name="Normal 2 3 2 5 4 2" xfId="14994" xr:uid="{00000000-0005-0000-0000-00005E170000}"/>
    <cellStyle name="Normal 2 3 2 5 4 2 2" xfId="45325" xr:uid="{00000000-0005-0000-0000-00005F170000}"/>
    <cellStyle name="Normal 2 3 2 5 4 2 3" xfId="30092" xr:uid="{00000000-0005-0000-0000-000060170000}"/>
    <cellStyle name="Normal 2 3 2 5 4 3" xfId="9974" xr:uid="{00000000-0005-0000-0000-000061170000}"/>
    <cellStyle name="Normal 2 3 2 5 4 3 2" xfId="40308" xr:uid="{00000000-0005-0000-0000-000062170000}"/>
    <cellStyle name="Normal 2 3 2 5 4 3 3" xfId="25075" xr:uid="{00000000-0005-0000-0000-000063170000}"/>
    <cellStyle name="Normal 2 3 2 5 4 4" xfId="35295" xr:uid="{00000000-0005-0000-0000-000064170000}"/>
    <cellStyle name="Normal 2 3 2 5 4 5" xfId="20062" xr:uid="{00000000-0005-0000-0000-000065170000}"/>
    <cellStyle name="Normal 2 3 2 5 5" xfId="11652" xr:uid="{00000000-0005-0000-0000-000066170000}"/>
    <cellStyle name="Normal 2 3 2 5 5 2" xfId="41983" xr:uid="{00000000-0005-0000-0000-000067170000}"/>
    <cellStyle name="Normal 2 3 2 5 5 3" xfId="26750" xr:uid="{00000000-0005-0000-0000-000068170000}"/>
    <cellStyle name="Normal 2 3 2 5 6" xfId="6631" xr:uid="{00000000-0005-0000-0000-000069170000}"/>
    <cellStyle name="Normal 2 3 2 5 6 2" xfId="36966" xr:uid="{00000000-0005-0000-0000-00006A170000}"/>
    <cellStyle name="Normal 2 3 2 5 6 3" xfId="21733" xr:uid="{00000000-0005-0000-0000-00006B170000}"/>
    <cellStyle name="Normal 2 3 2 5 7" xfId="31954" xr:uid="{00000000-0005-0000-0000-00006C170000}"/>
    <cellStyle name="Normal 2 3 2 5 8" xfId="16720" xr:uid="{00000000-0005-0000-0000-00006D170000}"/>
    <cellStyle name="Normal 2 3 2 6" xfId="1976" xr:uid="{00000000-0005-0000-0000-00006E170000}"/>
    <cellStyle name="Normal 2 3 2 6 2" xfId="3668" xr:uid="{00000000-0005-0000-0000-00006F170000}"/>
    <cellStyle name="Normal 2 3 2 6 2 2" xfId="13741" xr:uid="{00000000-0005-0000-0000-000070170000}"/>
    <cellStyle name="Normal 2 3 2 6 2 2 2" xfId="44072" xr:uid="{00000000-0005-0000-0000-000071170000}"/>
    <cellStyle name="Normal 2 3 2 6 2 2 3" xfId="28839" xr:uid="{00000000-0005-0000-0000-000072170000}"/>
    <cellStyle name="Normal 2 3 2 6 2 3" xfId="8721" xr:uid="{00000000-0005-0000-0000-000073170000}"/>
    <cellStyle name="Normal 2 3 2 6 2 3 2" xfId="39055" xr:uid="{00000000-0005-0000-0000-000074170000}"/>
    <cellStyle name="Normal 2 3 2 6 2 3 3" xfId="23822" xr:uid="{00000000-0005-0000-0000-000075170000}"/>
    <cellStyle name="Normal 2 3 2 6 2 4" xfId="34042" xr:uid="{00000000-0005-0000-0000-000076170000}"/>
    <cellStyle name="Normal 2 3 2 6 2 5" xfId="18809" xr:uid="{00000000-0005-0000-0000-000077170000}"/>
    <cellStyle name="Normal 2 3 2 6 3" xfId="5360" xr:uid="{00000000-0005-0000-0000-000078170000}"/>
    <cellStyle name="Normal 2 3 2 6 3 2" xfId="15412" xr:uid="{00000000-0005-0000-0000-000079170000}"/>
    <cellStyle name="Normal 2 3 2 6 3 2 2" xfId="45743" xr:uid="{00000000-0005-0000-0000-00007A170000}"/>
    <cellStyle name="Normal 2 3 2 6 3 2 3" xfId="30510" xr:uid="{00000000-0005-0000-0000-00007B170000}"/>
    <cellStyle name="Normal 2 3 2 6 3 3" xfId="10392" xr:uid="{00000000-0005-0000-0000-00007C170000}"/>
    <cellStyle name="Normal 2 3 2 6 3 3 2" xfId="40726" xr:uid="{00000000-0005-0000-0000-00007D170000}"/>
    <cellStyle name="Normal 2 3 2 6 3 3 3" xfId="25493" xr:uid="{00000000-0005-0000-0000-00007E170000}"/>
    <cellStyle name="Normal 2 3 2 6 3 4" xfId="35713" xr:uid="{00000000-0005-0000-0000-00007F170000}"/>
    <cellStyle name="Normal 2 3 2 6 3 5" xfId="20480" xr:uid="{00000000-0005-0000-0000-000080170000}"/>
    <cellStyle name="Normal 2 3 2 6 4" xfId="12070" xr:uid="{00000000-0005-0000-0000-000081170000}"/>
    <cellStyle name="Normal 2 3 2 6 4 2" xfId="42401" xr:uid="{00000000-0005-0000-0000-000082170000}"/>
    <cellStyle name="Normal 2 3 2 6 4 3" xfId="27168" xr:uid="{00000000-0005-0000-0000-000083170000}"/>
    <cellStyle name="Normal 2 3 2 6 5" xfId="7049" xr:uid="{00000000-0005-0000-0000-000084170000}"/>
    <cellStyle name="Normal 2 3 2 6 5 2" xfId="37384" xr:uid="{00000000-0005-0000-0000-000085170000}"/>
    <cellStyle name="Normal 2 3 2 6 5 3" xfId="22151" xr:uid="{00000000-0005-0000-0000-000086170000}"/>
    <cellStyle name="Normal 2 3 2 6 6" xfId="32372" xr:uid="{00000000-0005-0000-0000-000087170000}"/>
    <cellStyle name="Normal 2 3 2 6 7" xfId="17138" xr:uid="{00000000-0005-0000-0000-000088170000}"/>
    <cellStyle name="Normal 2 3 2 7" xfId="2827" xr:uid="{00000000-0005-0000-0000-000089170000}"/>
    <cellStyle name="Normal 2 3 2 7 2" xfId="12905" xr:uid="{00000000-0005-0000-0000-00008A170000}"/>
    <cellStyle name="Normal 2 3 2 7 2 2" xfId="43236" xr:uid="{00000000-0005-0000-0000-00008B170000}"/>
    <cellStyle name="Normal 2 3 2 7 2 3" xfId="28003" xr:uid="{00000000-0005-0000-0000-00008C170000}"/>
    <cellStyle name="Normal 2 3 2 7 3" xfId="7885" xr:uid="{00000000-0005-0000-0000-00008D170000}"/>
    <cellStyle name="Normal 2 3 2 7 3 2" xfId="38219" xr:uid="{00000000-0005-0000-0000-00008E170000}"/>
    <cellStyle name="Normal 2 3 2 7 3 3" xfId="22986" xr:uid="{00000000-0005-0000-0000-00008F170000}"/>
    <cellStyle name="Normal 2 3 2 7 4" xfId="33206" xr:uid="{00000000-0005-0000-0000-000090170000}"/>
    <cellStyle name="Normal 2 3 2 7 5" xfId="17973" xr:uid="{00000000-0005-0000-0000-000091170000}"/>
    <cellStyle name="Normal 2 3 2 8" xfId="4521" xr:uid="{00000000-0005-0000-0000-000092170000}"/>
    <cellStyle name="Normal 2 3 2 8 2" xfId="14576" xr:uid="{00000000-0005-0000-0000-000093170000}"/>
    <cellStyle name="Normal 2 3 2 8 2 2" xfId="44907" xr:uid="{00000000-0005-0000-0000-000094170000}"/>
    <cellStyle name="Normal 2 3 2 8 2 3" xfId="29674" xr:uid="{00000000-0005-0000-0000-000095170000}"/>
    <cellStyle name="Normal 2 3 2 8 3" xfId="9556" xr:uid="{00000000-0005-0000-0000-000096170000}"/>
    <cellStyle name="Normal 2 3 2 8 3 2" xfId="39890" xr:uid="{00000000-0005-0000-0000-000097170000}"/>
    <cellStyle name="Normal 2 3 2 8 3 3" xfId="24657" xr:uid="{00000000-0005-0000-0000-000098170000}"/>
    <cellStyle name="Normal 2 3 2 8 4" xfId="34877" xr:uid="{00000000-0005-0000-0000-000099170000}"/>
    <cellStyle name="Normal 2 3 2 8 5" xfId="19644" xr:uid="{00000000-0005-0000-0000-00009A170000}"/>
    <cellStyle name="Normal 2 3 2 9" xfId="11232" xr:uid="{00000000-0005-0000-0000-00009B170000}"/>
    <cellStyle name="Normal 2 3 2 9 2" xfId="41565" xr:uid="{00000000-0005-0000-0000-00009C170000}"/>
    <cellStyle name="Normal 2 3 2 9 3" xfId="26332" xr:uid="{00000000-0005-0000-0000-00009D170000}"/>
    <cellStyle name="Normal 2 3 3" xfId="841" xr:uid="{00000000-0005-0000-0000-00009E170000}"/>
    <cellStyle name="Normal 2 3 4" xfId="842" xr:uid="{00000000-0005-0000-0000-00009F170000}"/>
    <cellStyle name="Normal 2 3 4 10" xfId="6212" xr:uid="{00000000-0005-0000-0000-0000A0170000}"/>
    <cellStyle name="Normal 2 3 4 10 2" xfId="36549" xr:uid="{00000000-0005-0000-0000-0000A1170000}"/>
    <cellStyle name="Normal 2 3 4 10 3" xfId="21316" xr:uid="{00000000-0005-0000-0000-0000A2170000}"/>
    <cellStyle name="Normal 2 3 4 11" xfId="31540" xr:uid="{00000000-0005-0000-0000-0000A3170000}"/>
    <cellStyle name="Normal 2 3 4 12" xfId="16301" xr:uid="{00000000-0005-0000-0000-0000A4170000}"/>
    <cellStyle name="Normal 2 3 4 2" xfId="1176" xr:uid="{00000000-0005-0000-0000-0000A5170000}"/>
    <cellStyle name="Normal 2 3 4 2 10" xfId="31592" xr:uid="{00000000-0005-0000-0000-0000A6170000}"/>
    <cellStyle name="Normal 2 3 4 2 11" xfId="16355" xr:uid="{00000000-0005-0000-0000-0000A7170000}"/>
    <cellStyle name="Normal 2 3 4 2 2" xfId="1284" xr:uid="{00000000-0005-0000-0000-0000A8170000}"/>
    <cellStyle name="Normal 2 3 4 2 2 10" xfId="16459" xr:uid="{00000000-0005-0000-0000-0000A9170000}"/>
    <cellStyle name="Normal 2 3 4 2 2 2" xfId="1501" xr:uid="{00000000-0005-0000-0000-0000AA170000}"/>
    <cellStyle name="Normal 2 3 4 2 2 2 2" xfId="1922" xr:uid="{00000000-0005-0000-0000-0000AB170000}"/>
    <cellStyle name="Normal 2 3 4 2 2 2 2 2" xfId="2761" xr:uid="{00000000-0005-0000-0000-0000AC170000}"/>
    <cellStyle name="Normal 2 3 4 2 2 2 2 2 2" xfId="4451" xr:uid="{00000000-0005-0000-0000-0000AD170000}"/>
    <cellStyle name="Normal 2 3 4 2 2 2 2 2 2 2" xfId="14524" xr:uid="{00000000-0005-0000-0000-0000AE170000}"/>
    <cellStyle name="Normal 2 3 4 2 2 2 2 2 2 2 2" xfId="44855" xr:uid="{00000000-0005-0000-0000-0000AF170000}"/>
    <cellStyle name="Normal 2 3 4 2 2 2 2 2 2 2 3" xfId="29622" xr:uid="{00000000-0005-0000-0000-0000B0170000}"/>
    <cellStyle name="Normal 2 3 4 2 2 2 2 2 2 3" xfId="9504" xr:uid="{00000000-0005-0000-0000-0000B1170000}"/>
    <cellStyle name="Normal 2 3 4 2 2 2 2 2 2 3 2" xfId="39838" xr:uid="{00000000-0005-0000-0000-0000B2170000}"/>
    <cellStyle name="Normal 2 3 4 2 2 2 2 2 2 3 3" xfId="24605" xr:uid="{00000000-0005-0000-0000-0000B3170000}"/>
    <cellStyle name="Normal 2 3 4 2 2 2 2 2 2 4" xfId="34825" xr:uid="{00000000-0005-0000-0000-0000B4170000}"/>
    <cellStyle name="Normal 2 3 4 2 2 2 2 2 2 5" xfId="19592" xr:uid="{00000000-0005-0000-0000-0000B5170000}"/>
    <cellStyle name="Normal 2 3 4 2 2 2 2 2 3" xfId="6143" xr:uid="{00000000-0005-0000-0000-0000B6170000}"/>
    <cellStyle name="Normal 2 3 4 2 2 2 2 2 3 2" xfId="16195" xr:uid="{00000000-0005-0000-0000-0000B7170000}"/>
    <cellStyle name="Normal 2 3 4 2 2 2 2 2 3 2 2" xfId="46526" xr:uid="{00000000-0005-0000-0000-0000B8170000}"/>
    <cellStyle name="Normal 2 3 4 2 2 2 2 2 3 2 3" xfId="31293" xr:uid="{00000000-0005-0000-0000-0000B9170000}"/>
    <cellStyle name="Normal 2 3 4 2 2 2 2 2 3 3" xfId="11175" xr:uid="{00000000-0005-0000-0000-0000BA170000}"/>
    <cellStyle name="Normal 2 3 4 2 2 2 2 2 3 3 2" xfId="41509" xr:uid="{00000000-0005-0000-0000-0000BB170000}"/>
    <cellStyle name="Normal 2 3 4 2 2 2 2 2 3 3 3" xfId="26276" xr:uid="{00000000-0005-0000-0000-0000BC170000}"/>
    <cellStyle name="Normal 2 3 4 2 2 2 2 2 3 4" xfId="36496" xr:uid="{00000000-0005-0000-0000-0000BD170000}"/>
    <cellStyle name="Normal 2 3 4 2 2 2 2 2 3 5" xfId="21263" xr:uid="{00000000-0005-0000-0000-0000BE170000}"/>
    <cellStyle name="Normal 2 3 4 2 2 2 2 2 4" xfId="12853" xr:uid="{00000000-0005-0000-0000-0000BF170000}"/>
    <cellStyle name="Normal 2 3 4 2 2 2 2 2 4 2" xfId="43184" xr:uid="{00000000-0005-0000-0000-0000C0170000}"/>
    <cellStyle name="Normal 2 3 4 2 2 2 2 2 4 3" xfId="27951" xr:uid="{00000000-0005-0000-0000-0000C1170000}"/>
    <cellStyle name="Normal 2 3 4 2 2 2 2 2 5" xfId="7832" xr:uid="{00000000-0005-0000-0000-0000C2170000}"/>
    <cellStyle name="Normal 2 3 4 2 2 2 2 2 5 2" xfId="38167" xr:uid="{00000000-0005-0000-0000-0000C3170000}"/>
    <cellStyle name="Normal 2 3 4 2 2 2 2 2 5 3" xfId="22934" xr:uid="{00000000-0005-0000-0000-0000C4170000}"/>
    <cellStyle name="Normal 2 3 4 2 2 2 2 2 6" xfId="33155" xr:uid="{00000000-0005-0000-0000-0000C5170000}"/>
    <cellStyle name="Normal 2 3 4 2 2 2 2 2 7" xfId="17921" xr:uid="{00000000-0005-0000-0000-0000C6170000}"/>
    <cellStyle name="Normal 2 3 4 2 2 2 2 3" xfId="3614" xr:uid="{00000000-0005-0000-0000-0000C7170000}"/>
    <cellStyle name="Normal 2 3 4 2 2 2 2 3 2" xfId="13688" xr:uid="{00000000-0005-0000-0000-0000C8170000}"/>
    <cellStyle name="Normal 2 3 4 2 2 2 2 3 2 2" xfId="44019" xr:uid="{00000000-0005-0000-0000-0000C9170000}"/>
    <cellStyle name="Normal 2 3 4 2 2 2 2 3 2 3" xfId="28786" xr:uid="{00000000-0005-0000-0000-0000CA170000}"/>
    <cellStyle name="Normal 2 3 4 2 2 2 2 3 3" xfId="8668" xr:uid="{00000000-0005-0000-0000-0000CB170000}"/>
    <cellStyle name="Normal 2 3 4 2 2 2 2 3 3 2" xfId="39002" xr:uid="{00000000-0005-0000-0000-0000CC170000}"/>
    <cellStyle name="Normal 2 3 4 2 2 2 2 3 3 3" xfId="23769" xr:uid="{00000000-0005-0000-0000-0000CD170000}"/>
    <cellStyle name="Normal 2 3 4 2 2 2 2 3 4" xfId="33989" xr:uid="{00000000-0005-0000-0000-0000CE170000}"/>
    <cellStyle name="Normal 2 3 4 2 2 2 2 3 5" xfId="18756" xr:uid="{00000000-0005-0000-0000-0000CF170000}"/>
    <cellStyle name="Normal 2 3 4 2 2 2 2 4" xfId="5307" xr:uid="{00000000-0005-0000-0000-0000D0170000}"/>
    <cellStyle name="Normal 2 3 4 2 2 2 2 4 2" xfId="15359" xr:uid="{00000000-0005-0000-0000-0000D1170000}"/>
    <cellStyle name="Normal 2 3 4 2 2 2 2 4 2 2" xfId="45690" xr:uid="{00000000-0005-0000-0000-0000D2170000}"/>
    <cellStyle name="Normal 2 3 4 2 2 2 2 4 2 3" xfId="30457" xr:uid="{00000000-0005-0000-0000-0000D3170000}"/>
    <cellStyle name="Normal 2 3 4 2 2 2 2 4 3" xfId="10339" xr:uid="{00000000-0005-0000-0000-0000D4170000}"/>
    <cellStyle name="Normal 2 3 4 2 2 2 2 4 3 2" xfId="40673" xr:uid="{00000000-0005-0000-0000-0000D5170000}"/>
    <cellStyle name="Normal 2 3 4 2 2 2 2 4 3 3" xfId="25440" xr:uid="{00000000-0005-0000-0000-0000D6170000}"/>
    <cellStyle name="Normal 2 3 4 2 2 2 2 4 4" xfId="35660" xr:uid="{00000000-0005-0000-0000-0000D7170000}"/>
    <cellStyle name="Normal 2 3 4 2 2 2 2 4 5" xfId="20427" xr:uid="{00000000-0005-0000-0000-0000D8170000}"/>
    <cellStyle name="Normal 2 3 4 2 2 2 2 5" xfId="12017" xr:uid="{00000000-0005-0000-0000-0000D9170000}"/>
    <cellStyle name="Normal 2 3 4 2 2 2 2 5 2" xfId="42348" xr:uid="{00000000-0005-0000-0000-0000DA170000}"/>
    <cellStyle name="Normal 2 3 4 2 2 2 2 5 3" xfId="27115" xr:uid="{00000000-0005-0000-0000-0000DB170000}"/>
    <cellStyle name="Normal 2 3 4 2 2 2 2 6" xfId="6996" xr:uid="{00000000-0005-0000-0000-0000DC170000}"/>
    <cellStyle name="Normal 2 3 4 2 2 2 2 6 2" xfId="37331" xr:uid="{00000000-0005-0000-0000-0000DD170000}"/>
    <cellStyle name="Normal 2 3 4 2 2 2 2 6 3" xfId="22098" xr:uid="{00000000-0005-0000-0000-0000DE170000}"/>
    <cellStyle name="Normal 2 3 4 2 2 2 2 7" xfId="32319" xr:uid="{00000000-0005-0000-0000-0000DF170000}"/>
    <cellStyle name="Normal 2 3 4 2 2 2 2 8" xfId="17085" xr:uid="{00000000-0005-0000-0000-0000E0170000}"/>
    <cellStyle name="Normal 2 3 4 2 2 2 3" xfId="2343" xr:uid="{00000000-0005-0000-0000-0000E1170000}"/>
    <cellStyle name="Normal 2 3 4 2 2 2 3 2" xfId="4033" xr:uid="{00000000-0005-0000-0000-0000E2170000}"/>
    <cellStyle name="Normal 2 3 4 2 2 2 3 2 2" xfId="14106" xr:uid="{00000000-0005-0000-0000-0000E3170000}"/>
    <cellStyle name="Normal 2 3 4 2 2 2 3 2 2 2" xfId="44437" xr:uid="{00000000-0005-0000-0000-0000E4170000}"/>
    <cellStyle name="Normal 2 3 4 2 2 2 3 2 2 3" xfId="29204" xr:uid="{00000000-0005-0000-0000-0000E5170000}"/>
    <cellStyle name="Normal 2 3 4 2 2 2 3 2 3" xfId="9086" xr:uid="{00000000-0005-0000-0000-0000E6170000}"/>
    <cellStyle name="Normal 2 3 4 2 2 2 3 2 3 2" xfId="39420" xr:uid="{00000000-0005-0000-0000-0000E7170000}"/>
    <cellStyle name="Normal 2 3 4 2 2 2 3 2 3 3" xfId="24187" xr:uid="{00000000-0005-0000-0000-0000E8170000}"/>
    <cellStyle name="Normal 2 3 4 2 2 2 3 2 4" xfId="34407" xr:uid="{00000000-0005-0000-0000-0000E9170000}"/>
    <cellStyle name="Normal 2 3 4 2 2 2 3 2 5" xfId="19174" xr:uid="{00000000-0005-0000-0000-0000EA170000}"/>
    <cellStyle name="Normal 2 3 4 2 2 2 3 3" xfId="5725" xr:uid="{00000000-0005-0000-0000-0000EB170000}"/>
    <cellStyle name="Normal 2 3 4 2 2 2 3 3 2" xfId="15777" xr:uid="{00000000-0005-0000-0000-0000EC170000}"/>
    <cellStyle name="Normal 2 3 4 2 2 2 3 3 2 2" xfId="46108" xr:uid="{00000000-0005-0000-0000-0000ED170000}"/>
    <cellStyle name="Normal 2 3 4 2 2 2 3 3 2 3" xfId="30875" xr:uid="{00000000-0005-0000-0000-0000EE170000}"/>
    <cellStyle name="Normal 2 3 4 2 2 2 3 3 3" xfId="10757" xr:uid="{00000000-0005-0000-0000-0000EF170000}"/>
    <cellStyle name="Normal 2 3 4 2 2 2 3 3 3 2" xfId="41091" xr:uid="{00000000-0005-0000-0000-0000F0170000}"/>
    <cellStyle name="Normal 2 3 4 2 2 2 3 3 3 3" xfId="25858" xr:uid="{00000000-0005-0000-0000-0000F1170000}"/>
    <cellStyle name="Normal 2 3 4 2 2 2 3 3 4" xfId="36078" xr:uid="{00000000-0005-0000-0000-0000F2170000}"/>
    <cellStyle name="Normal 2 3 4 2 2 2 3 3 5" xfId="20845" xr:uid="{00000000-0005-0000-0000-0000F3170000}"/>
    <cellStyle name="Normal 2 3 4 2 2 2 3 4" xfId="12435" xr:uid="{00000000-0005-0000-0000-0000F4170000}"/>
    <cellStyle name="Normal 2 3 4 2 2 2 3 4 2" xfId="42766" xr:uid="{00000000-0005-0000-0000-0000F5170000}"/>
    <cellStyle name="Normal 2 3 4 2 2 2 3 4 3" xfId="27533" xr:uid="{00000000-0005-0000-0000-0000F6170000}"/>
    <cellStyle name="Normal 2 3 4 2 2 2 3 5" xfId="7414" xr:uid="{00000000-0005-0000-0000-0000F7170000}"/>
    <cellStyle name="Normal 2 3 4 2 2 2 3 5 2" xfId="37749" xr:uid="{00000000-0005-0000-0000-0000F8170000}"/>
    <cellStyle name="Normal 2 3 4 2 2 2 3 5 3" xfId="22516" xr:uid="{00000000-0005-0000-0000-0000F9170000}"/>
    <cellStyle name="Normal 2 3 4 2 2 2 3 6" xfId="32737" xr:uid="{00000000-0005-0000-0000-0000FA170000}"/>
    <cellStyle name="Normal 2 3 4 2 2 2 3 7" xfId="17503" xr:uid="{00000000-0005-0000-0000-0000FB170000}"/>
    <cellStyle name="Normal 2 3 4 2 2 2 4" xfId="3196" xr:uid="{00000000-0005-0000-0000-0000FC170000}"/>
    <cellStyle name="Normal 2 3 4 2 2 2 4 2" xfId="13270" xr:uid="{00000000-0005-0000-0000-0000FD170000}"/>
    <cellStyle name="Normal 2 3 4 2 2 2 4 2 2" xfId="43601" xr:uid="{00000000-0005-0000-0000-0000FE170000}"/>
    <cellStyle name="Normal 2 3 4 2 2 2 4 2 3" xfId="28368" xr:uid="{00000000-0005-0000-0000-0000FF170000}"/>
    <cellStyle name="Normal 2 3 4 2 2 2 4 3" xfId="8250" xr:uid="{00000000-0005-0000-0000-000000180000}"/>
    <cellStyle name="Normal 2 3 4 2 2 2 4 3 2" xfId="38584" xr:uid="{00000000-0005-0000-0000-000001180000}"/>
    <cellStyle name="Normal 2 3 4 2 2 2 4 3 3" xfId="23351" xr:uid="{00000000-0005-0000-0000-000002180000}"/>
    <cellStyle name="Normal 2 3 4 2 2 2 4 4" xfId="33571" xr:uid="{00000000-0005-0000-0000-000003180000}"/>
    <cellStyle name="Normal 2 3 4 2 2 2 4 5" xfId="18338" xr:uid="{00000000-0005-0000-0000-000004180000}"/>
    <cellStyle name="Normal 2 3 4 2 2 2 5" xfId="4889" xr:uid="{00000000-0005-0000-0000-000005180000}"/>
    <cellStyle name="Normal 2 3 4 2 2 2 5 2" xfId="14941" xr:uid="{00000000-0005-0000-0000-000006180000}"/>
    <cellStyle name="Normal 2 3 4 2 2 2 5 2 2" xfId="45272" xr:uid="{00000000-0005-0000-0000-000007180000}"/>
    <cellStyle name="Normal 2 3 4 2 2 2 5 2 3" xfId="30039" xr:uid="{00000000-0005-0000-0000-000008180000}"/>
    <cellStyle name="Normal 2 3 4 2 2 2 5 3" xfId="9921" xr:uid="{00000000-0005-0000-0000-000009180000}"/>
    <cellStyle name="Normal 2 3 4 2 2 2 5 3 2" xfId="40255" xr:uid="{00000000-0005-0000-0000-00000A180000}"/>
    <cellStyle name="Normal 2 3 4 2 2 2 5 3 3" xfId="25022" xr:uid="{00000000-0005-0000-0000-00000B180000}"/>
    <cellStyle name="Normal 2 3 4 2 2 2 5 4" xfId="35242" xr:uid="{00000000-0005-0000-0000-00000C180000}"/>
    <cellStyle name="Normal 2 3 4 2 2 2 5 5" xfId="20009" xr:uid="{00000000-0005-0000-0000-00000D180000}"/>
    <cellStyle name="Normal 2 3 4 2 2 2 6" xfId="11599" xr:uid="{00000000-0005-0000-0000-00000E180000}"/>
    <cellStyle name="Normal 2 3 4 2 2 2 6 2" xfId="41930" xr:uid="{00000000-0005-0000-0000-00000F180000}"/>
    <cellStyle name="Normal 2 3 4 2 2 2 6 3" xfId="26697" xr:uid="{00000000-0005-0000-0000-000010180000}"/>
    <cellStyle name="Normal 2 3 4 2 2 2 7" xfId="6578" xr:uid="{00000000-0005-0000-0000-000011180000}"/>
    <cellStyle name="Normal 2 3 4 2 2 2 7 2" xfId="36913" xr:uid="{00000000-0005-0000-0000-000012180000}"/>
    <cellStyle name="Normal 2 3 4 2 2 2 7 3" xfId="21680" xr:uid="{00000000-0005-0000-0000-000013180000}"/>
    <cellStyle name="Normal 2 3 4 2 2 2 8" xfId="31901" xr:uid="{00000000-0005-0000-0000-000014180000}"/>
    <cellStyle name="Normal 2 3 4 2 2 2 9" xfId="16667" xr:uid="{00000000-0005-0000-0000-000015180000}"/>
    <cellStyle name="Normal 2 3 4 2 2 3" xfId="1714" xr:uid="{00000000-0005-0000-0000-000016180000}"/>
    <cellStyle name="Normal 2 3 4 2 2 3 2" xfId="2553" xr:uid="{00000000-0005-0000-0000-000017180000}"/>
    <cellStyle name="Normal 2 3 4 2 2 3 2 2" xfId="4243" xr:uid="{00000000-0005-0000-0000-000018180000}"/>
    <cellStyle name="Normal 2 3 4 2 2 3 2 2 2" xfId="14316" xr:uid="{00000000-0005-0000-0000-000019180000}"/>
    <cellStyle name="Normal 2 3 4 2 2 3 2 2 2 2" xfId="44647" xr:uid="{00000000-0005-0000-0000-00001A180000}"/>
    <cellStyle name="Normal 2 3 4 2 2 3 2 2 2 3" xfId="29414" xr:uid="{00000000-0005-0000-0000-00001B180000}"/>
    <cellStyle name="Normal 2 3 4 2 2 3 2 2 3" xfId="9296" xr:uid="{00000000-0005-0000-0000-00001C180000}"/>
    <cellStyle name="Normal 2 3 4 2 2 3 2 2 3 2" xfId="39630" xr:uid="{00000000-0005-0000-0000-00001D180000}"/>
    <cellStyle name="Normal 2 3 4 2 2 3 2 2 3 3" xfId="24397" xr:uid="{00000000-0005-0000-0000-00001E180000}"/>
    <cellStyle name="Normal 2 3 4 2 2 3 2 2 4" xfId="34617" xr:uid="{00000000-0005-0000-0000-00001F180000}"/>
    <cellStyle name="Normal 2 3 4 2 2 3 2 2 5" xfId="19384" xr:uid="{00000000-0005-0000-0000-000020180000}"/>
    <cellStyle name="Normal 2 3 4 2 2 3 2 3" xfId="5935" xr:uid="{00000000-0005-0000-0000-000021180000}"/>
    <cellStyle name="Normal 2 3 4 2 2 3 2 3 2" xfId="15987" xr:uid="{00000000-0005-0000-0000-000022180000}"/>
    <cellStyle name="Normal 2 3 4 2 2 3 2 3 2 2" xfId="46318" xr:uid="{00000000-0005-0000-0000-000023180000}"/>
    <cellStyle name="Normal 2 3 4 2 2 3 2 3 2 3" xfId="31085" xr:uid="{00000000-0005-0000-0000-000024180000}"/>
    <cellStyle name="Normal 2 3 4 2 2 3 2 3 3" xfId="10967" xr:uid="{00000000-0005-0000-0000-000025180000}"/>
    <cellStyle name="Normal 2 3 4 2 2 3 2 3 3 2" xfId="41301" xr:uid="{00000000-0005-0000-0000-000026180000}"/>
    <cellStyle name="Normal 2 3 4 2 2 3 2 3 3 3" xfId="26068" xr:uid="{00000000-0005-0000-0000-000027180000}"/>
    <cellStyle name="Normal 2 3 4 2 2 3 2 3 4" xfId="36288" xr:uid="{00000000-0005-0000-0000-000028180000}"/>
    <cellStyle name="Normal 2 3 4 2 2 3 2 3 5" xfId="21055" xr:uid="{00000000-0005-0000-0000-000029180000}"/>
    <cellStyle name="Normal 2 3 4 2 2 3 2 4" xfId="12645" xr:uid="{00000000-0005-0000-0000-00002A180000}"/>
    <cellStyle name="Normal 2 3 4 2 2 3 2 4 2" xfId="42976" xr:uid="{00000000-0005-0000-0000-00002B180000}"/>
    <cellStyle name="Normal 2 3 4 2 2 3 2 4 3" xfId="27743" xr:uid="{00000000-0005-0000-0000-00002C180000}"/>
    <cellStyle name="Normal 2 3 4 2 2 3 2 5" xfId="7624" xr:uid="{00000000-0005-0000-0000-00002D180000}"/>
    <cellStyle name="Normal 2 3 4 2 2 3 2 5 2" xfId="37959" xr:uid="{00000000-0005-0000-0000-00002E180000}"/>
    <cellStyle name="Normal 2 3 4 2 2 3 2 5 3" xfId="22726" xr:uid="{00000000-0005-0000-0000-00002F180000}"/>
    <cellStyle name="Normal 2 3 4 2 2 3 2 6" xfId="32947" xr:uid="{00000000-0005-0000-0000-000030180000}"/>
    <cellStyle name="Normal 2 3 4 2 2 3 2 7" xfId="17713" xr:uid="{00000000-0005-0000-0000-000031180000}"/>
    <cellStyle name="Normal 2 3 4 2 2 3 3" xfId="3406" xr:uid="{00000000-0005-0000-0000-000032180000}"/>
    <cellStyle name="Normal 2 3 4 2 2 3 3 2" xfId="13480" xr:uid="{00000000-0005-0000-0000-000033180000}"/>
    <cellStyle name="Normal 2 3 4 2 2 3 3 2 2" xfId="43811" xr:uid="{00000000-0005-0000-0000-000034180000}"/>
    <cellStyle name="Normal 2 3 4 2 2 3 3 2 3" xfId="28578" xr:uid="{00000000-0005-0000-0000-000035180000}"/>
    <cellStyle name="Normal 2 3 4 2 2 3 3 3" xfId="8460" xr:uid="{00000000-0005-0000-0000-000036180000}"/>
    <cellStyle name="Normal 2 3 4 2 2 3 3 3 2" xfId="38794" xr:uid="{00000000-0005-0000-0000-000037180000}"/>
    <cellStyle name="Normal 2 3 4 2 2 3 3 3 3" xfId="23561" xr:uid="{00000000-0005-0000-0000-000038180000}"/>
    <cellStyle name="Normal 2 3 4 2 2 3 3 4" xfId="33781" xr:uid="{00000000-0005-0000-0000-000039180000}"/>
    <cellStyle name="Normal 2 3 4 2 2 3 3 5" xfId="18548" xr:uid="{00000000-0005-0000-0000-00003A180000}"/>
    <cellStyle name="Normal 2 3 4 2 2 3 4" xfId="5099" xr:uid="{00000000-0005-0000-0000-00003B180000}"/>
    <cellStyle name="Normal 2 3 4 2 2 3 4 2" xfId="15151" xr:uid="{00000000-0005-0000-0000-00003C180000}"/>
    <cellStyle name="Normal 2 3 4 2 2 3 4 2 2" xfId="45482" xr:uid="{00000000-0005-0000-0000-00003D180000}"/>
    <cellStyle name="Normal 2 3 4 2 2 3 4 2 3" xfId="30249" xr:uid="{00000000-0005-0000-0000-00003E180000}"/>
    <cellStyle name="Normal 2 3 4 2 2 3 4 3" xfId="10131" xr:uid="{00000000-0005-0000-0000-00003F180000}"/>
    <cellStyle name="Normal 2 3 4 2 2 3 4 3 2" xfId="40465" xr:uid="{00000000-0005-0000-0000-000040180000}"/>
    <cellStyle name="Normal 2 3 4 2 2 3 4 3 3" xfId="25232" xr:uid="{00000000-0005-0000-0000-000041180000}"/>
    <cellStyle name="Normal 2 3 4 2 2 3 4 4" xfId="35452" xr:uid="{00000000-0005-0000-0000-000042180000}"/>
    <cellStyle name="Normal 2 3 4 2 2 3 4 5" xfId="20219" xr:uid="{00000000-0005-0000-0000-000043180000}"/>
    <cellStyle name="Normal 2 3 4 2 2 3 5" xfId="11809" xr:uid="{00000000-0005-0000-0000-000044180000}"/>
    <cellStyle name="Normal 2 3 4 2 2 3 5 2" xfId="42140" xr:uid="{00000000-0005-0000-0000-000045180000}"/>
    <cellStyle name="Normal 2 3 4 2 2 3 5 3" xfId="26907" xr:uid="{00000000-0005-0000-0000-000046180000}"/>
    <cellStyle name="Normal 2 3 4 2 2 3 6" xfId="6788" xr:uid="{00000000-0005-0000-0000-000047180000}"/>
    <cellStyle name="Normal 2 3 4 2 2 3 6 2" xfId="37123" xr:uid="{00000000-0005-0000-0000-000048180000}"/>
    <cellStyle name="Normal 2 3 4 2 2 3 6 3" xfId="21890" xr:uid="{00000000-0005-0000-0000-000049180000}"/>
    <cellStyle name="Normal 2 3 4 2 2 3 7" xfId="32111" xr:uid="{00000000-0005-0000-0000-00004A180000}"/>
    <cellStyle name="Normal 2 3 4 2 2 3 8" xfId="16877" xr:uid="{00000000-0005-0000-0000-00004B180000}"/>
    <cellStyle name="Normal 2 3 4 2 2 4" xfId="2135" xr:uid="{00000000-0005-0000-0000-00004C180000}"/>
    <cellStyle name="Normal 2 3 4 2 2 4 2" xfId="3825" xr:uid="{00000000-0005-0000-0000-00004D180000}"/>
    <cellStyle name="Normal 2 3 4 2 2 4 2 2" xfId="13898" xr:uid="{00000000-0005-0000-0000-00004E180000}"/>
    <cellStyle name="Normal 2 3 4 2 2 4 2 2 2" xfId="44229" xr:uid="{00000000-0005-0000-0000-00004F180000}"/>
    <cellStyle name="Normal 2 3 4 2 2 4 2 2 3" xfId="28996" xr:uid="{00000000-0005-0000-0000-000050180000}"/>
    <cellStyle name="Normal 2 3 4 2 2 4 2 3" xfId="8878" xr:uid="{00000000-0005-0000-0000-000051180000}"/>
    <cellStyle name="Normal 2 3 4 2 2 4 2 3 2" xfId="39212" xr:uid="{00000000-0005-0000-0000-000052180000}"/>
    <cellStyle name="Normal 2 3 4 2 2 4 2 3 3" xfId="23979" xr:uid="{00000000-0005-0000-0000-000053180000}"/>
    <cellStyle name="Normal 2 3 4 2 2 4 2 4" xfId="34199" xr:uid="{00000000-0005-0000-0000-000054180000}"/>
    <cellStyle name="Normal 2 3 4 2 2 4 2 5" xfId="18966" xr:uid="{00000000-0005-0000-0000-000055180000}"/>
    <cellStyle name="Normal 2 3 4 2 2 4 3" xfId="5517" xr:uid="{00000000-0005-0000-0000-000056180000}"/>
    <cellStyle name="Normal 2 3 4 2 2 4 3 2" xfId="15569" xr:uid="{00000000-0005-0000-0000-000057180000}"/>
    <cellStyle name="Normal 2 3 4 2 2 4 3 2 2" xfId="45900" xr:uid="{00000000-0005-0000-0000-000058180000}"/>
    <cellStyle name="Normal 2 3 4 2 2 4 3 2 3" xfId="30667" xr:uid="{00000000-0005-0000-0000-000059180000}"/>
    <cellStyle name="Normal 2 3 4 2 2 4 3 3" xfId="10549" xr:uid="{00000000-0005-0000-0000-00005A180000}"/>
    <cellStyle name="Normal 2 3 4 2 2 4 3 3 2" xfId="40883" xr:uid="{00000000-0005-0000-0000-00005B180000}"/>
    <cellStyle name="Normal 2 3 4 2 2 4 3 3 3" xfId="25650" xr:uid="{00000000-0005-0000-0000-00005C180000}"/>
    <cellStyle name="Normal 2 3 4 2 2 4 3 4" xfId="35870" xr:uid="{00000000-0005-0000-0000-00005D180000}"/>
    <cellStyle name="Normal 2 3 4 2 2 4 3 5" xfId="20637" xr:uid="{00000000-0005-0000-0000-00005E180000}"/>
    <cellStyle name="Normal 2 3 4 2 2 4 4" xfId="12227" xr:uid="{00000000-0005-0000-0000-00005F180000}"/>
    <cellStyle name="Normal 2 3 4 2 2 4 4 2" xfId="42558" xr:uid="{00000000-0005-0000-0000-000060180000}"/>
    <cellStyle name="Normal 2 3 4 2 2 4 4 3" xfId="27325" xr:uid="{00000000-0005-0000-0000-000061180000}"/>
    <cellStyle name="Normal 2 3 4 2 2 4 5" xfId="7206" xr:uid="{00000000-0005-0000-0000-000062180000}"/>
    <cellStyle name="Normal 2 3 4 2 2 4 5 2" xfId="37541" xr:uid="{00000000-0005-0000-0000-000063180000}"/>
    <cellStyle name="Normal 2 3 4 2 2 4 5 3" xfId="22308" xr:uid="{00000000-0005-0000-0000-000064180000}"/>
    <cellStyle name="Normal 2 3 4 2 2 4 6" xfId="32529" xr:uid="{00000000-0005-0000-0000-000065180000}"/>
    <cellStyle name="Normal 2 3 4 2 2 4 7" xfId="17295" xr:uid="{00000000-0005-0000-0000-000066180000}"/>
    <cellStyle name="Normal 2 3 4 2 2 5" xfId="2988" xr:uid="{00000000-0005-0000-0000-000067180000}"/>
    <cellStyle name="Normal 2 3 4 2 2 5 2" xfId="13062" xr:uid="{00000000-0005-0000-0000-000068180000}"/>
    <cellStyle name="Normal 2 3 4 2 2 5 2 2" xfId="43393" xr:uid="{00000000-0005-0000-0000-000069180000}"/>
    <cellStyle name="Normal 2 3 4 2 2 5 2 3" xfId="28160" xr:uid="{00000000-0005-0000-0000-00006A180000}"/>
    <cellStyle name="Normal 2 3 4 2 2 5 3" xfId="8042" xr:uid="{00000000-0005-0000-0000-00006B180000}"/>
    <cellStyle name="Normal 2 3 4 2 2 5 3 2" xfId="38376" xr:uid="{00000000-0005-0000-0000-00006C180000}"/>
    <cellStyle name="Normal 2 3 4 2 2 5 3 3" xfId="23143" xr:uid="{00000000-0005-0000-0000-00006D180000}"/>
    <cellStyle name="Normal 2 3 4 2 2 5 4" xfId="33363" xr:uid="{00000000-0005-0000-0000-00006E180000}"/>
    <cellStyle name="Normal 2 3 4 2 2 5 5" xfId="18130" xr:uid="{00000000-0005-0000-0000-00006F180000}"/>
    <cellStyle name="Normal 2 3 4 2 2 6" xfId="4681" xr:uid="{00000000-0005-0000-0000-000070180000}"/>
    <cellStyle name="Normal 2 3 4 2 2 6 2" xfId="14733" xr:uid="{00000000-0005-0000-0000-000071180000}"/>
    <cellStyle name="Normal 2 3 4 2 2 6 2 2" xfId="45064" xr:uid="{00000000-0005-0000-0000-000072180000}"/>
    <cellStyle name="Normal 2 3 4 2 2 6 2 3" xfId="29831" xr:uid="{00000000-0005-0000-0000-000073180000}"/>
    <cellStyle name="Normal 2 3 4 2 2 6 3" xfId="9713" xr:uid="{00000000-0005-0000-0000-000074180000}"/>
    <cellStyle name="Normal 2 3 4 2 2 6 3 2" xfId="40047" xr:uid="{00000000-0005-0000-0000-000075180000}"/>
    <cellStyle name="Normal 2 3 4 2 2 6 3 3" xfId="24814" xr:uid="{00000000-0005-0000-0000-000076180000}"/>
    <cellStyle name="Normal 2 3 4 2 2 6 4" xfId="35034" xr:uid="{00000000-0005-0000-0000-000077180000}"/>
    <cellStyle name="Normal 2 3 4 2 2 6 5" xfId="19801" xr:uid="{00000000-0005-0000-0000-000078180000}"/>
    <cellStyle name="Normal 2 3 4 2 2 7" xfId="11391" xr:uid="{00000000-0005-0000-0000-000079180000}"/>
    <cellStyle name="Normal 2 3 4 2 2 7 2" xfId="41722" xr:uid="{00000000-0005-0000-0000-00007A180000}"/>
    <cellStyle name="Normal 2 3 4 2 2 7 3" xfId="26489" xr:uid="{00000000-0005-0000-0000-00007B180000}"/>
    <cellStyle name="Normal 2 3 4 2 2 8" xfId="6370" xr:uid="{00000000-0005-0000-0000-00007C180000}"/>
    <cellStyle name="Normal 2 3 4 2 2 8 2" xfId="36705" xr:uid="{00000000-0005-0000-0000-00007D180000}"/>
    <cellStyle name="Normal 2 3 4 2 2 8 3" xfId="21472" xr:uid="{00000000-0005-0000-0000-00007E180000}"/>
    <cellStyle name="Normal 2 3 4 2 2 9" xfId="31693" xr:uid="{00000000-0005-0000-0000-00007F180000}"/>
    <cellStyle name="Normal 2 3 4 2 3" xfId="1397" xr:uid="{00000000-0005-0000-0000-000080180000}"/>
    <cellStyle name="Normal 2 3 4 2 3 2" xfId="1818" xr:uid="{00000000-0005-0000-0000-000081180000}"/>
    <cellStyle name="Normal 2 3 4 2 3 2 2" xfId="2657" xr:uid="{00000000-0005-0000-0000-000082180000}"/>
    <cellStyle name="Normal 2 3 4 2 3 2 2 2" xfId="4347" xr:uid="{00000000-0005-0000-0000-000083180000}"/>
    <cellStyle name="Normal 2 3 4 2 3 2 2 2 2" xfId="14420" xr:uid="{00000000-0005-0000-0000-000084180000}"/>
    <cellStyle name="Normal 2 3 4 2 3 2 2 2 2 2" xfId="44751" xr:uid="{00000000-0005-0000-0000-000085180000}"/>
    <cellStyle name="Normal 2 3 4 2 3 2 2 2 2 3" xfId="29518" xr:uid="{00000000-0005-0000-0000-000086180000}"/>
    <cellStyle name="Normal 2 3 4 2 3 2 2 2 3" xfId="9400" xr:uid="{00000000-0005-0000-0000-000087180000}"/>
    <cellStyle name="Normal 2 3 4 2 3 2 2 2 3 2" xfId="39734" xr:uid="{00000000-0005-0000-0000-000088180000}"/>
    <cellStyle name="Normal 2 3 4 2 3 2 2 2 3 3" xfId="24501" xr:uid="{00000000-0005-0000-0000-000089180000}"/>
    <cellStyle name="Normal 2 3 4 2 3 2 2 2 4" xfId="34721" xr:uid="{00000000-0005-0000-0000-00008A180000}"/>
    <cellStyle name="Normal 2 3 4 2 3 2 2 2 5" xfId="19488" xr:uid="{00000000-0005-0000-0000-00008B180000}"/>
    <cellStyle name="Normal 2 3 4 2 3 2 2 3" xfId="6039" xr:uid="{00000000-0005-0000-0000-00008C180000}"/>
    <cellStyle name="Normal 2 3 4 2 3 2 2 3 2" xfId="16091" xr:uid="{00000000-0005-0000-0000-00008D180000}"/>
    <cellStyle name="Normal 2 3 4 2 3 2 2 3 2 2" xfId="46422" xr:uid="{00000000-0005-0000-0000-00008E180000}"/>
    <cellStyle name="Normal 2 3 4 2 3 2 2 3 2 3" xfId="31189" xr:uid="{00000000-0005-0000-0000-00008F180000}"/>
    <cellStyle name="Normal 2 3 4 2 3 2 2 3 3" xfId="11071" xr:uid="{00000000-0005-0000-0000-000090180000}"/>
    <cellStyle name="Normal 2 3 4 2 3 2 2 3 3 2" xfId="41405" xr:uid="{00000000-0005-0000-0000-000091180000}"/>
    <cellStyle name="Normal 2 3 4 2 3 2 2 3 3 3" xfId="26172" xr:uid="{00000000-0005-0000-0000-000092180000}"/>
    <cellStyle name="Normal 2 3 4 2 3 2 2 3 4" xfId="36392" xr:uid="{00000000-0005-0000-0000-000093180000}"/>
    <cellStyle name="Normal 2 3 4 2 3 2 2 3 5" xfId="21159" xr:uid="{00000000-0005-0000-0000-000094180000}"/>
    <cellStyle name="Normal 2 3 4 2 3 2 2 4" xfId="12749" xr:uid="{00000000-0005-0000-0000-000095180000}"/>
    <cellStyle name="Normal 2 3 4 2 3 2 2 4 2" xfId="43080" xr:uid="{00000000-0005-0000-0000-000096180000}"/>
    <cellStyle name="Normal 2 3 4 2 3 2 2 4 3" xfId="27847" xr:uid="{00000000-0005-0000-0000-000097180000}"/>
    <cellStyle name="Normal 2 3 4 2 3 2 2 5" xfId="7728" xr:uid="{00000000-0005-0000-0000-000098180000}"/>
    <cellStyle name="Normal 2 3 4 2 3 2 2 5 2" xfId="38063" xr:uid="{00000000-0005-0000-0000-000099180000}"/>
    <cellStyle name="Normal 2 3 4 2 3 2 2 5 3" xfId="22830" xr:uid="{00000000-0005-0000-0000-00009A180000}"/>
    <cellStyle name="Normal 2 3 4 2 3 2 2 6" xfId="33051" xr:uid="{00000000-0005-0000-0000-00009B180000}"/>
    <cellStyle name="Normal 2 3 4 2 3 2 2 7" xfId="17817" xr:uid="{00000000-0005-0000-0000-00009C180000}"/>
    <cellStyle name="Normal 2 3 4 2 3 2 3" xfId="3510" xr:uid="{00000000-0005-0000-0000-00009D180000}"/>
    <cellStyle name="Normal 2 3 4 2 3 2 3 2" xfId="13584" xr:uid="{00000000-0005-0000-0000-00009E180000}"/>
    <cellStyle name="Normal 2 3 4 2 3 2 3 2 2" xfId="43915" xr:uid="{00000000-0005-0000-0000-00009F180000}"/>
    <cellStyle name="Normal 2 3 4 2 3 2 3 2 3" xfId="28682" xr:uid="{00000000-0005-0000-0000-0000A0180000}"/>
    <cellStyle name="Normal 2 3 4 2 3 2 3 3" xfId="8564" xr:uid="{00000000-0005-0000-0000-0000A1180000}"/>
    <cellStyle name="Normal 2 3 4 2 3 2 3 3 2" xfId="38898" xr:uid="{00000000-0005-0000-0000-0000A2180000}"/>
    <cellStyle name="Normal 2 3 4 2 3 2 3 3 3" xfId="23665" xr:uid="{00000000-0005-0000-0000-0000A3180000}"/>
    <cellStyle name="Normal 2 3 4 2 3 2 3 4" xfId="33885" xr:uid="{00000000-0005-0000-0000-0000A4180000}"/>
    <cellStyle name="Normal 2 3 4 2 3 2 3 5" xfId="18652" xr:uid="{00000000-0005-0000-0000-0000A5180000}"/>
    <cellStyle name="Normal 2 3 4 2 3 2 4" xfId="5203" xr:uid="{00000000-0005-0000-0000-0000A6180000}"/>
    <cellStyle name="Normal 2 3 4 2 3 2 4 2" xfId="15255" xr:uid="{00000000-0005-0000-0000-0000A7180000}"/>
    <cellStyle name="Normal 2 3 4 2 3 2 4 2 2" xfId="45586" xr:uid="{00000000-0005-0000-0000-0000A8180000}"/>
    <cellStyle name="Normal 2 3 4 2 3 2 4 2 3" xfId="30353" xr:uid="{00000000-0005-0000-0000-0000A9180000}"/>
    <cellStyle name="Normal 2 3 4 2 3 2 4 3" xfId="10235" xr:uid="{00000000-0005-0000-0000-0000AA180000}"/>
    <cellStyle name="Normal 2 3 4 2 3 2 4 3 2" xfId="40569" xr:uid="{00000000-0005-0000-0000-0000AB180000}"/>
    <cellStyle name="Normal 2 3 4 2 3 2 4 3 3" xfId="25336" xr:uid="{00000000-0005-0000-0000-0000AC180000}"/>
    <cellStyle name="Normal 2 3 4 2 3 2 4 4" xfId="35556" xr:uid="{00000000-0005-0000-0000-0000AD180000}"/>
    <cellStyle name="Normal 2 3 4 2 3 2 4 5" xfId="20323" xr:uid="{00000000-0005-0000-0000-0000AE180000}"/>
    <cellStyle name="Normal 2 3 4 2 3 2 5" xfId="11913" xr:uid="{00000000-0005-0000-0000-0000AF180000}"/>
    <cellStyle name="Normal 2 3 4 2 3 2 5 2" xfId="42244" xr:uid="{00000000-0005-0000-0000-0000B0180000}"/>
    <cellStyle name="Normal 2 3 4 2 3 2 5 3" xfId="27011" xr:uid="{00000000-0005-0000-0000-0000B1180000}"/>
    <cellStyle name="Normal 2 3 4 2 3 2 6" xfId="6892" xr:uid="{00000000-0005-0000-0000-0000B2180000}"/>
    <cellStyle name="Normal 2 3 4 2 3 2 6 2" xfId="37227" xr:uid="{00000000-0005-0000-0000-0000B3180000}"/>
    <cellStyle name="Normal 2 3 4 2 3 2 6 3" xfId="21994" xr:uid="{00000000-0005-0000-0000-0000B4180000}"/>
    <cellStyle name="Normal 2 3 4 2 3 2 7" xfId="32215" xr:uid="{00000000-0005-0000-0000-0000B5180000}"/>
    <cellStyle name="Normal 2 3 4 2 3 2 8" xfId="16981" xr:uid="{00000000-0005-0000-0000-0000B6180000}"/>
    <cellStyle name="Normal 2 3 4 2 3 3" xfId="2239" xr:uid="{00000000-0005-0000-0000-0000B7180000}"/>
    <cellStyle name="Normal 2 3 4 2 3 3 2" xfId="3929" xr:uid="{00000000-0005-0000-0000-0000B8180000}"/>
    <cellStyle name="Normal 2 3 4 2 3 3 2 2" xfId="14002" xr:uid="{00000000-0005-0000-0000-0000B9180000}"/>
    <cellStyle name="Normal 2 3 4 2 3 3 2 2 2" xfId="44333" xr:uid="{00000000-0005-0000-0000-0000BA180000}"/>
    <cellStyle name="Normal 2 3 4 2 3 3 2 2 3" xfId="29100" xr:uid="{00000000-0005-0000-0000-0000BB180000}"/>
    <cellStyle name="Normal 2 3 4 2 3 3 2 3" xfId="8982" xr:uid="{00000000-0005-0000-0000-0000BC180000}"/>
    <cellStyle name="Normal 2 3 4 2 3 3 2 3 2" xfId="39316" xr:uid="{00000000-0005-0000-0000-0000BD180000}"/>
    <cellStyle name="Normal 2 3 4 2 3 3 2 3 3" xfId="24083" xr:uid="{00000000-0005-0000-0000-0000BE180000}"/>
    <cellStyle name="Normal 2 3 4 2 3 3 2 4" xfId="34303" xr:uid="{00000000-0005-0000-0000-0000BF180000}"/>
    <cellStyle name="Normal 2 3 4 2 3 3 2 5" xfId="19070" xr:uid="{00000000-0005-0000-0000-0000C0180000}"/>
    <cellStyle name="Normal 2 3 4 2 3 3 3" xfId="5621" xr:uid="{00000000-0005-0000-0000-0000C1180000}"/>
    <cellStyle name="Normal 2 3 4 2 3 3 3 2" xfId="15673" xr:uid="{00000000-0005-0000-0000-0000C2180000}"/>
    <cellStyle name="Normal 2 3 4 2 3 3 3 2 2" xfId="46004" xr:uid="{00000000-0005-0000-0000-0000C3180000}"/>
    <cellStyle name="Normal 2 3 4 2 3 3 3 2 3" xfId="30771" xr:uid="{00000000-0005-0000-0000-0000C4180000}"/>
    <cellStyle name="Normal 2 3 4 2 3 3 3 3" xfId="10653" xr:uid="{00000000-0005-0000-0000-0000C5180000}"/>
    <cellStyle name="Normal 2 3 4 2 3 3 3 3 2" xfId="40987" xr:uid="{00000000-0005-0000-0000-0000C6180000}"/>
    <cellStyle name="Normal 2 3 4 2 3 3 3 3 3" xfId="25754" xr:uid="{00000000-0005-0000-0000-0000C7180000}"/>
    <cellStyle name="Normal 2 3 4 2 3 3 3 4" xfId="35974" xr:uid="{00000000-0005-0000-0000-0000C8180000}"/>
    <cellStyle name="Normal 2 3 4 2 3 3 3 5" xfId="20741" xr:uid="{00000000-0005-0000-0000-0000C9180000}"/>
    <cellStyle name="Normal 2 3 4 2 3 3 4" xfId="12331" xr:uid="{00000000-0005-0000-0000-0000CA180000}"/>
    <cellStyle name="Normal 2 3 4 2 3 3 4 2" xfId="42662" xr:uid="{00000000-0005-0000-0000-0000CB180000}"/>
    <cellStyle name="Normal 2 3 4 2 3 3 4 3" xfId="27429" xr:uid="{00000000-0005-0000-0000-0000CC180000}"/>
    <cellStyle name="Normal 2 3 4 2 3 3 5" xfId="7310" xr:uid="{00000000-0005-0000-0000-0000CD180000}"/>
    <cellStyle name="Normal 2 3 4 2 3 3 5 2" xfId="37645" xr:uid="{00000000-0005-0000-0000-0000CE180000}"/>
    <cellStyle name="Normal 2 3 4 2 3 3 5 3" xfId="22412" xr:uid="{00000000-0005-0000-0000-0000CF180000}"/>
    <cellStyle name="Normal 2 3 4 2 3 3 6" xfId="32633" xr:uid="{00000000-0005-0000-0000-0000D0180000}"/>
    <cellStyle name="Normal 2 3 4 2 3 3 7" xfId="17399" xr:uid="{00000000-0005-0000-0000-0000D1180000}"/>
    <cellStyle name="Normal 2 3 4 2 3 4" xfId="3092" xr:uid="{00000000-0005-0000-0000-0000D2180000}"/>
    <cellStyle name="Normal 2 3 4 2 3 4 2" xfId="13166" xr:uid="{00000000-0005-0000-0000-0000D3180000}"/>
    <cellStyle name="Normal 2 3 4 2 3 4 2 2" xfId="43497" xr:uid="{00000000-0005-0000-0000-0000D4180000}"/>
    <cellStyle name="Normal 2 3 4 2 3 4 2 3" xfId="28264" xr:uid="{00000000-0005-0000-0000-0000D5180000}"/>
    <cellStyle name="Normal 2 3 4 2 3 4 3" xfId="8146" xr:uid="{00000000-0005-0000-0000-0000D6180000}"/>
    <cellStyle name="Normal 2 3 4 2 3 4 3 2" xfId="38480" xr:uid="{00000000-0005-0000-0000-0000D7180000}"/>
    <cellStyle name="Normal 2 3 4 2 3 4 3 3" xfId="23247" xr:uid="{00000000-0005-0000-0000-0000D8180000}"/>
    <cellStyle name="Normal 2 3 4 2 3 4 4" xfId="33467" xr:uid="{00000000-0005-0000-0000-0000D9180000}"/>
    <cellStyle name="Normal 2 3 4 2 3 4 5" xfId="18234" xr:uid="{00000000-0005-0000-0000-0000DA180000}"/>
    <cellStyle name="Normal 2 3 4 2 3 5" xfId="4785" xr:uid="{00000000-0005-0000-0000-0000DB180000}"/>
    <cellStyle name="Normal 2 3 4 2 3 5 2" xfId="14837" xr:uid="{00000000-0005-0000-0000-0000DC180000}"/>
    <cellStyle name="Normal 2 3 4 2 3 5 2 2" xfId="45168" xr:uid="{00000000-0005-0000-0000-0000DD180000}"/>
    <cellStyle name="Normal 2 3 4 2 3 5 2 3" xfId="29935" xr:uid="{00000000-0005-0000-0000-0000DE180000}"/>
    <cellStyle name="Normal 2 3 4 2 3 5 3" xfId="9817" xr:uid="{00000000-0005-0000-0000-0000DF180000}"/>
    <cellStyle name="Normal 2 3 4 2 3 5 3 2" xfId="40151" xr:uid="{00000000-0005-0000-0000-0000E0180000}"/>
    <cellStyle name="Normal 2 3 4 2 3 5 3 3" xfId="24918" xr:uid="{00000000-0005-0000-0000-0000E1180000}"/>
    <cellStyle name="Normal 2 3 4 2 3 5 4" xfId="35138" xr:uid="{00000000-0005-0000-0000-0000E2180000}"/>
    <cellStyle name="Normal 2 3 4 2 3 5 5" xfId="19905" xr:uid="{00000000-0005-0000-0000-0000E3180000}"/>
    <cellStyle name="Normal 2 3 4 2 3 6" xfId="11495" xr:uid="{00000000-0005-0000-0000-0000E4180000}"/>
    <cellStyle name="Normal 2 3 4 2 3 6 2" xfId="41826" xr:uid="{00000000-0005-0000-0000-0000E5180000}"/>
    <cellStyle name="Normal 2 3 4 2 3 6 3" xfId="26593" xr:uid="{00000000-0005-0000-0000-0000E6180000}"/>
    <cellStyle name="Normal 2 3 4 2 3 7" xfId="6474" xr:uid="{00000000-0005-0000-0000-0000E7180000}"/>
    <cellStyle name="Normal 2 3 4 2 3 7 2" xfId="36809" xr:uid="{00000000-0005-0000-0000-0000E8180000}"/>
    <cellStyle name="Normal 2 3 4 2 3 7 3" xfId="21576" xr:uid="{00000000-0005-0000-0000-0000E9180000}"/>
    <cellStyle name="Normal 2 3 4 2 3 8" xfId="31797" xr:uid="{00000000-0005-0000-0000-0000EA180000}"/>
    <cellStyle name="Normal 2 3 4 2 3 9" xfId="16563" xr:uid="{00000000-0005-0000-0000-0000EB180000}"/>
    <cellStyle name="Normal 2 3 4 2 4" xfId="1610" xr:uid="{00000000-0005-0000-0000-0000EC180000}"/>
    <cellStyle name="Normal 2 3 4 2 4 2" xfId="2449" xr:uid="{00000000-0005-0000-0000-0000ED180000}"/>
    <cellStyle name="Normal 2 3 4 2 4 2 2" xfId="4139" xr:uid="{00000000-0005-0000-0000-0000EE180000}"/>
    <cellStyle name="Normal 2 3 4 2 4 2 2 2" xfId="14212" xr:uid="{00000000-0005-0000-0000-0000EF180000}"/>
    <cellStyle name="Normal 2 3 4 2 4 2 2 2 2" xfId="44543" xr:uid="{00000000-0005-0000-0000-0000F0180000}"/>
    <cellStyle name="Normal 2 3 4 2 4 2 2 2 3" xfId="29310" xr:uid="{00000000-0005-0000-0000-0000F1180000}"/>
    <cellStyle name="Normal 2 3 4 2 4 2 2 3" xfId="9192" xr:uid="{00000000-0005-0000-0000-0000F2180000}"/>
    <cellStyle name="Normal 2 3 4 2 4 2 2 3 2" xfId="39526" xr:uid="{00000000-0005-0000-0000-0000F3180000}"/>
    <cellStyle name="Normal 2 3 4 2 4 2 2 3 3" xfId="24293" xr:uid="{00000000-0005-0000-0000-0000F4180000}"/>
    <cellStyle name="Normal 2 3 4 2 4 2 2 4" xfId="34513" xr:uid="{00000000-0005-0000-0000-0000F5180000}"/>
    <cellStyle name="Normal 2 3 4 2 4 2 2 5" xfId="19280" xr:uid="{00000000-0005-0000-0000-0000F6180000}"/>
    <cellStyle name="Normal 2 3 4 2 4 2 3" xfId="5831" xr:uid="{00000000-0005-0000-0000-0000F7180000}"/>
    <cellStyle name="Normal 2 3 4 2 4 2 3 2" xfId="15883" xr:uid="{00000000-0005-0000-0000-0000F8180000}"/>
    <cellStyle name="Normal 2 3 4 2 4 2 3 2 2" xfId="46214" xr:uid="{00000000-0005-0000-0000-0000F9180000}"/>
    <cellStyle name="Normal 2 3 4 2 4 2 3 2 3" xfId="30981" xr:uid="{00000000-0005-0000-0000-0000FA180000}"/>
    <cellStyle name="Normal 2 3 4 2 4 2 3 3" xfId="10863" xr:uid="{00000000-0005-0000-0000-0000FB180000}"/>
    <cellStyle name="Normal 2 3 4 2 4 2 3 3 2" xfId="41197" xr:uid="{00000000-0005-0000-0000-0000FC180000}"/>
    <cellStyle name="Normal 2 3 4 2 4 2 3 3 3" xfId="25964" xr:uid="{00000000-0005-0000-0000-0000FD180000}"/>
    <cellStyle name="Normal 2 3 4 2 4 2 3 4" xfId="36184" xr:uid="{00000000-0005-0000-0000-0000FE180000}"/>
    <cellStyle name="Normal 2 3 4 2 4 2 3 5" xfId="20951" xr:uid="{00000000-0005-0000-0000-0000FF180000}"/>
    <cellStyle name="Normal 2 3 4 2 4 2 4" xfId="12541" xr:uid="{00000000-0005-0000-0000-000000190000}"/>
    <cellStyle name="Normal 2 3 4 2 4 2 4 2" xfId="42872" xr:uid="{00000000-0005-0000-0000-000001190000}"/>
    <cellStyle name="Normal 2 3 4 2 4 2 4 3" xfId="27639" xr:uid="{00000000-0005-0000-0000-000002190000}"/>
    <cellStyle name="Normal 2 3 4 2 4 2 5" xfId="7520" xr:uid="{00000000-0005-0000-0000-000003190000}"/>
    <cellStyle name="Normal 2 3 4 2 4 2 5 2" xfId="37855" xr:uid="{00000000-0005-0000-0000-000004190000}"/>
    <cellStyle name="Normal 2 3 4 2 4 2 5 3" xfId="22622" xr:uid="{00000000-0005-0000-0000-000005190000}"/>
    <cellStyle name="Normal 2 3 4 2 4 2 6" xfId="32843" xr:uid="{00000000-0005-0000-0000-000006190000}"/>
    <cellStyle name="Normal 2 3 4 2 4 2 7" xfId="17609" xr:uid="{00000000-0005-0000-0000-000007190000}"/>
    <cellStyle name="Normal 2 3 4 2 4 3" xfId="3302" xr:uid="{00000000-0005-0000-0000-000008190000}"/>
    <cellStyle name="Normal 2 3 4 2 4 3 2" xfId="13376" xr:uid="{00000000-0005-0000-0000-000009190000}"/>
    <cellStyle name="Normal 2 3 4 2 4 3 2 2" xfId="43707" xr:uid="{00000000-0005-0000-0000-00000A190000}"/>
    <cellStyle name="Normal 2 3 4 2 4 3 2 3" xfId="28474" xr:uid="{00000000-0005-0000-0000-00000B190000}"/>
    <cellStyle name="Normal 2 3 4 2 4 3 3" xfId="8356" xr:uid="{00000000-0005-0000-0000-00000C190000}"/>
    <cellStyle name="Normal 2 3 4 2 4 3 3 2" xfId="38690" xr:uid="{00000000-0005-0000-0000-00000D190000}"/>
    <cellStyle name="Normal 2 3 4 2 4 3 3 3" xfId="23457" xr:uid="{00000000-0005-0000-0000-00000E190000}"/>
    <cellStyle name="Normal 2 3 4 2 4 3 4" xfId="33677" xr:uid="{00000000-0005-0000-0000-00000F190000}"/>
    <cellStyle name="Normal 2 3 4 2 4 3 5" xfId="18444" xr:uid="{00000000-0005-0000-0000-000010190000}"/>
    <cellStyle name="Normal 2 3 4 2 4 4" xfId="4995" xr:uid="{00000000-0005-0000-0000-000011190000}"/>
    <cellStyle name="Normal 2 3 4 2 4 4 2" xfId="15047" xr:uid="{00000000-0005-0000-0000-000012190000}"/>
    <cellStyle name="Normal 2 3 4 2 4 4 2 2" xfId="45378" xr:uid="{00000000-0005-0000-0000-000013190000}"/>
    <cellStyle name="Normal 2 3 4 2 4 4 2 3" xfId="30145" xr:uid="{00000000-0005-0000-0000-000014190000}"/>
    <cellStyle name="Normal 2 3 4 2 4 4 3" xfId="10027" xr:uid="{00000000-0005-0000-0000-000015190000}"/>
    <cellStyle name="Normal 2 3 4 2 4 4 3 2" xfId="40361" xr:uid="{00000000-0005-0000-0000-000016190000}"/>
    <cellStyle name="Normal 2 3 4 2 4 4 3 3" xfId="25128" xr:uid="{00000000-0005-0000-0000-000017190000}"/>
    <cellStyle name="Normal 2 3 4 2 4 4 4" xfId="35348" xr:uid="{00000000-0005-0000-0000-000018190000}"/>
    <cellStyle name="Normal 2 3 4 2 4 4 5" xfId="20115" xr:uid="{00000000-0005-0000-0000-000019190000}"/>
    <cellStyle name="Normal 2 3 4 2 4 5" xfId="11705" xr:uid="{00000000-0005-0000-0000-00001A190000}"/>
    <cellStyle name="Normal 2 3 4 2 4 5 2" xfId="42036" xr:uid="{00000000-0005-0000-0000-00001B190000}"/>
    <cellStyle name="Normal 2 3 4 2 4 5 3" xfId="26803" xr:uid="{00000000-0005-0000-0000-00001C190000}"/>
    <cellStyle name="Normal 2 3 4 2 4 6" xfId="6684" xr:uid="{00000000-0005-0000-0000-00001D190000}"/>
    <cellStyle name="Normal 2 3 4 2 4 6 2" xfId="37019" xr:uid="{00000000-0005-0000-0000-00001E190000}"/>
    <cellStyle name="Normal 2 3 4 2 4 6 3" xfId="21786" xr:uid="{00000000-0005-0000-0000-00001F190000}"/>
    <cellStyle name="Normal 2 3 4 2 4 7" xfId="32007" xr:uid="{00000000-0005-0000-0000-000020190000}"/>
    <cellStyle name="Normal 2 3 4 2 4 8" xfId="16773" xr:uid="{00000000-0005-0000-0000-000021190000}"/>
    <cellStyle name="Normal 2 3 4 2 5" xfId="2031" xr:uid="{00000000-0005-0000-0000-000022190000}"/>
    <cellStyle name="Normal 2 3 4 2 5 2" xfId="3721" xr:uid="{00000000-0005-0000-0000-000023190000}"/>
    <cellStyle name="Normal 2 3 4 2 5 2 2" xfId="13794" xr:uid="{00000000-0005-0000-0000-000024190000}"/>
    <cellStyle name="Normal 2 3 4 2 5 2 2 2" xfId="44125" xr:uid="{00000000-0005-0000-0000-000025190000}"/>
    <cellStyle name="Normal 2 3 4 2 5 2 2 3" xfId="28892" xr:uid="{00000000-0005-0000-0000-000026190000}"/>
    <cellStyle name="Normal 2 3 4 2 5 2 3" xfId="8774" xr:uid="{00000000-0005-0000-0000-000027190000}"/>
    <cellStyle name="Normal 2 3 4 2 5 2 3 2" xfId="39108" xr:uid="{00000000-0005-0000-0000-000028190000}"/>
    <cellStyle name="Normal 2 3 4 2 5 2 3 3" xfId="23875" xr:uid="{00000000-0005-0000-0000-000029190000}"/>
    <cellStyle name="Normal 2 3 4 2 5 2 4" xfId="34095" xr:uid="{00000000-0005-0000-0000-00002A190000}"/>
    <cellStyle name="Normal 2 3 4 2 5 2 5" xfId="18862" xr:uid="{00000000-0005-0000-0000-00002B190000}"/>
    <cellStyle name="Normal 2 3 4 2 5 3" xfId="5413" xr:uid="{00000000-0005-0000-0000-00002C190000}"/>
    <cellStyle name="Normal 2 3 4 2 5 3 2" xfId="15465" xr:uid="{00000000-0005-0000-0000-00002D190000}"/>
    <cellStyle name="Normal 2 3 4 2 5 3 2 2" xfId="45796" xr:uid="{00000000-0005-0000-0000-00002E190000}"/>
    <cellStyle name="Normal 2 3 4 2 5 3 2 3" xfId="30563" xr:uid="{00000000-0005-0000-0000-00002F190000}"/>
    <cellStyle name="Normal 2 3 4 2 5 3 3" xfId="10445" xr:uid="{00000000-0005-0000-0000-000030190000}"/>
    <cellStyle name="Normal 2 3 4 2 5 3 3 2" xfId="40779" xr:uid="{00000000-0005-0000-0000-000031190000}"/>
    <cellStyle name="Normal 2 3 4 2 5 3 3 3" xfId="25546" xr:uid="{00000000-0005-0000-0000-000032190000}"/>
    <cellStyle name="Normal 2 3 4 2 5 3 4" xfId="35766" xr:uid="{00000000-0005-0000-0000-000033190000}"/>
    <cellStyle name="Normal 2 3 4 2 5 3 5" xfId="20533" xr:uid="{00000000-0005-0000-0000-000034190000}"/>
    <cellStyle name="Normal 2 3 4 2 5 4" xfId="12123" xr:uid="{00000000-0005-0000-0000-000035190000}"/>
    <cellStyle name="Normal 2 3 4 2 5 4 2" xfId="42454" xr:uid="{00000000-0005-0000-0000-000036190000}"/>
    <cellStyle name="Normal 2 3 4 2 5 4 3" xfId="27221" xr:uid="{00000000-0005-0000-0000-000037190000}"/>
    <cellStyle name="Normal 2 3 4 2 5 5" xfId="7102" xr:uid="{00000000-0005-0000-0000-000038190000}"/>
    <cellStyle name="Normal 2 3 4 2 5 5 2" xfId="37437" xr:uid="{00000000-0005-0000-0000-000039190000}"/>
    <cellStyle name="Normal 2 3 4 2 5 5 3" xfId="22204" xr:uid="{00000000-0005-0000-0000-00003A190000}"/>
    <cellStyle name="Normal 2 3 4 2 5 6" xfId="32425" xr:uid="{00000000-0005-0000-0000-00003B190000}"/>
    <cellStyle name="Normal 2 3 4 2 5 7" xfId="17191" xr:uid="{00000000-0005-0000-0000-00003C190000}"/>
    <cellStyle name="Normal 2 3 4 2 6" xfId="2884" xr:uid="{00000000-0005-0000-0000-00003D190000}"/>
    <cellStyle name="Normal 2 3 4 2 6 2" xfId="12958" xr:uid="{00000000-0005-0000-0000-00003E190000}"/>
    <cellStyle name="Normal 2 3 4 2 6 2 2" xfId="43289" xr:uid="{00000000-0005-0000-0000-00003F190000}"/>
    <cellStyle name="Normal 2 3 4 2 6 2 3" xfId="28056" xr:uid="{00000000-0005-0000-0000-000040190000}"/>
    <cellStyle name="Normal 2 3 4 2 6 3" xfId="7938" xr:uid="{00000000-0005-0000-0000-000041190000}"/>
    <cellStyle name="Normal 2 3 4 2 6 3 2" xfId="38272" xr:uid="{00000000-0005-0000-0000-000042190000}"/>
    <cellStyle name="Normal 2 3 4 2 6 3 3" xfId="23039" xr:uid="{00000000-0005-0000-0000-000043190000}"/>
    <cellStyle name="Normal 2 3 4 2 6 4" xfId="33259" xr:uid="{00000000-0005-0000-0000-000044190000}"/>
    <cellStyle name="Normal 2 3 4 2 6 5" xfId="18026" xr:uid="{00000000-0005-0000-0000-000045190000}"/>
    <cellStyle name="Normal 2 3 4 2 7" xfId="4577" xr:uid="{00000000-0005-0000-0000-000046190000}"/>
    <cellStyle name="Normal 2 3 4 2 7 2" xfId="14629" xr:uid="{00000000-0005-0000-0000-000047190000}"/>
    <cellStyle name="Normal 2 3 4 2 7 2 2" xfId="44960" xr:uid="{00000000-0005-0000-0000-000048190000}"/>
    <cellStyle name="Normal 2 3 4 2 7 2 3" xfId="29727" xr:uid="{00000000-0005-0000-0000-000049190000}"/>
    <cellStyle name="Normal 2 3 4 2 7 3" xfId="9609" xr:uid="{00000000-0005-0000-0000-00004A190000}"/>
    <cellStyle name="Normal 2 3 4 2 7 3 2" xfId="39943" xr:uid="{00000000-0005-0000-0000-00004B190000}"/>
    <cellStyle name="Normal 2 3 4 2 7 3 3" xfId="24710" xr:uid="{00000000-0005-0000-0000-00004C190000}"/>
    <cellStyle name="Normal 2 3 4 2 7 4" xfId="34930" xr:uid="{00000000-0005-0000-0000-00004D190000}"/>
    <cellStyle name="Normal 2 3 4 2 7 5" xfId="19697" xr:uid="{00000000-0005-0000-0000-00004E190000}"/>
    <cellStyle name="Normal 2 3 4 2 8" xfId="11287" xr:uid="{00000000-0005-0000-0000-00004F190000}"/>
    <cellStyle name="Normal 2 3 4 2 8 2" xfId="41618" xr:uid="{00000000-0005-0000-0000-000050190000}"/>
    <cellStyle name="Normal 2 3 4 2 8 3" xfId="26385" xr:uid="{00000000-0005-0000-0000-000051190000}"/>
    <cellStyle name="Normal 2 3 4 2 9" xfId="6266" xr:uid="{00000000-0005-0000-0000-000052190000}"/>
    <cellStyle name="Normal 2 3 4 2 9 2" xfId="36601" xr:uid="{00000000-0005-0000-0000-000053190000}"/>
    <cellStyle name="Normal 2 3 4 2 9 3" xfId="21368" xr:uid="{00000000-0005-0000-0000-000054190000}"/>
    <cellStyle name="Normal 2 3 4 3" xfId="1230" xr:uid="{00000000-0005-0000-0000-000055190000}"/>
    <cellStyle name="Normal 2 3 4 3 10" xfId="16407" xr:uid="{00000000-0005-0000-0000-000056190000}"/>
    <cellStyle name="Normal 2 3 4 3 2" xfId="1449" xr:uid="{00000000-0005-0000-0000-000057190000}"/>
    <cellStyle name="Normal 2 3 4 3 2 2" xfId="1870" xr:uid="{00000000-0005-0000-0000-000058190000}"/>
    <cellStyle name="Normal 2 3 4 3 2 2 2" xfId="2709" xr:uid="{00000000-0005-0000-0000-000059190000}"/>
    <cellStyle name="Normal 2 3 4 3 2 2 2 2" xfId="4399" xr:uid="{00000000-0005-0000-0000-00005A190000}"/>
    <cellStyle name="Normal 2 3 4 3 2 2 2 2 2" xfId="14472" xr:uid="{00000000-0005-0000-0000-00005B190000}"/>
    <cellStyle name="Normal 2 3 4 3 2 2 2 2 2 2" xfId="44803" xr:uid="{00000000-0005-0000-0000-00005C190000}"/>
    <cellStyle name="Normal 2 3 4 3 2 2 2 2 2 3" xfId="29570" xr:uid="{00000000-0005-0000-0000-00005D190000}"/>
    <cellStyle name="Normal 2 3 4 3 2 2 2 2 3" xfId="9452" xr:uid="{00000000-0005-0000-0000-00005E190000}"/>
    <cellStyle name="Normal 2 3 4 3 2 2 2 2 3 2" xfId="39786" xr:uid="{00000000-0005-0000-0000-00005F190000}"/>
    <cellStyle name="Normal 2 3 4 3 2 2 2 2 3 3" xfId="24553" xr:uid="{00000000-0005-0000-0000-000060190000}"/>
    <cellStyle name="Normal 2 3 4 3 2 2 2 2 4" xfId="34773" xr:uid="{00000000-0005-0000-0000-000061190000}"/>
    <cellStyle name="Normal 2 3 4 3 2 2 2 2 5" xfId="19540" xr:uid="{00000000-0005-0000-0000-000062190000}"/>
    <cellStyle name="Normal 2 3 4 3 2 2 2 3" xfId="6091" xr:uid="{00000000-0005-0000-0000-000063190000}"/>
    <cellStyle name="Normal 2 3 4 3 2 2 2 3 2" xfId="16143" xr:uid="{00000000-0005-0000-0000-000064190000}"/>
    <cellStyle name="Normal 2 3 4 3 2 2 2 3 2 2" xfId="46474" xr:uid="{00000000-0005-0000-0000-000065190000}"/>
    <cellStyle name="Normal 2 3 4 3 2 2 2 3 2 3" xfId="31241" xr:uid="{00000000-0005-0000-0000-000066190000}"/>
    <cellStyle name="Normal 2 3 4 3 2 2 2 3 3" xfId="11123" xr:uid="{00000000-0005-0000-0000-000067190000}"/>
    <cellStyle name="Normal 2 3 4 3 2 2 2 3 3 2" xfId="41457" xr:uid="{00000000-0005-0000-0000-000068190000}"/>
    <cellStyle name="Normal 2 3 4 3 2 2 2 3 3 3" xfId="26224" xr:uid="{00000000-0005-0000-0000-000069190000}"/>
    <cellStyle name="Normal 2 3 4 3 2 2 2 3 4" xfId="36444" xr:uid="{00000000-0005-0000-0000-00006A190000}"/>
    <cellStyle name="Normal 2 3 4 3 2 2 2 3 5" xfId="21211" xr:uid="{00000000-0005-0000-0000-00006B190000}"/>
    <cellStyle name="Normal 2 3 4 3 2 2 2 4" xfId="12801" xr:uid="{00000000-0005-0000-0000-00006C190000}"/>
    <cellStyle name="Normal 2 3 4 3 2 2 2 4 2" xfId="43132" xr:uid="{00000000-0005-0000-0000-00006D190000}"/>
    <cellStyle name="Normal 2 3 4 3 2 2 2 4 3" xfId="27899" xr:uid="{00000000-0005-0000-0000-00006E190000}"/>
    <cellStyle name="Normal 2 3 4 3 2 2 2 5" xfId="7780" xr:uid="{00000000-0005-0000-0000-00006F190000}"/>
    <cellStyle name="Normal 2 3 4 3 2 2 2 5 2" xfId="38115" xr:uid="{00000000-0005-0000-0000-000070190000}"/>
    <cellStyle name="Normal 2 3 4 3 2 2 2 5 3" xfId="22882" xr:uid="{00000000-0005-0000-0000-000071190000}"/>
    <cellStyle name="Normal 2 3 4 3 2 2 2 6" xfId="33103" xr:uid="{00000000-0005-0000-0000-000072190000}"/>
    <cellStyle name="Normal 2 3 4 3 2 2 2 7" xfId="17869" xr:uid="{00000000-0005-0000-0000-000073190000}"/>
    <cellStyle name="Normal 2 3 4 3 2 2 3" xfId="3562" xr:uid="{00000000-0005-0000-0000-000074190000}"/>
    <cellStyle name="Normal 2 3 4 3 2 2 3 2" xfId="13636" xr:uid="{00000000-0005-0000-0000-000075190000}"/>
    <cellStyle name="Normal 2 3 4 3 2 2 3 2 2" xfId="43967" xr:uid="{00000000-0005-0000-0000-000076190000}"/>
    <cellStyle name="Normal 2 3 4 3 2 2 3 2 3" xfId="28734" xr:uid="{00000000-0005-0000-0000-000077190000}"/>
    <cellStyle name="Normal 2 3 4 3 2 2 3 3" xfId="8616" xr:uid="{00000000-0005-0000-0000-000078190000}"/>
    <cellStyle name="Normal 2 3 4 3 2 2 3 3 2" xfId="38950" xr:uid="{00000000-0005-0000-0000-000079190000}"/>
    <cellStyle name="Normal 2 3 4 3 2 2 3 3 3" xfId="23717" xr:uid="{00000000-0005-0000-0000-00007A190000}"/>
    <cellStyle name="Normal 2 3 4 3 2 2 3 4" xfId="33937" xr:uid="{00000000-0005-0000-0000-00007B190000}"/>
    <cellStyle name="Normal 2 3 4 3 2 2 3 5" xfId="18704" xr:uid="{00000000-0005-0000-0000-00007C190000}"/>
    <cellStyle name="Normal 2 3 4 3 2 2 4" xfId="5255" xr:uid="{00000000-0005-0000-0000-00007D190000}"/>
    <cellStyle name="Normal 2 3 4 3 2 2 4 2" xfId="15307" xr:uid="{00000000-0005-0000-0000-00007E190000}"/>
    <cellStyle name="Normal 2 3 4 3 2 2 4 2 2" xfId="45638" xr:uid="{00000000-0005-0000-0000-00007F190000}"/>
    <cellStyle name="Normal 2 3 4 3 2 2 4 2 3" xfId="30405" xr:uid="{00000000-0005-0000-0000-000080190000}"/>
    <cellStyle name="Normal 2 3 4 3 2 2 4 3" xfId="10287" xr:uid="{00000000-0005-0000-0000-000081190000}"/>
    <cellStyle name="Normal 2 3 4 3 2 2 4 3 2" xfId="40621" xr:uid="{00000000-0005-0000-0000-000082190000}"/>
    <cellStyle name="Normal 2 3 4 3 2 2 4 3 3" xfId="25388" xr:uid="{00000000-0005-0000-0000-000083190000}"/>
    <cellStyle name="Normal 2 3 4 3 2 2 4 4" xfId="35608" xr:uid="{00000000-0005-0000-0000-000084190000}"/>
    <cellStyle name="Normal 2 3 4 3 2 2 4 5" xfId="20375" xr:uid="{00000000-0005-0000-0000-000085190000}"/>
    <cellStyle name="Normal 2 3 4 3 2 2 5" xfId="11965" xr:uid="{00000000-0005-0000-0000-000086190000}"/>
    <cellStyle name="Normal 2 3 4 3 2 2 5 2" xfId="42296" xr:uid="{00000000-0005-0000-0000-000087190000}"/>
    <cellStyle name="Normal 2 3 4 3 2 2 5 3" xfId="27063" xr:uid="{00000000-0005-0000-0000-000088190000}"/>
    <cellStyle name="Normal 2 3 4 3 2 2 6" xfId="6944" xr:uid="{00000000-0005-0000-0000-000089190000}"/>
    <cellStyle name="Normal 2 3 4 3 2 2 6 2" xfId="37279" xr:uid="{00000000-0005-0000-0000-00008A190000}"/>
    <cellStyle name="Normal 2 3 4 3 2 2 6 3" xfId="22046" xr:uid="{00000000-0005-0000-0000-00008B190000}"/>
    <cellStyle name="Normal 2 3 4 3 2 2 7" xfId="32267" xr:uid="{00000000-0005-0000-0000-00008C190000}"/>
    <cellStyle name="Normal 2 3 4 3 2 2 8" xfId="17033" xr:uid="{00000000-0005-0000-0000-00008D190000}"/>
    <cellStyle name="Normal 2 3 4 3 2 3" xfId="2291" xr:uid="{00000000-0005-0000-0000-00008E190000}"/>
    <cellStyle name="Normal 2 3 4 3 2 3 2" xfId="3981" xr:uid="{00000000-0005-0000-0000-00008F190000}"/>
    <cellStyle name="Normal 2 3 4 3 2 3 2 2" xfId="14054" xr:uid="{00000000-0005-0000-0000-000090190000}"/>
    <cellStyle name="Normal 2 3 4 3 2 3 2 2 2" xfId="44385" xr:uid="{00000000-0005-0000-0000-000091190000}"/>
    <cellStyle name="Normal 2 3 4 3 2 3 2 2 3" xfId="29152" xr:uid="{00000000-0005-0000-0000-000092190000}"/>
    <cellStyle name="Normal 2 3 4 3 2 3 2 3" xfId="9034" xr:uid="{00000000-0005-0000-0000-000093190000}"/>
    <cellStyle name="Normal 2 3 4 3 2 3 2 3 2" xfId="39368" xr:uid="{00000000-0005-0000-0000-000094190000}"/>
    <cellStyle name="Normal 2 3 4 3 2 3 2 3 3" xfId="24135" xr:uid="{00000000-0005-0000-0000-000095190000}"/>
    <cellStyle name="Normal 2 3 4 3 2 3 2 4" xfId="34355" xr:uid="{00000000-0005-0000-0000-000096190000}"/>
    <cellStyle name="Normal 2 3 4 3 2 3 2 5" xfId="19122" xr:uid="{00000000-0005-0000-0000-000097190000}"/>
    <cellStyle name="Normal 2 3 4 3 2 3 3" xfId="5673" xr:uid="{00000000-0005-0000-0000-000098190000}"/>
    <cellStyle name="Normal 2 3 4 3 2 3 3 2" xfId="15725" xr:uid="{00000000-0005-0000-0000-000099190000}"/>
    <cellStyle name="Normal 2 3 4 3 2 3 3 2 2" xfId="46056" xr:uid="{00000000-0005-0000-0000-00009A190000}"/>
    <cellStyle name="Normal 2 3 4 3 2 3 3 2 3" xfId="30823" xr:uid="{00000000-0005-0000-0000-00009B190000}"/>
    <cellStyle name="Normal 2 3 4 3 2 3 3 3" xfId="10705" xr:uid="{00000000-0005-0000-0000-00009C190000}"/>
    <cellStyle name="Normal 2 3 4 3 2 3 3 3 2" xfId="41039" xr:uid="{00000000-0005-0000-0000-00009D190000}"/>
    <cellStyle name="Normal 2 3 4 3 2 3 3 3 3" xfId="25806" xr:uid="{00000000-0005-0000-0000-00009E190000}"/>
    <cellStyle name="Normal 2 3 4 3 2 3 3 4" xfId="36026" xr:uid="{00000000-0005-0000-0000-00009F190000}"/>
    <cellStyle name="Normal 2 3 4 3 2 3 3 5" xfId="20793" xr:uid="{00000000-0005-0000-0000-0000A0190000}"/>
    <cellStyle name="Normal 2 3 4 3 2 3 4" xfId="12383" xr:uid="{00000000-0005-0000-0000-0000A1190000}"/>
    <cellStyle name="Normal 2 3 4 3 2 3 4 2" xfId="42714" xr:uid="{00000000-0005-0000-0000-0000A2190000}"/>
    <cellStyle name="Normal 2 3 4 3 2 3 4 3" xfId="27481" xr:uid="{00000000-0005-0000-0000-0000A3190000}"/>
    <cellStyle name="Normal 2 3 4 3 2 3 5" xfId="7362" xr:uid="{00000000-0005-0000-0000-0000A4190000}"/>
    <cellStyle name="Normal 2 3 4 3 2 3 5 2" xfId="37697" xr:uid="{00000000-0005-0000-0000-0000A5190000}"/>
    <cellStyle name="Normal 2 3 4 3 2 3 5 3" xfId="22464" xr:uid="{00000000-0005-0000-0000-0000A6190000}"/>
    <cellStyle name="Normal 2 3 4 3 2 3 6" xfId="32685" xr:uid="{00000000-0005-0000-0000-0000A7190000}"/>
    <cellStyle name="Normal 2 3 4 3 2 3 7" xfId="17451" xr:uid="{00000000-0005-0000-0000-0000A8190000}"/>
    <cellStyle name="Normal 2 3 4 3 2 4" xfId="3144" xr:uid="{00000000-0005-0000-0000-0000A9190000}"/>
    <cellStyle name="Normal 2 3 4 3 2 4 2" xfId="13218" xr:uid="{00000000-0005-0000-0000-0000AA190000}"/>
    <cellStyle name="Normal 2 3 4 3 2 4 2 2" xfId="43549" xr:uid="{00000000-0005-0000-0000-0000AB190000}"/>
    <cellStyle name="Normal 2 3 4 3 2 4 2 3" xfId="28316" xr:uid="{00000000-0005-0000-0000-0000AC190000}"/>
    <cellStyle name="Normal 2 3 4 3 2 4 3" xfId="8198" xr:uid="{00000000-0005-0000-0000-0000AD190000}"/>
    <cellStyle name="Normal 2 3 4 3 2 4 3 2" xfId="38532" xr:uid="{00000000-0005-0000-0000-0000AE190000}"/>
    <cellStyle name="Normal 2 3 4 3 2 4 3 3" xfId="23299" xr:uid="{00000000-0005-0000-0000-0000AF190000}"/>
    <cellStyle name="Normal 2 3 4 3 2 4 4" xfId="33519" xr:uid="{00000000-0005-0000-0000-0000B0190000}"/>
    <cellStyle name="Normal 2 3 4 3 2 4 5" xfId="18286" xr:uid="{00000000-0005-0000-0000-0000B1190000}"/>
    <cellStyle name="Normal 2 3 4 3 2 5" xfId="4837" xr:uid="{00000000-0005-0000-0000-0000B2190000}"/>
    <cellStyle name="Normal 2 3 4 3 2 5 2" xfId="14889" xr:uid="{00000000-0005-0000-0000-0000B3190000}"/>
    <cellStyle name="Normal 2 3 4 3 2 5 2 2" xfId="45220" xr:uid="{00000000-0005-0000-0000-0000B4190000}"/>
    <cellStyle name="Normal 2 3 4 3 2 5 2 3" xfId="29987" xr:uid="{00000000-0005-0000-0000-0000B5190000}"/>
    <cellStyle name="Normal 2 3 4 3 2 5 3" xfId="9869" xr:uid="{00000000-0005-0000-0000-0000B6190000}"/>
    <cellStyle name="Normal 2 3 4 3 2 5 3 2" xfId="40203" xr:uid="{00000000-0005-0000-0000-0000B7190000}"/>
    <cellStyle name="Normal 2 3 4 3 2 5 3 3" xfId="24970" xr:uid="{00000000-0005-0000-0000-0000B8190000}"/>
    <cellStyle name="Normal 2 3 4 3 2 5 4" xfId="35190" xr:uid="{00000000-0005-0000-0000-0000B9190000}"/>
    <cellStyle name="Normal 2 3 4 3 2 5 5" xfId="19957" xr:uid="{00000000-0005-0000-0000-0000BA190000}"/>
    <cellStyle name="Normal 2 3 4 3 2 6" xfId="11547" xr:uid="{00000000-0005-0000-0000-0000BB190000}"/>
    <cellStyle name="Normal 2 3 4 3 2 6 2" xfId="41878" xr:uid="{00000000-0005-0000-0000-0000BC190000}"/>
    <cellStyle name="Normal 2 3 4 3 2 6 3" xfId="26645" xr:uid="{00000000-0005-0000-0000-0000BD190000}"/>
    <cellStyle name="Normal 2 3 4 3 2 7" xfId="6526" xr:uid="{00000000-0005-0000-0000-0000BE190000}"/>
    <cellStyle name="Normal 2 3 4 3 2 7 2" xfId="36861" xr:uid="{00000000-0005-0000-0000-0000BF190000}"/>
    <cellStyle name="Normal 2 3 4 3 2 7 3" xfId="21628" xr:uid="{00000000-0005-0000-0000-0000C0190000}"/>
    <cellStyle name="Normal 2 3 4 3 2 8" xfId="31849" xr:uid="{00000000-0005-0000-0000-0000C1190000}"/>
    <cellStyle name="Normal 2 3 4 3 2 9" xfId="16615" xr:uid="{00000000-0005-0000-0000-0000C2190000}"/>
    <cellStyle name="Normal 2 3 4 3 3" xfId="1662" xr:uid="{00000000-0005-0000-0000-0000C3190000}"/>
    <cellStyle name="Normal 2 3 4 3 3 2" xfId="2501" xr:uid="{00000000-0005-0000-0000-0000C4190000}"/>
    <cellStyle name="Normal 2 3 4 3 3 2 2" xfId="4191" xr:uid="{00000000-0005-0000-0000-0000C5190000}"/>
    <cellStyle name="Normal 2 3 4 3 3 2 2 2" xfId="14264" xr:uid="{00000000-0005-0000-0000-0000C6190000}"/>
    <cellStyle name="Normal 2 3 4 3 3 2 2 2 2" xfId="44595" xr:uid="{00000000-0005-0000-0000-0000C7190000}"/>
    <cellStyle name="Normal 2 3 4 3 3 2 2 2 3" xfId="29362" xr:uid="{00000000-0005-0000-0000-0000C8190000}"/>
    <cellStyle name="Normal 2 3 4 3 3 2 2 3" xfId="9244" xr:uid="{00000000-0005-0000-0000-0000C9190000}"/>
    <cellStyle name="Normal 2 3 4 3 3 2 2 3 2" xfId="39578" xr:uid="{00000000-0005-0000-0000-0000CA190000}"/>
    <cellStyle name="Normal 2 3 4 3 3 2 2 3 3" xfId="24345" xr:uid="{00000000-0005-0000-0000-0000CB190000}"/>
    <cellStyle name="Normal 2 3 4 3 3 2 2 4" xfId="34565" xr:uid="{00000000-0005-0000-0000-0000CC190000}"/>
    <cellStyle name="Normal 2 3 4 3 3 2 2 5" xfId="19332" xr:uid="{00000000-0005-0000-0000-0000CD190000}"/>
    <cellStyle name="Normal 2 3 4 3 3 2 3" xfId="5883" xr:uid="{00000000-0005-0000-0000-0000CE190000}"/>
    <cellStyle name="Normal 2 3 4 3 3 2 3 2" xfId="15935" xr:uid="{00000000-0005-0000-0000-0000CF190000}"/>
    <cellStyle name="Normal 2 3 4 3 3 2 3 2 2" xfId="46266" xr:uid="{00000000-0005-0000-0000-0000D0190000}"/>
    <cellStyle name="Normal 2 3 4 3 3 2 3 2 3" xfId="31033" xr:uid="{00000000-0005-0000-0000-0000D1190000}"/>
    <cellStyle name="Normal 2 3 4 3 3 2 3 3" xfId="10915" xr:uid="{00000000-0005-0000-0000-0000D2190000}"/>
    <cellStyle name="Normal 2 3 4 3 3 2 3 3 2" xfId="41249" xr:uid="{00000000-0005-0000-0000-0000D3190000}"/>
    <cellStyle name="Normal 2 3 4 3 3 2 3 3 3" xfId="26016" xr:uid="{00000000-0005-0000-0000-0000D4190000}"/>
    <cellStyle name="Normal 2 3 4 3 3 2 3 4" xfId="36236" xr:uid="{00000000-0005-0000-0000-0000D5190000}"/>
    <cellStyle name="Normal 2 3 4 3 3 2 3 5" xfId="21003" xr:uid="{00000000-0005-0000-0000-0000D6190000}"/>
    <cellStyle name="Normal 2 3 4 3 3 2 4" xfId="12593" xr:uid="{00000000-0005-0000-0000-0000D7190000}"/>
    <cellStyle name="Normal 2 3 4 3 3 2 4 2" xfId="42924" xr:uid="{00000000-0005-0000-0000-0000D8190000}"/>
    <cellStyle name="Normal 2 3 4 3 3 2 4 3" xfId="27691" xr:uid="{00000000-0005-0000-0000-0000D9190000}"/>
    <cellStyle name="Normal 2 3 4 3 3 2 5" xfId="7572" xr:uid="{00000000-0005-0000-0000-0000DA190000}"/>
    <cellStyle name="Normal 2 3 4 3 3 2 5 2" xfId="37907" xr:uid="{00000000-0005-0000-0000-0000DB190000}"/>
    <cellStyle name="Normal 2 3 4 3 3 2 5 3" xfId="22674" xr:uid="{00000000-0005-0000-0000-0000DC190000}"/>
    <cellStyle name="Normal 2 3 4 3 3 2 6" xfId="32895" xr:uid="{00000000-0005-0000-0000-0000DD190000}"/>
    <cellStyle name="Normal 2 3 4 3 3 2 7" xfId="17661" xr:uid="{00000000-0005-0000-0000-0000DE190000}"/>
    <cellStyle name="Normal 2 3 4 3 3 3" xfId="3354" xr:uid="{00000000-0005-0000-0000-0000DF190000}"/>
    <cellStyle name="Normal 2 3 4 3 3 3 2" xfId="13428" xr:uid="{00000000-0005-0000-0000-0000E0190000}"/>
    <cellStyle name="Normal 2 3 4 3 3 3 2 2" xfId="43759" xr:uid="{00000000-0005-0000-0000-0000E1190000}"/>
    <cellStyle name="Normal 2 3 4 3 3 3 2 3" xfId="28526" xr:uid="{00000000-0005-0000-0000-0000E2190000}"/>
    <cellStyle name="Normal 2 3 4 3 3 3 3" xfId="8408" xr:uid="{00000000-0005-0000-0000-0000E3190000}"/>
    <cellStyle name="Normal 2 3 4 3 3 3 3 2" xfId="38742" xr:uid="{00000000-0005-0000-0000-0000E4190000}"/>
    <cellStyle name="Normal 2 3 4 3 3 3 3 3" xfId="23509" xr:uid="{00000000-0005-0000-0000-0000E5190000}"/>
    <cellStyle name="Normal 2 3 4 3 3 3 4" xfId="33729" xr:uid="{00000000-0005-0000-0000-0000E6190000}"/>
    <cellStyle name="Normal 2 3 4 3 3 3 5" xfId="18496" xr:uid="{00000000-0005-0000-0000-0000E7190000}"/>
    <cellStyle name="Normal 2 3 4 3 3 4" xfId="5047" xr:uid="{00000000-0005-0000-0000-0000E8190000}"/>
    <cellStyle name="Normal 2 3 4 3 3 4 2" xfId="15099" xr:uid="{00000000-0005-0000-0000-0000E9190000}"/>
    <cellStyle name="Normal 2 3 4 3 3 4 2 2" xfId="45430" xr:uid="{00000000-0005-0000-0000-0000EA190000}"/>
    <cellStyle name="Normal 2 3 4 3 3 4 2 3" xfId="30197" xr:uid="{00000000-0005-0000-0000-0000EB190000}"/>
    <cellStyle name="Normal 2 3 4 3 3 4 3" xfId="10079" xr:uid="{00000000-0005-0000-0000-0000EC190000}"/>
    <cellStyle name="Normal 2 3 4 3 3 4 3 2" xfId="40413" xr:uid="{00000000-0005-0000-0000-0000ED190000}"/>
    <cellStyle name="Normal 2 3 4 3 3 4 3 3" xfId="25180" xr:uid="{00000000-0005-0000-0000-0000EE190000}"/>
    <cellStyle name="Normal 2 3 4 3 3 4 4" xfId="35400" xr:uid="{00000000-0005-0000-0000-0000EF190000}"/>
    <cellStyle name="Normal 2 3 4 3 3 4 5" xfId="20167" xr:uid="{00000000-0005-0000-0000-0000F0190000}"/>
    <cellStyle name="Normal 2 3 4 3 3 5" xfId="11757" xr:uid="{00000000-0005-0000-0000-0000F1190000}"/>
    <cellStyle name="Normal 2 3 4 3 3 5 2" xfId="42088" xr:uid="{00000000-0005-0000-0000-0000F2190000}"/>
    <cellStyle name="Normal 2 3 4 3 3 5 3" xfId="26855" xr:uid="{00000000-0005-0000-0000-0000F3190000}"/>
    <cellStyle name="Normal 2 3 4 3 3 6" xfId="6736" xr:uid="{00000000-0005-0000-0000-0000F4190000}"/>
    <cellStyle name="Normal 2 3 4 3 3 6 2" xfId="37071" xr:uid="{00000000-0005-0000-0000-0000F5190000}"/>
    <cellStyle name="Normal 2 3 4 3 3 6 3" xfId="21838" xr:uid="{00000000-0005-0000-0000-0000F6190000}"/>
    <cellStyle name="Normal 2 3 4 3 3 7" xfId="32059" xr:uid="{00000000-0005-0000-0000-0000F7190000}"/>
    <cellStyle name="Normal 2 3 4 3 3 8" xfId="16825" xr:uid="{00000000-0005-0000-0000-0000F8190000}"/>
    <cellStyle name="Normal 2 3 4 3 4" xfId="2083" xr:uid="{00000000-0005-0000-0000-0000F9190000}"/>
    <cellStyle name="Normal 2 3 4 3 4 2" xfId="3773" xr:uid="{00000000-0005-0000-0000-0000FA190000}"/>
    <cellStyle name="Normal 2 3 4 3 4 2 2" xfId="13846" xr:uid="{00000000-0005-0000-0000-0000FB190000}"/>
    <cellStyle name="Normal 2 3 4 3 4 2 2 2" xfId="44177" xr:uid="{00000000-0005-0000-0000-0000FC190000}"/>
    <cellStyle name="Normal 2 3 4 3 4 2 2 3" xfId="28944" xr:uid="{00000000-0005-0000-0000-0000FD190000}"/>
    <cellStyle name="Normal 2 3 4 3 4 2 3" xfId="8826" xr:uid="{00000000-0005-0000-0000-0000FE190000}"/>
    <cellStyle name="Normal 2 3 4 3 4 2 3 2" xfId="39160" xr:uid="{00000000-0005-0000-0000-0000FF190000}"/>
    <cellStyle name="Normal 2 3 4 3 4 2 3 3" xfId="23927" xr:uid="{00000000-0005-0000-0000-0000001A0000}"/>
    <cellStyle name="Normal 2 3 4 3 4 2 4" xfId="34147" xr:uid="{00000000-0005-0000-0000-0000011A0000}"/>
    <cellStyle name="Normal 2 3 4 3 4 2 5" xfId="18914" xr:uid="{00000000-0005-0000-0000-0000021A0000}"/>
    <cellStyle name="Normal 2 3 4 3 4 3" xfId="5465" xr:uid="{00000000-0005-0000-0000-0000031A0000}"/>
    <cellStyle name="Normal 2 3 4 3 4 3 2" xfId="15517" xr:uid="{00000000-0005-0000-0000-0000041A0000}"/>
    <cellStyle name="Normal 2 3 4 3 4 3 2 2" xfId="45848" xr:uid="{00000000-0005-0000-0000-0000051A0000}"/>
    <cellStyle name="Normal 2 3 4 3 4 3 2 3" xfId="30615" xr:uid="{00000000-0005-0000-0000-0000061A0000}"/>
    <cellStyle name="Normal 2 3 4 3 4 3 3" xfId="10497" xr:uid="{00000000-0005-0000-0000-0000071A0000}"/>
    <cellStyle name="Normal 2 3 4 3 4 3 3 2" xfId="40831" xr:uid="{00000000-0005-0000-0000-0000081A0000}"/>
    <cellStyle name="Normal 2 3 4 3 4 3 3 3" xfId="25598" xr:uid="{00000000-0005-0000-0000-0000091A0000}"/>
    <cellStyle name="Normal 2 3 4 3 4 3 4" xfId="35818" xr:uid="{00000000-0005-0000-0000-00000A1A0000}"/>
    <cellStyle name="Normal 2 3 4 3 4 3 5" xfId="20585" xr:uid="{00000000-0005-0000-0000-00000B1A0000}"/>
    <cellStyle name="Normal 2 3 4 3 4 4" xfId="12175" xr:uid="{00000000-0005-0000-0000-00000C1A0000}"/>
    <cellStyle name="Normal 2 3 4 3 4 4 2" xfId="42506" xr:uid="{00000000-0005-0000-0000-00000D1A0000}"/>
    <cellStyle name="Normal 2 3 4 3 4 4 3" xfId="27273" xr:uid="{00000000-0005-0000-0000-00000E1A0000}"/>
    <cellStyle name="Normal 2 3 4 3 4 5" xfId="7154" xr:uid="{00000000-0005-0000-0000-00000F1A0000}"/>
    <cellStyle name="Normal 2 3 4 3 4 5 2" xfId="37489" xr:uid="{00000000-0005-0000-0000-0000101A0000}"/>
    <cellStyle name="Normal 2 3 4 3 4 5 3" xfId="22256" xr:uid="{00000000-0005-0000-0000-0000111A0000}"/>
    <cellStyle name="Normal 2 3 4 3 4 6" xfId="32477" xr:uid="{00000000-0005-0000-0000-0000121A0000}"/>
    <cellStyle name="Normal 2 3 4 3 4 7" xfId="17243" xr:uid="{00000000-0005-0000-0000-0000131A0000}"/>
    <cellStyle name="Normal 2 3 4 3 5" xfId="2936" xr:uid="{00000000-0005-0000-0000-0000141A0000}"/>
    <cellStyle name="Normal 2 3 4 3 5 2" xfId="13010" xr:uid="{00000000-0005-0000-0000-0000151A0000}"/>
    <cellStyle name="Normal 2 3 4 3 5 2 2" xfId="43341" xr:uid="{00000000-0005-0000-0000-0000161A0000}"/>
    <cellStyle name="Normal 2 3 4 3 5 2 3" xfId="28108" xr:uid="{00000000-0005-0000-0000-0000171A0000}"/>
    <cellStyle name="Normal 2 3 4 3 5 3" xfId="7990" xr:uid="{00000000-0005-0000-0000-0000181A0000}"/>
    <cellStyle name="Normal 2 3 4 3 5 3 2" xfId="38324" xr:uid="{00000000-0005-0000-0000-0000191A0000}"/>
    <cellStyle name="Normal 2 3 4 3 5 3 3" xfId="23091" xr:uid="{00000000-0005-0000-0000-00001A1A0000}"/>
    <cellStyle name="Normal 2 3 4 3 5 4" xfId="33311" xr:uid="{00000000-0005-0000-0000-00001B1A0000}"/>
    <cellStyle name="Normal 2 3 4 3 5 5" xfId="18078" xr:uid="{00000000-0005-0000-0000-00001C1A0000}"/>
    <cellStyle name="Normal 2 3 4 3 6" xfId="4629" xr:uid="{00000000-0005-0000-0000-00001D1A0000}"/>
    <cellStyle name="Normal 2 3 4 3 6 2" xfId="14681" xr:uid="{00000000-0005-0000-0000-00001E1A0000}"/>
    <cellStyle name="Normal 2 3 4 3 6 2 2" xfId="45012" xr:uid="{00000000-0005-0000-0000-00001F1A0000}"/>
    <cellStyle name="Normal 2 3 4 3 6 2 3" xfId="29779" xr:uid="{00000000-0005-0000-0000-0000201A0000}"/>
    <cellStyle name="Normal 2 3 4 3 6 3" xfId="9661" xr:uid="{00000000-0005-0000-0000-0000211A0000}"/>
    <cellStyle name="Normal 2 3 4 3 6 3 2" xfId="39995" xr:uid="{00000000-0005-0000-0000-0000221A0000}"/>
    <cellStyle name="Normal 2 3 4 3 6 3 3" xfId="24762" xr:uid="{00000000-0005-0000-0000-0000231A0000}"/>
    <cellStyle name="Normal 2 3 4 3 6 4" xfId="34982" xr:uid="{00000000-0005-0000-0000-0000241A0000}"/>
    <cellStyle name="Normal 2 3 4 3 6 5" xfId="19749" xr:uid="{00000000-0005-0000-0000-0000251A0000}"/>
    <cellStyle name="Normal 2 3 4 3 7" xfId="11339" xr:uid="{00000000-0005-0000-0000-0000261A0000}"/>
    <cellStyle name="Normal 2 3 4 3 7 2" xfId="41670" xr:uid="{00000000-0005-0000-0000-0000271A0000}"/>
    <cellStyle name="Normal 2 3 4 3 7 3" xfId="26437" xr:uid="{00000000-0005-0000-0000-0000281A0000}"/>
    <cellStyle name="Normal 2 3 4 3 8" xfId="6318" xr:uid="{00000000-0005-0000-0000-0000291A0000}"/>
    <cellStyle name="Normal 2 3 4 3 8 2" xfId="36653" xr:uid="{00000000-0005-0000-0000-00002A1A0000}"/>
    <cellStyle name="Normal 2 3 4 3 8 3" xfId="21420" xr:uid="{00000000-0005-0000-0000-00002B1A0000}"/>
    <cellStyle name="Normal 2 3 4 3 9" xfId="31642" xr:uid="{00000000-0005-0000-0000-00002C1A0000}"/>
    <cellStyle name="Normal 2 3 4 4" xfId="1343" xr:uid="{00000000-0005-0000-0000-00002D1A0000}"/>
    <cellStyle name="Normal 2 3 4 4 2" xfId="1766" xr:uid="{00000000-0005-0000-0000-00002E1A0000}"/>
    <cellStyle name="Normal 2 3 4 4 2 2" xfId="2605" xr:uid="{00000000-0005-0000-0000-00002F1A0000}"/>
    <cellStyle name="Normal 2 3 4 4 2 2 2" xfId="4295" xr:uid="{00000000-0005-0000-0000-0000301A0000}"/>
    <cellStyle name="Normal 2 3 4 4 2 2 2 2" xfId="14368" xr:uid="{00000000-0005-0000-0000-0000311A0000}"/>
    <cellStyle name="Normal 2 3 4 4 2 2 2 2 2" xfId="44699" xr:uid="{00000000-0005-0000-0000-0000321A0000}"/>
    <cellStyle name="Normal 2 3 4 4 2 2 2 2 3" xfId="29466" xr:uid="{00000000-0005-0000-0000-0000331A0000}"/>
    <cellStyle name="Normal 2 3 4 4 2 2 2 3" xfId="9348" xr:uid="{00000000-0005-0000-0000-0000341A0000}"/>
    <cellStyle name="Normal 2 3 4 4 2 2 2 3 2" xfId="39682" xr:uid="{00000000-0005-0000-0000-0000351A0000}"/>
    <cellStyle name="Normal 2 3 4 4 2 2 2 3 3" xfId="24449" xr:uid="{00000000-0005-0000-0000-0000361A0000}"/>
    <cellStyle name="Normal 2 3 4 4 2 2 2 4" xfId="34669" xr:uid="{00000000-0005-0000-0000-0000371A0000}"/>
    <cellStyle name="Normal 2 3 4 4 2 2 2 5" xfId="19436" xr:uid="{00000000-0005-0000-0000-0000381A0000}"/>
    <cellStyle name="Normal 2 3 4 4 2 2 3" xfId="5987" xr:uid="{00000000-0005-0000-0000-0000391A0000}"/>
    <cellStyle name="Normal 2 3 4 4 2 2 3 2" xfId="16039" xr:uid="{00000000-0005-0000-0000-00003A1A0000}"/>
    <cellStyle name="Normal 2 3 4 4 2 2 3 2 2" xfId="46370" xr:uid="{00000000-0005-0000-0000-00003B1A0000}"/>
    <cellStyle name="Normal 2 3 4 4 2 2 3 2 3" xfId="31137" xr:uid="{00000000-0005-0000-0000-00003C1A0000}"/>
    <cellStyle name="Normal 2 3 4 4 2 2 3 3" xfId="11019" xr:uid="{00000000-0005-0000-0000-00003D1A0000}"/>
    <cellStyle name="Normal 2 3 4 4 2 2 3 3 2" xfId="41353" xr:uid="{00000000-0005-0000-0000-00003E1A0000}"/>
    <cellStyle name="Normal 2 3 4 4 2 2 3 3 3" xfId="26120" xr:uid="{00000000-0005-0000-0000-00003F1A0000}"/>
    <cellStyle name="Normal 2 3 4 4 2 2 3 4" xfId="36340" xr:uid="{00000000-0005-0000-0000-0000401A0000}"/>
    <cellStyle name="Normal 2 3 4 4 2 2 3 5" xfId="21107" xr:uid="{00000000-0005-0000-0000-0000411A0000}"/>
    <cellStyle name="Normal 2 3 4 4 2 2 4" xfId="12697" xr:uid="{00000000-0005-0000-0000-0000421A0000}"/>
    <cellStyle name="Normal 2 3 4 4 2 2 4 2" xfId="43028" xr:uid="{00000000-0005-0000-0000-0000431A0000}"/>
    <cellStyle name="Normal 2 3 4 4 2 2 4 3" xfId="27795" xr:uid="{00000000-0005-0000-0000-0000441A0000}"/>
    <cellStyle name="Normal 2 3 4 4 2 2 5" xfId="7676" xr:uid="{00000000-0005-0000-0000-0000451A0000}"/>
    <cellStyle name="Normal 2 3 4 4 2 2 5 2" xfId="38011" xr:uid="{00000000-0005-0000-0000-0000461A0000}"/>
    <cellStyle name="Normal 2 3 4 4 2 2 5 3" xfId="22778" xr:uid="{00000000-0005-0000-0000-0000471A0000}"/>
    <cellStyle name="Normal 2 3 4 4 2 2 6" xfId="32999" xr:uid="{00000000-0005-0000-0000-0000481A0000}"/>
    <cellStyle name="Normal 2 3 4 4 2 2 7" xfId="17765" xr:uid="{00000000-0005-0000-0000-0000491A0000}"/>
    <cellStyle name="Normal 2 3 4 4 2 3" xfId="3458" xr:uid="{00000000-0005-0000-0000-00004A1A0000}"/>
    <cellStyle name="Normal 2 3 4 4 2 3 2" xfId="13532" xr:uid="{00000000-0005-0000-0000-00004B1A0000}"/>
    <cellStyle name="Normal 2 3 4 4 2 3 2 2" xfId="43863" xr:uid="{00000000-0005-0000-0000-00004C1A0000}"/>
    <cellStyle name="Normal 2 3 4 4 2 3 2 3" xfId="28630" xr:uid="{00000000-0005-0000-0000-00004D1A0000}"/>
    <cellStyle name="Normal 2 3 4 4 2 3 3" xfId="8512" xr:uid="{00000000-0005-0000-0000-00004E1A0000}"/>
    <cellStyle name="Normal 2 3 4 4 2 3 3 2" xfId="38846" xr:uid="{00000000-0005-0000-0000-00004F1A0000}"/>
    <cellStyle name="Normal 2 3 4 4 2 3 3 3" xfId="23613" xr:uid="{00000000-0005-0000-0000-0000501A0000}"/>
    <cellStyle name="Normal 2 3 4 4 2 3 4" xfId="33833" xr:uid="{00000000-0005-0000-0000-0000511A0000}"/>
    <cellStyle name="Normal 2 3 4 4 2 3 5" xfId="18600" xr:uid="{00000000-0005-0000-0000-0000521A0000}"/>
    <cellStyle name="Normal 2 3 4 4 2 4" xfId="5151" xr:uid="{00000000-0005-0000-0000-0000531A0000}"/>
    <cellStyle name="Normal 2 3 4 4 2 4 2" xfId="15203" xr:uid="{00000000-0005-0000-0000-0000541A0000}"/>
    <cellStyle name="Normal 2 3 4 4 2 4 2 2" xfId="45534" xr:uid="{00000000-0005-0000-0000-0000551A0000}"/>
    <cellStyle name="Normal 2 3 4 4 2 4 2 3" xfId="30301" xr:uid="{00000000-0005-0000-0000-0000561A0000}"/>
    <cellStyle name="Normal 2 3 4 4 2 4 3" xfId="10183" xr:uid="{00000000-0005-0000-0000-0000571A0000}"/>
    <cellStyle name="Normal 2 3 4 4 2 4 3 2" xfId="40517" xr:uid="{00000000-0005-0000-0000-0000581A0000}"/>
    <cellStyle name="Normal 2 3 4 4 2 4 3 3" xfId="25284" xr:uid="{00000000-0005-0000-0000-0000591A0000}"/>
    <cellStyle name="Normal 2 3 4 4 2 4 4" xfId="35504" xr:uid="{00000000-0005-0000-0000-00005A1A0000}"/>
    <cellStyle name="Normal 2 3 4 4 2 4 5" xfId="20271" xr:uid="{00000000-0005-0000-0000-00005B1A0000}"/>
    <cellStyle name="Normal 2 3 4 4 2 5" xfId="11861" xr:uid="{00000000-0005-0000-0000-00005C1A0000}"/>
    <cellStyle name="Normal 2 3 4 4 2 5 2" xfId="42192" xr:uid="{00000000-0005-0000-0000-00005D1A0000}"/>
    <cellStyle name="Normal 2 3 4 4 2 5 3" xfId="26959" xr:uid="{00000000-0005-0000-0000-00005E1A0000}"/>
    <cellStyle name="Normal 2 3 4 4 2 6" xfId="6840" xr:uid="{00000000-0005-0000-0000-00005F1A0000}"/>
    <cellStyle name="Normal 2 3 4 4 2 6 2" xfId="37175" xr:uid="{00000000-0005-0000-0000-0000601A0000}"/>
    <cellStyle name="Normal 2 3 4 4 2 6 3" xfId="21942" xr:uid="{00000000-0005-0000-0000-0000611A0000}"/>
    <cellStyle name="Normal 2 3 4 4 2 7" xfId="32163" xr:uid="{00000000-0005-0000-0000-0000621A0000}"/>
    <cellStyle name="Normal 2 3 4 4 2 8" xfId="16929" xr:uid="{00000000-0005-0000-0000-0000631A0000}"/>
    <cellStyle name="Normal 2 3 4 4 3" xfId="2187" xr:uid="{00000000-0005-0000-0000-0000641A0000}"/>
    <cellStyle name="Normal 2 3 4 4 3 2" xfId="3877" xr:uid="{00000000-0005-0000-0000-0000651A0000}"/>
    <cellStyle name="Normal 2 3 4 4 3 2 2" xfId="13950" xr:uid="{00000000-0005-0000-0000-0000661A0000}"/>
    <cellStyle name="Normal 2 3 4 4 3 2 2 2" xfId="44281" xr:uid="{00000000-0005-0000-0000-0000671A0000}"/>
    <cellStyle name="Normal 2 3 4 4 3 2 2 3" xfId="29048" xr:uid="{00000000-0005-0000-0000-0000681A0000}"/>
    <cellStyle name="Normal 2 3 4 4 3 2 3" xfId="8930" xr:uid="{00000000-0005-0000-0000-0000691A0000}"/>
    <cellStyle name="Normal 2 3 4 4 3 2 3 2" xfId="39264" xr:uid="{00000000-0005-0000-0000-00006A1A0000}"/>
    <cellStyle name="Normal 2 3 4 4 3 2 3 3" xfId="24031" xr:uid="{00000000-0005-0000-0000-00006B1A0000}"/>
    <cellStyle name="Normal 2 3 4 4 3 2 4" xfId="34251" xr:uid="{00000000-0005-0000-0000-00006C1A0000}"/>
    <cellStyle name="Normal 2 3 4 4 3 2 5" xfId="19018" xr:uid="{00000000-0005-0000-0000-00006D1A0000}"/>
    <cellStyle name="Normal 2 3 4 4 3 3" xfId="5569" xr:uid="{00000000-0005-0000-0000-00006E1A0000}"/>
    <cellStyle name="Normal 2 3 4 4 3 3 2" xfId="15621" xr:uid="{00000000-0005-0000-0000-00006F1A0000}"/>
    <cellStyle name="Normal 2 3 4 4 3 3 2 2" xfId="45952" xr:uid="{00000000-0005-0000-0000-0000701A0000}"/>
    <cellStyle name="Normal 2 3 4 4 3 3 2 3" xfId="30719" xr:uid="{00000000-0005-0000-0000-0000711A0000}"/>
    <cellStyle name="Normal 2 3 4 4 3 3 3" xfId="10601" xr:uid="{00000000-0005-0000-0000-0000721A0000}"/>
    <cellStyle name="Normal 2 3 4 4 3 3 3 2" xfId="40935" xr:uid="{00000000-0005-0000-0000-0000731A0000}"/>
    <cellStyle name="Normal 2 3 4 4 3 3 3 3" xfId="25702" xr:uid="{00000000-0005-0000-0000-0000741A0000}"/>
    <cellStyle name="Normal 2 3 4 4 3 3 4" xfId="35922" xr:uid="{00000000-0005-0000-0000-0000751A0000}"/>
    <cellStyle name="Normal 2 3 4 4 3 3 5" xfId="20689" xr:uid="{00000000-0005-0000-0000-0000761A0000}"/>
    <cellStyle name="Normal 2 3 4 4 3 4" xfId="12279" xr:uid="{00000000-0005-0000-0000-0000771A0000}"/>
    <cellStyle name="Normal 2 3 4 4 3 4 2" xfId="42610" xr:uid="{00000000-0005-0000-0000-0000781A0000}"/>
    <cellStyle name="Normal 2 3 4 4 3 4 3" xfId="27377" xr:uid="{00000000-0005-0000-0000-0000791A0000}"/>
    <cellStyle name="Normal 2 3 4 4 3 5" xfId="7258" xr:uid="{00000000-0005-0000-0000-00007A1A0000}"/>
    <cellStyle name="Normal 2 3 4 4 3 5 2" xfId="37593" xr:uid="{00000000-0005-0000-0000-00007B1A0000}"/>
    <cellStyle name="Normal 2 3 4 4 3 5 3" xfId="22360" xr:uid="{00000000-0005-0000-0000-00007C1A0000}"/>
    <cellStyle name="Normal 2 3 4 4 3 6" xfId="32581" xr:uid="{00000000-0005-0000-0000-00007D1A0000}"/>
    <cellStyle name="Normal 2 3 4 4 3 7" xfId="17347" xr:uid="{00000000-0005-0000-0000-00007E1A0000}"/>
    <cellStyle name="Normal 2 3 4 4 4" xfId="3040" xr:uid="{00000000-0005-0000-0000-00007F1A0000}"/>
    <cellStyle name="Normal 2 3 4 4 4 2" xfId="13114" xr:uid="{00000000-0005-0000-0000-0000801A0000}"/>
    <cellStyle name="Normal 2 3 4 4 4 2 2" xfId="43445" xr:uid="{00000000-0005-0000-0000-0000811A0000}"/>
    <cellStyle name="Normal 2 3 4 4 4 2 3" xfId="28212" xr:uid="{00000000-0005-0000-0000-0000821A0000}"/>
    <cellStyle name="Normal 2 3 4 4 4 3" xfId="8094" xr:uid="{00000000-0005-0000-0000-0000831A0000}"/>
    <cellStyle name="Normal 2 3 4 4 4 3 2" xfId="38428" xr:uid="{00000000-0005-0000-0000-0000841A0000}"/>
    <cellStyle name="Normal 2 3 4 4 4 3 3" xfId="23195" xr:uid="{00000000-0005-0000-0000-0000851A0000}"/>
    <cellStyle name="Normal 2 3 4 4 4 4" xfId="33415" xr:uid="{00000000-0005-0000-0000-0000861A0000}"/>
    <cellStyle name="Normal 2 3 4 4 4 5" xfId="18182" xr:uid="{00000000-0005-0000-0000-0000871A0000}"/>
    <cellStyle name="Normal 2 3 4 4 5" xfId="4733" xr:uid="{00000000-0005-0000-0000-0000881A0000}"/>
    <cellStyle name="Normal 2 3 4 4 5 2" xfId="14785" xr:uid="{00000000-0005-0000-0000-0000891A0000}"/>
    <cellStyle name="Normal 2 3 4 4 5 2 2" xfId="45116" xr:uid="{00000000-0005-0000-0000-00008A1A0000}"/>
    <cellStyle name="Normal 2 3 4 4 5 2 3" xfId="29883" xr:uid="{00000000-0005-0000-0000-00008B1A0000}"/>
    <cellStyle name="Normal 2 3 4 4 5 3" xfId="9765" xr:uid="{00000000-0005-0000-0000-00008C1A0000}"/>
    <cellStyle name="Normal 2 3 4 4 5 3 2" xfId="40099" xr:uid="{00000000-0005-0000-0000-00008D1A0000}"/>
    <cellStyle name="Normal 2 3 4 4 5 3 3" xfId="24866" xr:uid="{00000000-0005-0000-0000-00008E1A0000}"/>
    <cellStyle name="Normal 2 3 4 4 5 4" xfId="35086" xr:uid="{00000000-0005-0000-0000-00008F1A0000}"/>
    <cellStyle name="Normal 2 3 4 4 5 5" xfId="19853" xr:uid="{00000000-0005-0000-0000-0000901A0000}"/>
    <cellStyle name="Normal 2 3 4 4 6" xfId="11443" xr:uid="{00000000-0005-0000-0000-0000911A0000}"/>
    <cellStyle name="Normal 2 3 4 4 6 2" xfId="41774" xr:uid="{00000000-0005-0000-0000-0000921A0000}"/>
    <cellStyle name="Normal 2 3 4 4 6 3" xfId="26541" xr:uid="{00000000-0005-0000-0000-0000931A0000}"/>
    <cellStyle name="Normal 2 3 4 4 7" xfId="6422" xr:uid="{00000000-0005-0000-0000-0000941A0000}"/>
    <cellStyle name="Normal 2 3 4 4 7 2" xfId="36757" xr:uid="{00000000-0005-0000-0000-0000951A0000}"/>
    <cellStyle name="Normal 2 3 4 4 7 3" xfId="21524" xr:uid="{00000000-0005-0000-0000-0000961A0000}"/>
    <cellStyle name="Normal 2 3 4 4 8" xfId="31745" xr:uid="{00000000-0005-0000-0000-0000971A0000}"/>
    <cellStyle name="Normal 2 3 4 4 9" xfId="16511" xr:uid="{00000000-0005-0000-0000-0000981A0000}"/>
    <cellStyle name="Normal 2 3 4 5" xfId="1556" xr:uid="{00000000-0005-0000-0000-0000991A0000}"/>
    <cellStyle name="Normal 2 3 4 5 2" xfId="2397" xr:uid="{00000000-0005-0000-0000-00009A1A0000}"/>
    <cellStyle name="Normal 2 3 4 5 2 2" xfId="4087" xr:uid="{00000000-0005-0000-0000-00009B1A0000}"/>
    <cellStyle name="Normal 2 3 4 5 2 2 2" xfId="14160" xr:uid="{00000000-0005-0000-0000-00009C1A0000}"/>
    <cellStyle name="Normal 2 3 4 5 2 2 2 2" xfId="44491" xr:uid="{00000000-0005-0000-0000-00009D1A0000}"/>
    <cellStyle name="Normal 2 3 4 5 2 2 2 3" xfId="29258" xr:uid="{00000000-0005-0000-0000-00009E1A0000}"/>
    <cellStyle name="Normal 2 3 4 5 2 2 3" xfId="9140" xr:uid="{00000000-0005-0000-0000-00009F1A0000}"/>
    <cellStyle name="Normal 2 3 4 5 2 2 3 2" xfId="39474" xr:uid="{00000000-0005-0000-0000-0000A01A0000}"/>
    <cellStyle name="Normal 2 3 4 5 2 2 3 3" xfId="24241" xr:uid="{00000000-0005-0000-0000-0000A11A0000}"/>
    <cellStyle name="Normal 2 3 4 5 2 2 4" xfId="34461" xr:uid="{00000000-0005-0000-0000-0000A21A0000}"/>
    <cellStyle name="Normal 2 3 4 5 2 2 5" xfId="19228" xr:uid="{00000000-0005-0000-0000-0000A31A0000}"/>
    <cellStyle name="Normal 2 3 4 5 2 3" xfId="5779" xr:uid="{00000000-0005-0000-0000-0000A41A0000}"/>
    <cellStyle name="Normal 2 3 4 5 2 3 2" xfId="15831" xr:uid="{00000000-0005-0000-0000-0000A51A0000}"/>
    <cellStyle name="Normal 2 3 4 5 2 3 2 2" xfId="46162" xr:uid="{00000000-0005-0000-0000-0000A61A0000}"/>
    <cellStyle name="Normal 2 3 4 5 2 3 2 3" xfId="30929" xr:uid="{00000000-0005-0000-0000-0000A71A0000}"/>
    <cellStyle name="Normal 2 3 4 5 2 3 3" xfId="10811" xr:uid="{00000000-0005-0000-0000-0000A81A0000}"/>
    <cellStyle name="Normal 2 3 4 5 2 3 3 2" xfId="41145" xr:uid="{00000000-0005-0000-0000-0000A91A0000}"/>
    <cellStyle name="Normal 2 3 4 5 2 3 3 3" xfId="25912" xr:uid="{00000000-0005-0000-0000-0000AA1A0000}"/>
    <cellStyle name="Normal 2 3 4 5 2 3 4" xfId="36132" xr:uid="{00000000-0005-0000-0000-0000AB1A0000}"/>
    <cellStyle name="Normal 2 3 4 5 2 3 5" xfId="20899" xr:uid="{00000000-0005-0000-0000-0000AC1A0000}"/>
    <cellStyle name="Normal 2 3 4 5 2 4" xfId="12489" xr:uid="{00000000-0005-0000-0000-0000AD1A0000}"/>
    <cellStyle name="Normal 2 3 4 5 2 4 2" xfId="42820" xr:uid="{00000000-0005-0000-0000-0000AE1A0000}"/>
    <cellStyle name="Normal 2 3 4 5 2 4 3" xfId="27587" xr:uid="{00000000-0005-0000-0000-0000AF1A0000}"/>
    <cellStyle name="Normal 2 3 4 5 2 5" xfId="7468" xr:uid="{00000000-0005-0000-0000-0000B01A0000}"/>
    <cellStyle name="Normal 2 3 4 5 2 5 2" xfId="37803" xr:uid="{00000000-0005-0000-0000-0000B11A0000}"/>
    <cellStyle name="Normal 2 3 4 5 2 5 3" xfId="22570" xr:uid="{00000000-0005-0000-0000-0000B21A0000}"/>
    <cellStyle name="Normal 2 3 4 5 2 6" xfId="32791" xr:uid="{00000000-0005-0000-0000-0000B31A0000}"/>
    <cellStyle name="Normal 2 3 4 5 2 7" xfId="17557" xr:uid="{00000000-0005-0000-0000-0000B41A0000}"/>
    <cellStyle name="Normal 2 3 4 5 3" xfId="3250" xr:uid="{00000000-0005-0000-0000-0000B51A0000}"/>
    <cellStyle name="Normal 2 3 4 5 3 2" xfId="13324" xr:uid="{00000000-0005-0000-0000-0000B61A0000}"/>
    <cellStyle name="Normal 2 3 4 5 3 2 2" xfId="43655" xr:uid="{00000000-0005-0000-0000-0000B71A0000}"/>
    <cellStyle name="Normal 2 3 4 5 3 2 3" xfId="28422" xr:uid="{00000000-0005-0000-0000-0000B81A0000}"/>
    <cellStyle name="Normal 2 3 4 5 3 3" xfId="8304" xr:uid="{00000000-0005-0000-0000-0000B91A0000}"/>
    <cellStyle name="Normal 2 3 4 5 3 3 2" xfId="38638" xr:uid="{00000000-0005-0000-0000-0000BA1A0000}"/>
    <cellStyle name="Normal 2 3 4 5 3 3 3" xfId="23405" xr:uid="{00000000-0005-0000-0000-0000BB1A0000}"/>
    <cellStyle name="Normal 2 3 4 5 3 4" xfId="33625" xr:uid="{00000000-0005-0000-0000-0000BC1A0000}"/>
    <cellStyle name="Normal 2 3 4 5 3 5" xfId="18392" xr:uid="{00000000-0005-0000-0000-0000BD1A0000}"/>
    <cellStyle name="Normal 2 3 4 5 4" xfId="4943" xr:uid="{00000000-0005-0000-0000-0000BE1A0000}"/>
    <cellStyle name="Normal 2 3 4 5 4 2" xfId="14995" xr:uid="{00000000-0005-0000-0000-0000BF1A0000}"/>
    <cellStyle name="Normal 2 3 4 5 4 2 2" xfId="45326" xr:uid="{00000000-0005-0000-0000-0000C01A0000}"/>
    <cellStyle name="Normal 2 3 4 5 4 2 3" xfId="30093" xr:uid="{00000000-0005-0000-0000-0000C11A0000}"/>
    <cellStyle name="Normal 2 3 4 5 4 3" xfId="9975" xr:uid="{00000000-0005-0000-0000-0000C21A0000}"/>
    <cellStyle name="Normal 2 3 4 5 4 3 2" xfId="40309" xr:uid="{00000000-0005-0000-0000-0000C31A0000}"/>
    <cellStyle name="Normal 2 3 4 5 4 3 3" xfId="25076" xr:uid="{00000000-0005-0000-0000-0000C41A0000}"/>
    <cellStyle name="Normal 2 3 4 5 4 4" xfId="35296" xr:uid="{00000000-0005-0000-0000-0000C51A0000}"/>
    <cellStyle name="Normal 2 3 4 5 4 5" xfId="20063" xr:uid="{00000000-0005-0000-0000-0000C61A0000}"/>
    <cellStyle name="Normal 2 3 4 5 5" xfId="11653" xr:uid="{00000000-0005-0000-0000-0000C71A0000}"/>
    <cellStyle name="Normal 2 3 4 5 5 2" xfId="41984" xr:uid="{00000000-0005-0000-0000-0000C81A0000}"/>
    <cellStyle name="Normal 2 3 4 5 5 3" xfId="26751" xr:uid="{00000000-0005-0000-0000-0000C91A0000}"/>
    <cellStyle name="Normal 2 3 4 5 6" xfId="6632" xr:uid="{00000000-0005-0000-0000-0000CA1A0000}"/>
    <cellStyle name="Normal 2 3 4 5 6 2" xfId="36967" xr:uid="{00000000-0005-0000-0000-0000CB1A0000}"/>
    <cellStyle name="Normal 2 3 4 5 6 3" xfId="21734" xr:uid="{00000000-0005-0000-0000-0000CC1A0000}"/>
    <cellStyle name="Normal 2 3 4 5 7" xfId="31955" xr:uid="{00000000-0005-0000-0000-0000CD1A0000}"/>
    <cellStyle name="Normal 2 3 4 5 8" xfId="16721" xr:uid="{00000000-0005-0000-0000-0000CE1A0000}"/>
    <cellStyle name="Normal 2 3 4 6" xfId="1977" xr:uid="{00000000-0005-0000-0000-0000CF1A0000}"/>
    <cellStyle name="Normal 2 3 4 6 2" xfId="3669" xr:uid="{00000000-0005-0000-0000-0000D01A0000}"/>
    <cellStyle name="Normal 2 3 4 6 2 2" xfId="13742" xr:uid="{00000000-0005-0000-0000-0000D11A0000}"/>
    <cellStyle name="Normal 2 3 4 6 2 2 2" xfId="44073" xr:uid="{00000000-0005-0000-0000-0000D21A0000}"/>
    <cellStyle name="Normal 2 3 4 6 2 2 3" xfId="28840" xr:uid="{00000000-0005-0000-0000-0000D31A0000}"/>
    <cellStyle name="Normal 2 3 4 6 2 3" xfId="8722" xr:uid="{00000000-0005-0000-0000-0000D41A0000}"/>
    <cellStyle name="Normal 2 3 4 6 2 3 2" xfId="39056" xr:uid="{00000000-0005-0000-0000-0000D51A0000}"/>
    <cellStyle name="Normal 2 3 4 6 2 3 3" xfId="23823" xr:uid="{00000000-0005-0000-0000-0000D61A0000}"/>
    <cellStyle name="Normal 2 3 4 6 2 4" xfId="34043" xr:uid="{00000000-0005-0000-0000-0000D71A0000}"/>
    <cellStyle name="Normal 2 3 4 6 2 5" xfId="18810" xr:uid="{00000000-0005-0000-0000-0000D81A0000}"/>
    <cellStyle name="Normal 2 3 4 6 3" xfId="5361" xr:uid="{00000000-0005-0000-0000-0000D91A0000}"/>
    <cellStyle name="Normal 2 3 4 6 3 2" xfId="15413" xr:uid="{00000000-0005-0000-0000-0000DA1A0000}"/>
    <cellStyle name="Normal 2 3 4 6 3 2 2" xfId="45744" xr:uid="{00000000-0005-0000-0000-0000DB1A0000}"/>
    <cellStyle name="Normal 2 3 4 6 3 2 3" xfId="30511" xr:uid="{00000000-0005-0000-0000-0000DC1A0000}"/>
    <cellStyle name="Normal 2 3 4 6 3 3" xfId="10393" xr:uid="{00000000-0005-0000-0000-0000DD1A0000}"/>
    <cellStyle name="Normal 2 3 4 6 3 3 2" xfId="40727" xr:uid="{00000000-0005-0000-0000-0000DE1A0000}"/>
    <cellStyle name="Normal 2 3 4 6 3 3 3" xfId="25494" xr:uid="{00000000-0005-0000-0000-0000DF1A0000}"/>
    <cellStyle name="Normal 2 3 4 6 3 4" xfId="35714" xr:uid="{00000000-0005-0000-0000-0000E01A0000}"/>
    <cellStyle name="Normal 2 3 4 6 3 5" xfId="20481" xr:uid="{00000000-0005-0000-0000-0000E11A0000}"/>
    <cellStyle name="Normal 2 3 4 6 4" xfId="12071" xr:uid="{00000000-0005-0000-0000-0000E21A0000}"/>
    <cellStyle name="Normal 2 3 4 6 4 2" xfId="42402" xr:uid="{00000000-0005-0000-0000-0000E31A0000}"/>
    <cellStyle name="Normal 2 3 4 6 4 3" xfId="27169" xr:uid="{00000000-0005-0000-0000-0000E41A0000}"/>
    <cellStyle name="Normal 2 3 4 6 5" xfId="7050" xr:uid="{00000000-0005-0000-0000-0000E51A0000}"/>
    <cellStyle name="Normal 2 3 4 6 5 2" xfId="37385" xr:uid="{00000000-0005-0000-0000-0000E61A0000}"/>
    <cellStyle name="Normal 2 3 4 6 5 3" xfId="22152" xr:uid="{00000000-0005-0000-0000-0000E71A0000}"/>
    <cellStyle name="Normal 2 3 4 6 6" xfId="32373" xr:uid="{00000000-0005-0000-0000-0000E81A0000}"/>
    <cellStyle name="Normal 2 3 4 6 7" xfId="17139" xr:uid="{00000000-0005-0000-0000-0000E91A0000}"/>
    <cellStyle name="Normal 2 3 4 7" xfId="2828" xr:uid="{00000000-0005-0000-0000-0000EA1A0000}"/>
    <cellStyle name="Normal 2 3 4 7 2" xfId="12906" xr:uid="{00000000-0005-0000-0000-0000EB1A0000}"/>
    <cellStyle name="Normal 2 3 4 7 2 2" xfId="43237" xr:uid="{00000000-0005-0000-0000-0000EC1A0000}"/>
    <cellStyle name="Normal 2 3 4 7 2 3" xfId="28004" xr:uid="{00000000-0005-0000-0000-0000ED1A0000}"/>
    <cellStyle name="Normal 2 3 4 7 3" xfId="7886" xr:uid="{00000000-0005-0000-0000-0000EE1A0000}"/>
    <cellStyle name="Normal 2 3 4 7 3 2" xfId="38220" xr:uid="{00000000-0005-0000-0000-0000EF1A0000}"/>
    <cellStyle name="Normal 2 3 4 7 3 3" xfId="22987" xr:uid="{00000000-0005-0000-0000-0000F01A0000}"/>
    <cellStyle name="Normal 2 3 4 7 4" xfId="33207" xr:uid="{00000000-0005-0000-0000-0000F11A0000}"/>
    <cellStyle name="Normal 2 3 4 7 5" xfId="17974" xr:uid="{00000000-0005-0000-0000-0000F21A0000}"/>
    <cellStyle name="Normal 2 3 4 8" xfId="4522" xr:uid="{00000000-0005-0000-0000-0000F31A0000}"/>
    <cellStyle name="Normal 2 3 4 8 2" xfId="14577" xr:uid="{00000000-0005-0000-0000-0000F41A0000}"/>
    <cellStyle name="Normal 2 3 4 8 2 2" xfId="44908" xr:uid="{00000000-0005-0000-0000-0000F51A0000}"/>
    <cellStyle name="Normal 2 3 4 8 2 3" xfId="29675" xr:uid="{00000000-0005-0000-0000-0000F61A0000}"/>
    <cellStyle name="Normal 2 3 4 8 3" xfId="9557" xr:uid="{00000000-0005-0000-0000-0000F71A0000}"/>
    <cellStyle name="Normal 2 3 4 8 3 2" xfId="39891" xr:uid="{00000000-0005-0000-0000-0000F81A0000}"/>
    <cellStyle name="Normal 2 3 4 8 3 3" xfId="24658" xr:uid="{00000000-0005-0000-0000-0000F91A0000}"/>
    <cellStyle name="Normal 2 3 4 8 4" xfId="34878" xr:uid="{00000000-0005-0000-0000-0000FA1A0000}"/>
    <cellStyle name="Normal 2 3 4 8 5" xfId="19645" xr:uid="{00000000-0005-0000-0000-0000FB1A0000}"/>
    <cellStyle name="Normal 2 3 4 9" xfId="11233" xr:uid="{00000000-0005-0000-0000-0000FC1A0000}"/>
    <cellStyle name="Normal 2 3 4 9 2" xfId="41566" xr:uid="{00000000-0005-0000-0000-0000FD1A0000}"/>
    <cellStyle name="Normal 2 3 4 9 3" xfId="26333" xr:uid="{00000000-0005-0000-0000-0000FE1A0000}"/>
    <cellStyle name="Normal 2 3 5" xfId="843" xr:uid="{00000000-0005-0000-0000-0000FF1A0000}"/>
    <cellStyle name="Normal 2 3 5 10" xfId="6213" xr:uid="{00000000-0005-0000-0000-0000001B0000}"/>
    <cellStyle name="Normal 2 3 5 10 2" xfId="36550" xr:uid="{00000000-0005-0000-0000-0000011B0000}"/>
    <cellStyle name="Normal 2 3 5 10 3" xfId="21317" xr:uid="{00000000-0005-0000-0000-0000021B0000}"/>
    <cellStyle name="Normal 2 3 5 11" xfId="31541" xr:uid="{00000000-0005-0000-0000-0000031B0000}"/>
    <cellStyle name="Normal 2 3 5 12" xfId="16302" xr:uid="{00000000-0005-0000-0000-0000041B0000}"/>
    <cellStyle name="Normal 2 3 5 2" xfId="1177" xr:uid="{00000000-0005-0000-0000-0000051B0000}"/>
    <cellStyle name="Normal 2 3 5 2 10" xfId="31593" xr:uid="{00000000-0005-0000-0000-0000061B0000}"/>
    <cellStyle name="Normal 2 3 5 2 11" xfId="16356" xr:uid="{00000000-0005-0000-0000-0000071B0000}"/>
    <cellStyle name="Normal 2 3 5 2 2" xfId="1285" xr:uid="{00000000-0005-0000-0000-0000081B0000}"/>
    <cellStyle name="Normal 2 3 5 2 2 10" xfId="16460" xr:uid="{00000000-0005-0000-0000-0000091B0000}"/>
    <cellStyle name="Normal 2 3 5 2 2 2" xfId="1502" xr:uid="{00000000-0005-0000-0000-00000A1B0000}"/>
    <cellStyle name="Normal 2 3 5 2 2 2 2" xfId="1923" xr:uid="{00000000-0005-0000-0000-00000B1B0000}"/>
    <cellStyle name="Normal 2 3 5 2 2 2 2 2" xfId="2762" xr:uid="{00000000-0005-0000-0000-00000C1B0000}"/>
    <cellStyle name="Normal 2 3 5 2 2 2 2 2 2" xfId="4452" xr:uid="{00000000-0005-0000-0000-00000D1B0000}"/>
    <cellStyle name="Normal 2 3 5 2 2 2 2 2 2 2" xfId="14525" xr:uid="{00000000-0005-0000-0000-00000E1B0000}"/>
    <cellStyle name="Normal 2 3 5 2 2 2 2 2 2 2 2" xfId="44856" xr:uid="{00000000-0005-0000-0000-00000F1B0000}"/>
    <cellStyle name="Normal 2 3 5 2 2 2 2 2 2 2 3" xfId="29623" xr:uid="{00000000-0005-0000-0000-0000101B0000}"/>
    <cellStyle name="Normal 2 3 5 2 2 2 2 2 2 3" xfId="9505" xr:uid="{00000000-0005-0000-0000-0000111B0000}"/>
    <cellStyle name="Normal 2 3 5 2 2 2 2 2 2 3 2" xfId="39839" xr:uid="{00000000-0005-0000-0000-0000121B0000}"/>
    <cellStyle name="Normal 2 3 5 2 2 2 2 2 2 3 3" xfId="24606" xr:uid="{00000000-0005-0000-0000-0000131B0000}"/>
    <cellStyle name="Normal 2 3 5 2 2 2 2 2 2 4" xfId="34826" xr:uid="{00000000-0005-0000-0000-0000141B0000}"/>
    <cellStyle name="Normal 2 3 5 2 2 2 2 2 2 5" xfId="19593" xr:uid="{00000000-0005-0000-0000-0000151B0000}"/>
    <cellStyle name="Normal 2 3 5 2 2 2 2 2 3" xfId="6144" xr:uid="{00000000-0005-0000-0000-0000161B0000}"/>
    <cellStyle name="Normal 2 3 5 2 2 2 2 2 3 2" xfId="16196" xr:uid="{00000000-0005-0000-0000-0000171B0000}"/>
    <cellStyle name="Normal 2 3 5 2 2 2 2 2 3 2 2" xfId="46527" xr:uid="{00000000-0005-0000-0000-0000181B0000}"/>
    <cellStyle name="Normal 2 3 5 2 2 2 2 2 3 2 3" xfId="31294" xr:uid="{00000000-0005-0000-0000-0000191B0000}"/>
    <cellStyle name="Normal 2 3 5 2 2 2 2 2 3 3" xfId="11176" xr:uid="{00000000-0005-0000-0000-00001A1B0000}"/>
    <cellStyle name="Normal 2 3 5 2 2 2 2 2 3 3 2" xfId="41510" xr:uid="{00000000-0005-0000-0000-00001B1B0000}"/>
    <cellStyle name="Normal 2 3 5 2 2 2 2 2 3 3 3" xfId="26277" xr:uid="{00000000-0005-0000-0000-00001C1B0000}"/>
    <cellStyle name="Normal 2 3 5 2 2 2 2 2 3 4" xfId="36497" xr:uid="{00000000-0005-0000-0000-00001D1B0000}"/>
    <cellStyle name="Normal 2 3 5 2 2 2 2 2 3 5" xfId="21264" xr:uid="{00000000-0005-0000-0000-00001E1B0000}"/>
    <cellStyle name="Normal 2 3 5 2 2 2 2 2 4" xfId="12854" xr:uid="{00000000-0005-0000-0000-00001F1B0000}"/>
    <cellStyle name="Normal 2 3 5 2 2 2 2 2 4 2" xfId="43185" xr:uid="{00000000-0005-0000-0000-0000201B0000}"/>
    <cellStyle name="Normal 2 3 5 2 2 2 2 2 4 3" xfId="27952" xr:uid="{00000000-0005-0000-0000-0000211B0000}"/>
    <cellStyle name="Normal 2 3 5 2 2 2 2 2 5" xfId="7833" xr:uid="{00000000-0005-0000-0000-0000221B0000}"/>
    <cellStyle name="Normal 2 3 5 2 2 2 2 2 5 2" xfId="38168" xr:uid="{00000000-0005-0000-0000-0000231B0000}"/>
    <cellStyle name="Normal 2 3 5 2 2 2 2 2 5 3" xfId="22935" xr:uid="{00000000-0005-0000-0000-0000241B0000}"/>
    <cellStyle name="Normal 2 3 5 2 2 2 2 2 6" xfId="33156" xr:uid="{00000000-0005-0000-0000-0000251B0000}"/>
    <cellStyle name="Normal 2 3 5 2 2 2 2 2 7" xfId="17922" xr:uid="{00000000-0005-0000-0000-0000261B0000}"/>
    <cellStyle name="Normal 2 3 5 2 2 2 2 3" xfId="3615" xr:uid="{00000000-0005-0000-0000-0000271B0000}"/>
    <cellStyle name="Normal 2 3 5 2 2 2 2 3 2" xfId="13689" xr:uid="{00000000-0005-0000-0000-0000281B0000}"/>
    <cellStyle name="Normal 2 3 5 2 2 2 2 3 2 2" xfId="44020" xr:uid="{00000000-0005-0000-0000-0000291B0000}"/>
    <cellStyle name="Normal 2 3 5 2 2 2 2 3 2 3" xfId="28787" xr:uid="{00000000-0005-0000-0000-00002A1B0000}"/>
    <cellStyle name="Normal 2 3 5 2 2 2 2 3 3" xfId="8669" xr:uid="{00000000-0005-0000-0000-00002B1B0000}"/>
    <cellStyle name="Normal 2 3 5 2 2 2 2 3 3 2" xfId="39003" xr:uid="{00000000-0005-0000-0000-00002C1B0000}"/>
    <cellStyle name="Normal 2 3 5 2 2 2 2 3 3 3" xfId="23770" xr:uid="{00000000-0005-0000-0000-00002D1B0000}"/>
    <cellStyle name="Normal 2 3 5 2 2 2 2 3 4" xfId="33990" xr:uid="{00000000-0005-0000-0000-00002E1B0000}"/>
    <cellStyle name="Normal 2 3 5 2 2 2 2 3 5" xfId="18757" xr:uid="{00000000-0005-0000-0000-00002F1B0000}"/>
    <cellStyle name="Normal 2 3 5 2 2 2 2 4" xfId="5308" xr:uid="{00000000-0005-0000-0000-0000301B0000}"/>
    <cellStyle name="Normal 2 3 5 2 2 2 2 4 2" xfId="15360" xr:uid="{00000000-0005-0000-0000-0000311B0000}"/>
    <cellStyle name="Normal 2 3 5 2 2 2 2 4 2 2" xfId="45691" xr:uid="{00000000-0005-0000-0000-0000321B0000}"/>
    <cellStyle name="Normal 2 3 5 2 2 2 2 4 2 3" xfId="30458" xr:uid="{00000000-0005-0000-0000-0000331B0000}"/>
    <cellStyle name="Normal 2 3 5 2 2 2 2 4 3" xfId="10340" xr:uid="{00000000-0005-0000-0000-0000341B0000}"/>
    <cellStyle name="Normal 2 3 5 2 2 2 2 4 3 2" xfId="40674" xr:uid="{00000000-0005-0000-0000-0000351B0000}"/>
    <cellStyle name="Normal 2 3 5 2 2 2 2 4 3 3" xfId="25441" xr:uid="{00000000-0005-0000-0000-0000361B0000}"/>
    <cellStyle name="Normal 2 3 5 2 2 2 2 4 4" xfId="35661" xr:uid="{00000000-0005-0000-0000-0000371B0000}"/>
    <cellStyle name="Normal 2 3 5 2 2 2 2 4 5" xfId="20428" xr:uid="{00000000-0005-0000-0000-0000381B0000}"/>
    <cellStyle name="Normal 2 3 5 2 2 2 2 5" xfId="12018" xr:uid="{00000000-0005-0000-0000-0000391B0000}"/>
    <cellStyle name="Normal 2 3 5 2 2 2 2 5 2" xfId="42349" xr:uid="{00000000-0005-0000-0000-00003A1B0000}"/>
    <cellStyle name="Normal 2 3 5 2 2 2 2 5 3" xfId="27116" xr:uid="{00000000-0005-0000-0000-00003B1B0000}"/>
    <cellStyle name="Normal 2 3 5 2 2 2 2 6" xfId="6997" xr:uid="{00000000-0005-0000-0000-00003C1B0000}"/>
    <cellStyle name="Normal 2 3 5 2 2 2 2 6 2" xfId="37332" xr:uid="{00000000-0005-0000-0000-00003D1B0000}"/>
    <cellStyle name="Normal 2 3 5 2 2 2 2 6 3" xfId="22099" xr:uid="{00000000-0005-0000-0000-00003E1B0000}"/>
    <cellStyle name="Normal 2 3 5 2 2 2 2 7" xfId="32320" xr:uid="{00000000-0005-0000-0000-00003F1B0000}"/>
    <cellStyle name="Normal 2 3 5 2 2 2 2 8" xfId="17086" xr:uid="{00000000-0005-0000-0000-0000401B0000}"/>
    <cellStyle name="Normal 2 3 5 2 2 2 3" xfId="2344" xr:uid="{00000000-0005-0000-0000-0000411B0000}"/>
    <cellStyle name="Normal 2 3 5 2 2 2 3 2" xfId="4034" xr:uid="{00000000-0005-0000-0000-0000421B0000}"/>
    <cellStyle name="Normal 2 3 5 2 2 2 3 2 2" xfId="14107" xr:uid="{00000000-0005-0000-0000-0000431B0000}"/>
    <cellStyle name="Normal 2 3 5 2 2 2 3 2 2 2" xfId="44438" xr:uid="{00000000-0005-0000-0000-0000441B0000}"/>
    <cellStyle name="Normal 2 3 5 2 2 2 3 2 2 3" xfId="29205" xr:uid="{00000000-0005-0000-0000-0000451B0000}"/>
    <cellStyle name="Normal 2 3 5 2 2 2 3 2 3" xfId="9087" xr:uid="{00000000-0005-0000-0000-0000461B0000}"/>
    <cellStyle name="Normal 2 3 5 2 2 2 3 2 3 2" xfId="39421" xr:uid="{00000000-0005-0000-0000-0000471B0000}"/>
    <cellStyle name="Normal 2 3 5 2 2 2 3 2 3 3" xfId="24188" xr:uid="{00000000-0005-0000-0000-0000481B0000}"/>
    <cellStyle name="Normal 2 3 5 2 2 2 3 2 4" xfId="34408" xr:uid="{00000000-0005-0000-0000-0000491B0000}"/>
    <cellStyle name="Normal 2 3 5 2 2 2 3 2 5" xfId="19175" xr:uid="{00000000-0005-0000-0000-00004A1B0000}"/>
    <cellStyle name="Normal 2 3 5 2 2 2 3 3" xfId="5726" xr:uid="{00000000-0005-0000-0000-00004B1B0000}"/>
    <cellStyle name="Normal 2 3 5 2 2 2 3 3 2" xfId="15778" xr:uid="{00000000-0005-0000-0000-00004C1B0000}"/>
    <cellStyle name="Normal 2 3 5 2 2 2 3 3 2 2" xfId="46109" xr:uid="{00000000-0005-0000-0000-00004D1B0000}"/>
    <cellStyle name="Normal 2 3 5 2 2 2 3 3 2 3" xfId="30876" xr:uid="{00000000-0005-0000-0000-00004E1B0000}"/>
    <cellStyle name="Normal 2 3 5 2 2 2 3 3 3" xfId="10758" xr:uid="{00000000-0005-0000-0000-00004F1B0000}"/>
    <cellStyle name="Normal 2 3 5 2 2 2 3 3 3 2" xfId="41092" xr:uid="{00000000-0005-0000-0000-0000501B0000}"/>
    <cellStyle name="Normal 2 3 5 2 2 2 3 3 3 3" xfId="25859" xr:uid="{00000000-0005-0000-0000-0000511B0000}"/>
    <cellStyle name="Normal 2 3 5 2 2 2 3 3 4" xfId="36079" xr:uid="{00000000-0005-0000-0000-0000521B0000}"/>
    <cellStyle name="Normal 2 3 5 2 2 2 3 3 5" xfId="20846" xr:uid="{00000000-0005-0000-0000-0000531B0000}"/>
    <cellStyle name="Normal 2 3 5 2 2 2 3 4" xfId="12436" xr:uid="{00000000-0005-0000-0000-0000541B0000}"/>
    <cellStyle name="Normal 2 3 5 2 2 2 3 4 2" xfId="42767" xr:uid="{00000000-0005-0000-0000-0000551B0000}"/>
    <cellStyle name="Normal 2 3 5 2 2 2 3 4 3" xfId="27534" xr:uid="{00000000-0005-0000-0000-0000561B0000}"/>
    <cellStyle name="Normal 2 3 5 2 2 2 3 5" xfId="7415" xr:uid="{00000000-0005-0000-0000-0000571B0000}"/>
    <cellStyle name="Normal 2 3 5 2 2 2 3 5 2" xfId="37750" xr:uid="{00000000-0005-0000-0000-0000581B0000}"/>
    <cellStyle name="Normal 2 3 5 2 2 2 3 5 3" xfId="22517" xr:uid="{00000000-0005-0000-0000-0000591B0000}"/>
    <cellStyle name="Normal 2 3 5 2 2 2 3 6" xfId="32738" xr:uid="{00000000-0005-0000-0000-00005A1B0000}"/>
    <cellStyle name="Normal 2 3 5 2 2 2 3 7" xfId="17504" xr:uid="{00000000-0005-0000-0000-00005B1B0000}"/>
    <cellStyle name="Normal 2 3 5 2 2 2 4" xfId="3197" xr:uid="{00000000-0005-0000-0000-00005C1B0000}"/>
    <cellStyle name="Normal 2 3 5 2 2 2 4 2" xfId="13271" xr:uid="{00000000-0005-0000-0000-00005D1B0000}"/>
    <cellStyle name="Normal 2 3 5 2 2 2 4 2 2" xfId="43602" xr:uid="{00000000-0005-0000-0000-00005E1B0000}"/>
    <cellStyle name="Normal 2 3 5 2 2 2 4 2 3" xfId="28369" xr:uid="{00000000-0005-0000-0000-00005F1B0000}"/>
    <cellStyle name="Normal 2 3 5 2 2 2 4 3" xfId="8251" xr:uid="{00000000-0005-0000-0000-0000601B0000}"/>
    <cellStyle name="Normal 2 3 5 2 2 2 4 3 2" xfId="38585" xr:uid="{00000000-0005-0000-0000-0000611B0000}"/>
    <cellStyle name="Normal 2 3 5 2 2 2 4 3 3" xfId="23352" xr:uid="{00000000-0005-0000-0000-0000621B0000}"/>
    <cellStyle name="Normal 2 3 5 2 2 2 4 4" xfId="33572" xr:uid="{00000000-0005-0000-0000-0000631B0000}"/>
    <cellStyle name="Normal 2 3 5 2 2 2 4 5" xfId="18339" xr:uid="{00000000-0005-0000-0000-0000641B0000}"/>
    <cellStyle name="Normal 2 3 5 2 2 2 5" xfId="4890" xr:uid="{00000000-0005-0000-0000-0000651B0000}"/>
    <cellStyle name="Normal 2 3 5 2 2 2 5 2" xfId="14942" xr:uid="{00000000-0005-0000-0000-0000661B0000}"/>
    <cellStyle name="Normal 2 3 5 2 2 2 5 2 2" xfId="45273" xr:uid="{00000000-0005-0000-0000-0000671B0000}"/>
    <cellStyle name="Normal 2 3 5 2 2 2 5 2 3" xfId="30040" xr:uid="{00000000-0005-0000-0000-0000681B0000}"/>
    <cellStyle name="Normal 2 3 5 2 2 2 5 3" xfId="9922" xr:uid="{00000000-0005-0000-0000-0000691B0000}"/>
    <cellStyle name="Normal 2 3 5 2 2 2 5 3 2" xfId="40256" xr:uid="{00000000-0005-0000-0000-00006A1B0000}"/>
    <cellStyle name="Normal 2 3 5 2 2 2 5 3 3" xfId="25023" xr:uid="{00000000-0005-0000-0000-00006B1B0000}"/>
    <cellStyle name="Normal 2 3 5 2 2 2 5 4" xfId="35243" xr:uid="{00000000-0005-0000-0000-00006C1B0000}"/>
    <cellStyle name="Normal 2 3 5 2 2 2 5 5" xfId="20010" xr:uid="{00000000-0005-0000-0000-00006D1B0000}"/>
    <cellStyle name="Normal 2 3 5 2 2 2 6" xfId="11600" xr:uid="{00000000-0005-0000-0000-00006E1B0000}"/>
    <cellStyle name="Normal 2 3 5 2 2 2 6 2" xfId="41931" xr:uid="{00000000-0005-0000-0000-00006F1B0000}"/>
    <cellStyle name="Normal 2 3 5 2 2 2 6 3" xfId="26698" xr:uid="{00000000-0005-0000-0000-0000701B0000}"/>
    <cellStyle name="Normal 2 3 5 2 2 2 7" xfId="6579" xr:uid="{00000000-0005-0000-0000-0000711B0000}"/>
    <cellStyle name="Normal 2 3 5 2 2 2 7 2" xfId="36914" xr:uid="{00000000-0005-0000-0000-0000721B0000}"/>
    <cellStyle name="Normal 2 3 5 2 2 2 7 3" xfId="21681" xr:uid="{00000000-0005-0000-0000-0000731B0000}"/>
    <cellStyle name="Normal 2 3 5 2 2 2 8" xfId="31902" xr:uid="{00000000-0005-0000-0000-0000741B0000}"/>
    <cellStyle name="Normal 2 3 5 2 2 2 9" xfId="16668" xr:uid="{00000000-0005-0000-0000-0000751B0000}"/>
    <cellStyle name="Normal 2 3 5 2 2 3" xfId="1715" xr:uid="{00000000-0005-0000-0000-0000761B0000}"/>
    <cellStyle name="Normal 2 3 5 2 2 3 2" xfId="2554" xr:uid="{00000000-0005-0000-0000-0000771B0000}"/>
    <cellStyle name="Normal 2 3 5 2 2 3 2 2" xfId="4244" xr:uid="{00000000-0005-0000-0000-0000781B0000}"/>
    <cellStyle name="Normal 2 3 5 2 2 3 2 2 2" xfId="14317" xr:uid="{00000000-0005-0000-0000-0000791B0000}"/>
    <cellStyle name="Normal 2 3 5 2 2 3 2 2 2 2" xfId="44648" xr:uid="{00000000-0005-0000-0000-00007A1B0000}"/>
    <cellStyle name="Normal 2 3 5 2 2 3 2 2 2 3" xfId="29415" xr:uid="{00000000-0005-0000-0000-00007B1B0000}"/>
    <cellStyle name="Normal 2 3 5 2 2 3 2 2 3" xfId="9297" xr:uid="{00000000-0005-0000-0000-00007C1B0000}"/>
    <cellStyle name="Normal 2 3 5 2 2 3 2 2 3 2" xfId="39631" xr:uid="{00000000-0005-0000-0000-00007D1B0000}"/>
    <cellStyle name="Normal 2 3 5 2 2 3 2 2 3 3" xfId="24398" xr:uid="{00000000-0005-0000-0000-00007E1B0000}"/>
    <cellStyle name="Normal 2 3 5 2 2 3 2 2 4" xfId="34618" xr:uid="{00000000-0005-0000-0000-00007F1B0000}"/>
    <cellStyle name="Normal 2 3 5 2 2 3 2 2 5" xfId="19385" xr:uid="{00000000-0005-0000-0000-0000801B0000}"/>
    <cellStyle name="Normal 2 3 5 2 2 3 2 3" xfId="5936" xr:uid="{00000000-0005-0000-0000-0000811B0000}"/>
    <cellStyle name="Normal 2 3 5 2 2 3 2 3 2" xfId="15988" xr:uid="{00000000-0005-0000-0000-0000821B0000}"/>
    <cellStyle name="Normal 2 3 5 2 2 3 2 3 2 2" xfId="46319" xr:uid="{00000000-0005-0000-0000-0000831B0000}"/>
    <cellStyle name="Normal 2 3 5 2 2 3 2 3 2 3" xfId="31086" xr:uid="{00000000-0005-0000-0000-0000841B0000}"/>
    <cellStyle name="Normal 2 3 5 2 2 3 2 3 3" xfId="10968" xr:uid="{00000000-0005-0000-0000-0000851B0000}"/>
    <cellStyle name="Normal 2 3 5 2 2 3 2 3 3 2" xfId="41302" xr:uid="{00000000-0005-0000-0000-0000861B0000}"/>
    <cellStyle name="Normal 2 3 5 2 2 3 2 3 3 3" xfId="26069" xr:uid="{00000000-0005-0000-0000-0000871B0000}"/>
    <cellStyle name="Normal 2 3 5 2 2 3 2 3 4" xfId="36289" xr:uid="{00000000-0005-0000-0000-0000881B0000}"/>
    <cellStyle name="Normal 2 3 5 2 2 3 2 3 5" xfId="21056" xr:uid="{00000000-0005-0000-0000-0000891B0000}"/>
    <cellStyle name="Normal 2 3 5 2 2 3 2 4" xfId="12646" xr:uid="{00000000-0005-0000-0000-00008A1B0000}"/>
    <cellStyle name="Normal 2 3 5 2 2 3 2 4 2" xfId="42977" xr:uid="{00000000-0005-0000-0000-00008B1B0000}"/>
    <cellStyle name="Normal 2 3 5 2 2 3 2 4 3" xfId="27744" xr:uid="{00000000-0005-0000-0000-00008C1B0000}"/>
    <cellStyle name="Normal 2 3 5 2 2 3 2 5" xfId="7625" xr:uid="{00000000-0005-0000-0000-00008D1B0000}"/>
    <cellStyle name="Normal 2 3 5 2 2 3 2 5 2" xfId="37960" xr:uid="{00000000-0005-0000-0000-00008E1B0000}"/>
    <cellStyle name="Normal 2 3 5 2 2 3 2 5 3" xfId="22727" xr:uid="{00000000-0005-0000-0000-00008F1B0000}"/>
    <cellStyle name="Normal 2 3 5 2 2 3 2 6" xfId="32948" xr:uid="{00000000-0005-0000-0000-0000901B0000}"/>
    <cellStyle name="Normal 2 3 5 2 2 3 2 7" xfId="17714" xr:uid="{00000000-0005-0000-0000-0000911B0000}"/>
    <cellStyle name="Normal 2 3 5 2 2 3 3" xfId="3407" xr:uid="{00000000-0005-0000-0000-0000921B0000}"/>
    <cellStyle name="Normal 2 3 5 2 2 3 3 2" xfId="13481" xr:uid="{00000000-0005-0000-0000-0000931B0000}"/>
    <cellStyle name="Normal 2 3 5 2 2 3 3 2 2" xfId="43812" xr:uid="{00000000-0005-0000-0000-0000941B0000}"/>
    <cellStyle name="Normal 2 3 5 2 2 3 3 2 3" xfId="28579" xr:uid="{00000000-0005-0000-0000-0000951B0000}"/>
    <cellStyle name="Normal 2 3 5 2 2 3 3 3" xfId="8461" xr:uid="{00000000-0005-0000-0000-0000961B0000}"/>
    <cellStyle name="Normal 2 3 5 2 2 3 3 3 2" xfId="38795" xr:uid="{00000000-0005-0000-0000-0000971B0000}"/>
    <cellStyle name="Normal 2 3 5 2 2 3 3 3 3" xfId="23562" xr:uid="{00000000-0005-0000-0000-0000981B0000}"/>
    <cellStyle name="Normal 2 3 5 2 2 3 3 4" xfId="33782" xr:uid="{00000000-0005-0000-0000-0000991B0000}"/>
    <cellStyle name="Normal 2 3 5 2 2 3 3 5" xfId="18549" xr:uid="{00000000-0005-0000-0000-00009A1B0000}"/>
    <cellStyle name="Normal 2 3 5 2 2 3 4" xfId="5100" xr:uid="{00000000-0005-0000-0000-00009B1B0000}"/>
    <cellStyle name="Normal 2 3 5 2 2 3 4 2" xfId="15152" xr:uid="{00000000-0005-0000-0000-00009C1B0000}"/>
    <cellStyle name="Normal 2 3 5 2 2 3 4 2 2" xfId="45483" xr:uid="{00000000-0005-0000-0000-00009D1B0000}"/>
    <cellStyle name="Normal 2 3 5 2 2 3 4 2 3" xfId="30250" xr:uid="{00000000-0005-0000-0000-00009E1B0000}"/>
    <cellStyle name="Normal 2 3 5 2 2 3 4 3" xfId="10132" xr:uid="{00000000-0005-0000-0000-00009F1B0000}"/>
    <cellStyle name="Normal 2 3 5 2 2 3 4 3 2" xfId="40466" xr:uid="{00000000-0005-0000-0000-0000A01B0000}"/>
    <cellStyle name="Normal 2 3 5 2 2 3 4 3 3" xfId="25233" xr:uid="{00000000-0005-0000-0000-0000A11B0000}"/>
    <cellStyle name="Normal 2 3 5 2 2 3 4 4" xfId="35453" xr:uid="{00000000-0005-0000-0000-0000A21B0000}"/>
    <cellStyle name="Normal 2 3 5 2 2 3 4 5" xfId="20220" xr:uid="{00000000-0005-0000-0000-0000A31B0000}"/>
    <cellStyle name="Normal 2 3 5 2 2 3 5" xfId="11810" xr:uid="{00000000-0005-0000-0000-0000A41B0000}"/>
    <cellStyle name="Normal 2 3 5 2 2 3 5 2" xfId="42141" xr:uid="{00000000-0005-0000-0000-0000A51B0000}"/>
    <cellStyle name="Normal 2 3 5 2 2 3 5 3" xfId="26908" xr:uid="{00000000-0005-0000-0000-0000A61B0000}"/>
    <cellStyle name="Normal 2 3 5 2 2 3 6" xfId="6789" xr:uid="{00000000-0005-0000-0000-0000A71B0000}"/>
    <cellStyle name="Normal 2 3 5 2 2 3 6 2" xfId="37124" xr:uid="{00000000-0005-0000-0000-0000A81B0000}"/>
    <cellStyle name="Normal 2 3 5 2 2 3 6 3" xfId="21891" xr:uid="{00000000-0005-0000-0000-0000A91B0000}"/>
    <cellStyle name="Normal 2 3 5 2 2 3 7" xfId="32112" xr:uid="{00000000-0005-0000-0000-0000AA1B0000}"/>
    <cellStyle name="Normal 2 3 5 2 2 3 8" xfId="16878" xr:uid="{00000000-0005-0000-0000-0000AB1B0000}"/>
    <cellStyle name="Normal 2 3 5 2 2 4" xfId="2136" xr:uid="{00000000-0005-0000-0000-0000AC1B0000}"/>
    <cellStyle name="Normal 2 3 5 2 2 4 2" xfId="3826" xr:uid="{00000000-0005-0000-0000-0000AD1B0000}"/>
    <cellStyle name="Normal 2 3 5 2 2 4 2 2" xfId="13899" xr:uid="{00000000-0005-0000-0000-0000AE1B0000}"/>
    <cellStyle name="Normal 2 3 5 2 2 4 2 2 2" xfId="44230" xr:uid="{00000000-0005-0000-0000-0000AF1B0000}"/>
    <cellStyle name="Normal 2 3 5 2 2 4 2 2 3" xfId="28997" xr:uid="{00000000-0005-0000-0000-0000B01B0000}"/>
    <cellStyle name="Normal 2 3 5 2 2 4 2 3" xfId="8879" xr:uid="{00000000-0005-0000-0000-0000B11B0000}"/>
    <cellStyle name="Normal 2 3 5 2 2 4 2 3 2" xfId="39213" xr:uid="{00000000-0005-0000-0000-0000B21B0000}"/>
    <cellStyle name="Normal 2 3 5 2 2 4 2 3 3" xfId="23980" xr:uid="{00000000-0005-0000-0000-0000B31B0000}"/>
    <cellStyle name="Normal 2 3 5 2 2 4 2 4" xfId="34200" xr:uid="{00000000-0005-0000-0000-0000B41B0000}"/>
    <cellStyle name="Normal 2 3 5 2 2 4 2 5" xfId="18967" xr:uid="{00000000-0005-0000-0000-0000B51B0000}"/>
    <cellStyle name="Normal 2 3 5 2 2 4 3" xfId="5518" xr:uid="{00000000-0005-0000-0000-0000B61B0000}"/>
    <cellStyle name="Normal 2 3 5 2 2 4 3 2" xfId="15570" xr:uid="{00000000-0005-0000-0000-0000B71B0000}"/>
    <cellStyle name="Normal 2 3 5 2 2 4 3 2 2" xfId="45901" xr:uid="{00000000-0005-0000-0000-0000B81B0000}"/>
    <cellStyle name="Normal 2 3 5 2 2 4 3 2 3" xfId="30668" xr:uid="{00000000-0005-0000-0000-0000B91B0000}"/>
    <cellStyle name="Normal 2 3 5 2 2 4 3 3" xfId="10550" xr:uid="{00000000-0005-0000-0000-0000BA1B0000}"/>
    <cellStyle name="Normal 2 3 5 2 2 4 3 3 2" xfId="40884" xr:uid="{00000000-0005-0000-0000-0000BB1B0000}"/>
    <cellStyle name="Normal 2 3 5 2 2 4 3 3 3" xfId="25651" xr:uid="{00000000-0005-0000-0000-0000BC1B0000}"/>
    <cellStyle name="Normal 2 3 5 2 2 4 3 4" xfId="35871" xr:uid="{00000000-0005-0000-0000-0000BD1B0000}"/>
    <cellStyle name="Normal 2 3 5 2 2 4 3 5" xfId="20638" xr:uid="{00000000-0005-0000-0000-0000BE1B0000}"/>
    <cellStyle name="Normal 2 3 5 2 2 4 4" xfId="12228" xr:uid="{00000000-0005-0000-0000-0000BF1B0000}"/>
    <cellStyle name="Normal 2 3 5 2 2 4 4 2" xfId="42559" xr:uid="{00000000-0005-0000-0000-0000C01B0000}"/>
    <cellStyle name="Normal 2 3 5 2 2 4 4 3" xfId="27326" xr:uid="{00000000-0005-0000-0000-0000C11B0000}"/>
    <cellStyle name="Normal 2 3 5 2 2 4 5" xfId="7207" xr:uid="{00000000-0005-0000-0000-0000C21B0000}"/>
    <cellStyle name="Normal 2 3 5 2 2 4 5 2" xfId="37542" xr:uid="{00000000-0005-0000-0000-0000C31B0000}"/>
    <cellStyle name="Normal 2 3 5 2 2 4 5 3" xfId="22309" xr:uid="{00000000-0005-0000-0000-0000C41B0000}"/>
    <cellStyle name="Normal 2 3 5 2 2 4 6" xfId="32530" xr:uid="{00000000-0005-0000-0000-0000C51B0000}"/>
    <cellStyle name="Normal 2 3 5 2 2 4 7" xfId="17296" xr:uid="{00000000-0005-0000-0000-0000C61B0000}"/>
    <cellStyle name="Normal 2 3 5 2 2 5" xfId="2989" xr:uid="{00000000-0005-0000-0000-0000C71B0000}"/>
    <cellStyle name="Normal 2 3 5 2 2 5 2" xfId="13063" xr:uid="{00000000-0005-0000-0000-0000C81B0000}"/>
    <cellStyle name="Normal 2 3 5 2 2 5 2 2" xfId="43394" xr:uid="{00000000-0005-0000-0000-0000C91B0000}"/>
    <cellStyle name="Normal 2 3 5 2 2 5 2 3" xfId="28161" xr:uid="{00000000-0005-0000-0000-0000CA1B0000}"/>
    <cellStyle name="Normal 2 3 5 2 2 5 3" xfId="8043" xr:uid="{00000000-0005-0000-0000-0000CB1B0000}"/>
    <cellStyle name="Normal 2 3 5 2 2 5 3 2" xfId="38377" xr:uid="{00000000-0005-0000-0000-0000CC1B0000}"/>
    <cellStyle name="Normal 2 3 5 2 2 5 3 3" xfId="23144" xr:uid="{00000000-0005-0000-0000-0000CD1B0000}"/>
    <cellStyle name="Normal 2 3 5 2 2 5 4" xfId="33364" xr:uid="{00000000-0005-0000-0000-0000CE1B0000}"/>
    <cellStyle name="Normal 2 3 5 2 2 5 5" xfId="18131" xr:uid="{00000000-0005-0000-0000-0000CF1B0000}"/>
    <cellStyle name="Normal 2 3 5 2 2 6" xfId="4682" xr:uid="{00000000-0005-0000-0000-0000D01B0000}"/>
    <cellStyle name="Normal 2 3 5 2 2 6 2" xfId="14734" xr:uid="{00000000-0005-0000-0000-0000D11B0000}"/>
    <cellStyle name="Normal 2 3 5 2 2 6 2 2" xfId="45065" xr:uid="{00000000-0005-0000-0000-0000D21B0000}"/>
    <cellStyle name="Normal 2 3 5 2 2 6 2 3" xfId="29832" xr:uid="{00000000-0005-0000-0000-0000D31B0000}"/>
    <cellStyle name="Normal 2 3 5 2 2 6 3" xfId="9714" xr:uid="{00000000-0005-0000-0000-0000D41B0000}"/>
    <cellStyle name="Normal 2 3 5 2 2 6 3 2" xfId="40048" xr:uid="{00000000-0005-0000-0000-0000D51B0000}"/>
    <cellStyle name="Normal 2 3 5 2 2 6 3 3" xfId="24815" xr:uid="{00000000-0005-0000-0000-0000D61B0000}"/>
    <cellStyle name="Normal 2 3 5 2 2 6 4" xfId="35035" xr:uid="{00000000-0005-0000-0000-0000D71B0000}"/>
    <cellStyle name="Normal 2 3 5 2 2 6 5" xfId="19802" xr:uid="{00000000-0005-0000-0000-0000D81B0000}"/>
    <cellStyle name="Normal 2 3 5 2 2 7" xfId="11392" xr:uid="{00000000-0005-0000-0000-0000D91B0000}"/>
    <cellStyle name="Normal 2 3 5 2 2 7 2" xfId="41723" xr:uid="{00000000-0005-0000-0000-0000DA1B0000}"/>
    <cellStyle name="Normal 2 3 5 2 2 7 3" xfId="26490" xr:uid="{00000000-0005-0000-0000-0000DB1B0000}"/>
    <cellStyle name="Normal 2 3 5 2 2 8" xfId="6371" xr:uid="{00000000-0005-0000-0000-0000DC1B0000}"/>
    <cellStyle name="Normal 2 3 5 2 2 8 2" xfId="36706" xr:uid="{00000000-0005-0000-0000-0000DD1B0000}"/>
    <cellStyle name="Normal 2 3 5 2 2 8 3" xfId="21473" xr:uid="{00000000-0005-0000-0000-0000DE1B0000}"/>
    <cellStyle name="Normal 2 3 5 2 2 9" xfId="31694" xr:uid="{00000000-0005-0000-0000-0000DF1B0000}"/>
    <cellStyle name="Normal 2 3 5 2 3" xfId="1398" xr:uid="{00000000-0005-0000-0000-0000E01B0000}"/>
    <cellStyle name="Normal 2 3 5 2 3 2" xfId="1819" xr:uid="{00000000-0005-0000-0000-0000E11B0000}"/>
    <cellStyle name="Normal 2 3 5 2 3 2 2" xfId="2658" xr:uid="{00000000-0005-0000-0000-0000E21B0000}"/>
    <cellStyle name="Normal 2 3 5 2 3 2 2 2" xfId="4348" xr:uid="{00000000-0005-0000-0000-0000E31B0000}"/>
    <cellStyle name="Normal 2 3 5 2 3 2 2 2 2" xfId="14421" xr:uid="{00000000-0005-0000-0000-0000E41B0000}"/>
    <cellStyle name="Normal 2 3 5 2 3 2 2 2 2 2" xfId="44752" xr:uid="{00000000-0005-0000-0000-0000E51B0000}"/>
    <cellStyle name="Normal 2 3 5 2 3 2 2 2 2 3" xfId="29519" xr:uid="{00000000-0005-0000-0000-0000E61B0000}"/>
    <cellStyle name="Normal 2 3 5 2 3 2 2 2 3" xfId="9401" xr:uid="{00000000-0005-0000-0000-0000E71B0000}"/>
    <cellStyle name="Normal 2 3 5 2 3 2 2 2 3 2" xfId="39735" xr:uid="{00000000-0005-0000-0000-0000E81B0000}"/>
    <cellStyle name="Normal 2 3 5 2 3 2 2 2 3 3" xfId="24502" xr:uid="{00000000-0005-0000-0000-0000E91B0000}"/>
    <cellStyle name="Normal 2 3 5 2 3 2 2 2 4" xfId="34722" xr:uid="{00000000-0005-0000-0000-0000EA1B0000}"/>
    <cellStyle name="Normal 2 3 5 2 3 2 2 2 5" xfId="19489" xr:uid="{00000000-0005-0000-0000-0000EB1B0000}"/>
    <cellStyle name="Normal 2 3 5 2 3 2 2 3" xfId="6040" xr:uid="{00000000-0005-0000-0000-0000EC1B0000}"/>
    <cellStyle name="Normal 2 3 5 2 3 2 2 3 2" xfId="16092" xr:uid="{00000000-0005-0000-0000-0000ED1B0000}"/>
    <cellStyle name="Normal 2 3 5 2 3 2 2 3 2 2" xfId="46423" xr:uid="{00000000-0005-0000-0000-0000EE1B0000}"/>
    <cellStyle name="Normal 2 3 5 2 3 2 2 3 2 3" xfId="31190" xr:uid="{00000000-0005-0000-0000-0000EF1B0000}"/>
    <cellStyle name="Normal 2 3 5 2 3 2 2 3 3" xfId="11072" xr:uid="{00000000-0005-0000-0000-0000F01B0000}"/>
    <cellStyle name="Normal 2 3 5 2 3 2 2 3 3 2" xfId="41406" xr:uid="{00000000-0005-0000-0000-0000F11B0000}"/>
    <cellStyle name="Normal 2 3 5 2 3 2 2 3 3 3" xfId="26173" xr:uid="{00000000-0005-0000-0000-0000F21B0000}"/>
    <cellStyle name="Normal 2 3 5 2 3 2 2 3 4" xfId="36393" xr:uid="{00000000-0005-0000-0000-0000F31B0000}"/>
    <cellStyle name="Normal 2 3 5 2 3 2 2 3 5" xfId="21160" xr:uid="{00000000-0005-0000-0000-0000F41B0000}"/>
    <cellStyle name="Normal 2 3 5 2 3 2 2 4" xfId="12750" xr:uid="{00000000-0005-0000-0000-0000F51B0000}"/>
    <cellStyle name="Normal 2 3 5 2 3 2 2 4 2" xfId="43081" xr:uid="{00000000-0005-0000-0000-0000F61B0000}"/>
    <cellStyle name="Normal 2 3 5 2 3 2 2 4 3" xfId="27848" xr:uid="{00000000-0005-0000-0000-0000F71B0000}"/>
    <cellStyle name="Normal 2 3 5 2 3 2 2 5" xfId="7729" xr:uid="{00000000-0005-0000-0000-0000F81B0000}"/>
    <cellStyle name="Normal 2 3 5 2 3 2 2 5 2" xfId="38064" xr:uid="{00000000-0005-0000-0000-0000F91B0000}"/>
    <cellStyle name="Normal 2 3 5 2 3 2 2 5 3" xfId="22831" xr:uid="{00000000-0005-0000-0000-0000FA1B0000}"/>
    <cellStyle name="Normal 2 3 5 2 3 2 2 6" xfId="33052" xr:uid="{00000000-0005-0000-0000-0000FB1B0000}"/>
    <cellStyle name="Normal 2 3 5 2 3 2 2 7" xfId="17818" xr:uid="{00000000-0005-0000-0000-0000FC1B0000}"/>
    <cellStyle name="Normal 2 3 5 2 3 2 3" xfId="3511" xr:uid="{00000000-0005-0000-0000-0000FD1B0000}"/>
    <cellStyle name="Normal 2 3 5 2 3 2 3 2" xfId="13585" xr:uid="{00000000-0005-0000-0000-0000FE1B0000}"/>
    <cellStyle name="Normal 2 3 5 2 3 2 3 2 2" xfId="43916" xr:uid="{00000000-0005-0000-0000-0000FF1B0000}"/>
    <cellStyle name="Normal 2 3 5 2 3 2 3 2 3" xfId="28683" xr:uid="{00000000-0005-0000-0000-0000001C0000}"/>
    <cellStyle name="Normal 2 3 5 2 3 2 3 3" xfId="8565" xr:uid="{00000000-0005-0000-0000-0000011C0000}"/>
    <cellStyle name="Normal 2 3 5 2 3 2 3 3 2" xfId="38899" xr:uid="{00000000-0005-0000-0000-0000021C0000}"/>
    <cellStyle name="Normal 2 3 5 2 3 2 3 3 3" xfId="23666" xr:uid="{00000000-0005-0000-0000-0000031C0000}"/>
    <cellStyle name="Normal 2 3 5 2 3 2 3 4" xfId="33886" xr:uid="{00000000-0005-0000-0000-0000041C0000}"/>
    <cellStyle name="Normal 2 3 5 2 3 2 3 5" xfId="18653" xr:uid="{00000000-0005-0000-0000-0000051C0000}"/>
    <cellStyle name="Normal 2 3 5 2 3 2 4" xfId="5204" xr:uid="{00000000-0005-0000-0000-0000061C0000}"/>
    <cellStyle name="Normal 2 3 5 2 3 2 4 2" xfId="15256" xr:uid="{00000000-0005-0000-0000-0000071C0000}"/>
    <cellStyle name="Normal 2 3 5 2 3 2 4 2 2" xfId="45587" xr:uid="{00000000-0005-0000-0000-0000081C0000}"/>
    <cellStyle name="Normal 2 3 5 2 3 2 4 2 3" xfId="30354" xr:uid="{00000000-0005-0000-0000-0000091C0000}"/>
    <cellStyle name="Normal 2 3 5 2 3 2 4 3" xfId="10236" xr:uid="{00000000-0005-0000-0000-00000A1C0000}"/>
    <cellStyle name="Normal 2 3 5 2 3 2 4 3 2" xfId="40570" xr:uid="{00000000-0005-0000-0000-00000B1C0000}"/>
    <cellStyle name="Normal 2 3 5 2 3 2 4 3 3" xfId="25337" xr:uid="{00000000-0005-0000-0000-00000C1C0000}"/>
    <cellStyle name="Normal 2 3 5 2 3 2 4 4" xfId="35557" xr:uid="{00000000-0005-0000-0000-00000D1C0000}"/>
    <cellStyle name="Normal 2 3 5 2 3 2 4 5" xfId="20324" xr:uid="{00000000-0005-0000-0000-00000E1C0000}"/>
    <cellStyle name="Normal 2 3 5 2 3 2 5" xfId="11914" xr:uid="{00000000-0005-0000-0000-00000F1C0000}"/>
    <cellStyle name="Normal 2 3 5 2 3 2 5 2" xfId="42245" xr:uid="{00000000-0005-0000-0000-0000101C0000}"/>
    <cellStyle name="Normal 2 3 5 2 3 2 5 3" xfId="27012" xr:uid="{00000000-0005-0000-0000-0000111C0000}"/>
    <cellStyle name="Normal 2 3 5 2 3 2 6" xfId="6893" xr:uid="{00000000-0005-0000-0000-0000121C0000}"/>
    <cellStyle name="Normal 2 3 5 2 3 2 6 2" xfId="37228" xr:uid="{00000000-0005-0000-0000-0000131C0000}"/>
    <cellStyle name="Normal 2 3 5 2 3 2 6 3" xfId="21995" xr:uid="{00000000-0005-0000-0000-0000141C0000}"/>
    <cellStyle name="Normal 2 3 5 2 3 2 7" xfId="32216" xr:uid="{00000000-0005-0000-0000-0000151C0000}"/>
    <cellStyle name="Normal 2 3 5 2 3 2 8" xfId="16982" xr:uid="{00000000-0005-0000-0000-0000161C0000}"/>
    <cellStyle name="Normal 2 3 5 2 3 3" xfId="2240" xr:uid="{00000000-0005-0000-0000-0000171C0000}"/>
    <cellStyle name="Normal 2 3 5 2 3 3 2" xfId="3930" xr:uid="{00000000-0005-0000-0000-0000181C0000}"/>
    <cellStyle name="Normal 2 3 5 2 3 3 2 2" xfId="14003" xr:uid="{00000000-0005-0000-0000-0000191C0000}"/>
    <cellStyle name="Normal 2 3 5 2 3 3 2 2 2" xfId="44334" xr:uid="{00000000-0005-0000-0000-00001A1C0000}"/>
    <cellStyle name="Normal 2 3 5 2 3 3 2 2 3" xfId="29101" xr:uid="{00000000-0005-0000-0000-00001B1C0000}"/>
    <cellStyle name="Normal 2 3 5 2 3 3 2 3" xfId="8983" xr:uid="{00000000-0005-0000-0000-00001C1C0000}"/>
    <cellStyle name="Normal 2 3 5 2 3 3 2 3 2" xfId="39317" xr:uid="{00000000-0005-0000-0000-00001D1C0000}"/>
    <cellStyle name="Normal 2 3 5 2 3 3 2 3 3" xfId="24084" xr:uid="{00000000-0005-0000-0000-00001E1C0000}"/>
    <cellStyle name="Normal 2 3 5 2 3 3 2 4" xfId="34304" xr:uid="{00000000-0005-0000-0000-00001F1C0000}"/>
    <cellStyle name="Normal 2 3 5 2 3 3 2 5" xfId="19071" xr:uid="{00000000-0005-0000-0000-0000201C0000}"/>
    <cellStyle name="Normal 2 3 5 2 3 3 3" xfId="5622" xr:uid="{00000000-0005-0000-0000-0000211C0000}"/>
    <cellStyle name="Normal 2 3 5 2 3 3 3 2" xfId="15674" xr:uid="{00000000-0005-0000-0000-0000221C0000}"/>
    <cellStyle name="Normal 2 3 5 2 3 3 3 2 2" xfId="46005" xr:uid="{00000000-0005-0000-0000-0000231C0000}"/>
    <cellStyle name="Normal 2 3 5 2 3 3 3 2 3" xfId="30772" xr:uid="{00000000-0005-0000-0000-0000241C0000}"/>
    <cellStyle name="Normal 2 3 5 2 3 3 3 3" xfId="10654" xr:uid="{00000000-0005-0000-0000-0000251C0000}"/>
    <cellStyle name="Normal 2 3 5 2 3 3 3 3 2" xfId="40988" xr:uid="{00000000-0005-0000-0000-0000261C0000}"/>
    <cellStyle name="Normal 2 3 5 2 3 3 3 3 3" xfId="25755" xr:uid="{00000000-0005-0000-0000-0000271C0000}"/>
    <cellStyle name="Normal 2 3 5 2 3 3 3 4" xfId="35975" xr:uid="{00000000-0005-0000-0000-0000281C0000}"/>
    <cellStyle name="Normal 2 3 5 2 3 3 3 5" xfId="20742" xr:uid="{00000000-0005-0000-0000-0000291C0000}"/>
    <cellStyle name="Normal 2 3 5 2 3 3 4" xfId="12332" xr:uid="{00000000-0005-0000-0000-00002A1C0000}"/>
    <cellStyle name="Normal 2 3 5 2 3 3 4 2" xfId="42663" xr:uid="{00000000-0005-0000-0000-00002B1C0000}"/>
    <cellStyle name="Normal 2 3 5 2 3 3 4 3" xfId="27430" xr:uid="{00000000-0005-0000-0000-00002C1C0000}"/>
    <cellStyle name="Normal 2 3 5 2 3 3 5" xfId="7311" xr:uid="{00000000-0005-0000-0000-00002D1C0000}"/>
    <cellStyle name="Normal 2 3 5 2 3 3 5 2" xfId="37646" xr:uid="{00000000-0005-0000-0000-00002E1C0000}"/>
    <cellStyle name="Normal 2 3 5 2 3 3 5 3" xfId="22413" xr:uid="{00000000-0005-0000-0000-00002F1C0000}"/>
    <cellStyle name="Normal 2 3 5 2 3 3 6" xfId="32634" xr:uid="{00000000-0005-0000-0000-0000301C0000}"/>
    <cellStyle name="Normal 2 3 5 2 3 3 7" xfId="17400" xr:uid="{00000000-0005-0000-0000-0000311C0000}"/>
    <cellStyle name="Normal 2 3 5 2 3 4" xfId="3093" xr:uid="{00000000-0005-0000-0000-0000321C0000}"/>
    <cellStyle name="Normal 2 3 5 2 3 4 2" xfId="13167" xr:uid="{00000000-0005-0000-0000-0000331C0000}"/>
    <cellStyle name="Normal 2 3 5 2 3 4 2 2" xfId="43498" xr:uid="{00000000-0005-0000-0000-0000341C0000}"/>
    <cellStyle name="Normal 2 3 5 2 3 4 2 3" xfId="28265" xr:uid="{00000000-0005-0000-0000-0000351C0000}"/>
    <cellStyle name="Normal 2 3 5 2 3 4 3" xfId="8147" xr:uid="{00000000-0005-0000-0000-0000361C0000}"/>
    <cellStyle name="Normal 2 3 5 2 3 4 3 2" xfId="38481" xr:uid="{00000000-0005-0000-0000-0000371C0000}"/>
    <cellStyle name="Normal 2 3 5 2 3 4 3 3" xfId="23248" xr:uid="{00000000-0005-0000-0000-0000381C0000}"/>
    <cellStyle name="Normal 2 3 5 2 3 4 4" xfId="33468" xr:uid="{00000000-0005-0000-0000-0000391C0000}"/>
    <cellStyle name="Normal 2 3 5 2 3 4 5" xfId="18235" xr:uid="{00000000-0005-0000-0000-00003A1C0000}"/>
    <cellStyle name="Normal 2 3 5 2 3 5" xfId="4786" xr:uid="{00000000-0005-0000-0000-00003B1C0000}"/>
    <cellStyle name="Normal 2 3 5 2 3 5 2" xfId="14838" xr:uid="{00000000-0005-0000-0000-00003C1C0000}"/>
    <cellStyle name="Normal 2 3 5 2 3 5 2 2" xfId="45169" xr:uid="{00000000-0005-0000-0000-00003D1C0000}"/>
    <cellStyle name="Normal 2 3 5 2 3 5 2 3" xfId="29936" xr:uid="{00000000-0005-0000-0000-00003E1C0000}"/>
    <cellStyle name="Normal 2 3 5 2 3 5 3" xfId="9818" xr:uid="{00000000-0005-0000-0000-00003F1C0000}"/>
    <cellStyle name="Normal 2 3 5 2 3 5 3 2" xfId="40152" xr:uid="{00000000-0005-0000-0000-0000401C0000}"/>
    <cellStyle name="Normal 2 3 5 2 3 5 3 3" xfId="24919" xr:uid="{00000000-0005-0000-0000-0000411C0000}"/>
    <cellStyle name="Normal 2 3 5 2 3 5 4" xfId="35139" xr:uid="{00000000-0005-0000-0000-0000421C0000}"/>
    <cellStyle name="Normal 2 3 5 2 3 5 5" xfId="19906" xr:uid="{00000000-0005-0000-0000-0000431C0000}"/>
    <cellStyle name="Normal 2 3 5 2 3 6" xfId="11496" xr:uid="{00000000-0005-0000-0000-0000441C0000}"/>
    <cellStyle name="Normal 2 3 5 2 3 6 2" xfId="41827" xr:uid="{00000000-0005-0000-0000-0000451C0000}"/>
    <cellStyle name="Normal 2 3 5 2 3 6 3" xfId="26594" xr:uid="{00000000-0005-0000-0000-0000461C0000}"/>
    <cellStyle name="Normal 2 3 5 2 3 7" xfId="6475" xr:uid="{00000000-0005-0000-0000-0000471C0000}"/>
    <cellStyle name="Normal 2 3 5 2 3 7 2" xfId="36810" xr:uid="{00000000-0005-0000-0000-0000481C0000}"/>
    <cellStyle name="Normal 2 3 5 2 3 7 3" xfId="21577" xr:uid="{00000000-0005-0000-0000-0000491C0000}"/>
    <cellStyle name="Normal 2 3 5 2 3 8" xfId="31798" xr:uid="{00000000-0005-0000-0000-00004A1C0000}"/>
    <cellStyle name="Normal 2 3 5 2 3 9" xfId="16564" xr:uid="{00000000-0005-0000-0000-00004B1C0000}"/>
    <cellStyle name="Normal 2 3 5 2 4" xfId="1611" xr:uid="{00000000-0005-0000-0000-00004C1C0000}"/>
    <cellStyle name="Normal 2 3 5 2 4 2" xfId="2450" xr:uid="{00000000-0005-0000-0000-00004D1C0000}"/>
    <cellStyle name="Normal 2 3 5 2 4 2 2" xfId="4140" xr:uid="{00000000-0005-0000-0000-00004E1C0000}"/>
    <cellStyle name="Normal 2 3 5 2 4 2 2 2" xfId="14213" xr:uid="{00000000-0005-0000-0000-00004F1C0000}"/>
    <cellStyle name="Normal 2 3 5 2 4 2 2 2 2" xfId="44544" xr:uid="{00000000-0005-0000-0000-0000501C0000}"/>
    <cellStyle name="Normal 2 3 5 2 4 2 2 2 3" xfId="29311" xr:uid="{00000000-0005-0000-0000-0000511C0000}"/>
    <cellStyle name="Normal 2 3 5 2 4 2 2 3" xfId="9193" xr:uid="{00000000-0005-0000-0000-0000521C0000}"/>
    <cellStyle name="Normal 2 3 5 2 4 2 2 3 2" xfId="39527" xr:uid="{00000000-0005-0000-0000-0000531C0000}"/>
    <cellStyle name="Normal 2 3 5 2 4 2 2 3 3" xfId="24294" xr:uid="{00000000-0005-0000-0000-0000541C0000}"/>
    <cellStyle name="Normal 2 3 5 2 4 2 2 4" xfId="34514" xr:uid="{00000000-0005-0000-0000-0000551C0000}"/>
    <cellStyle name="Normal 2 3 5 2 4 2 2 5" xfId="19281" xr:uid="{00000000-0005-0000-0000-0000561C0000}"/>
    <cellStyle name="Normal 2 3 5 2 4 2 3" xfId="5832" xr:uid="{00000000-0005-0000-0000-0000571C0000}"/>
    <cellStyle name="Normal 2 3 5 2 4 2 3 2" xfId="15884" xr:uid="{00000000-0005-0000-0000-0000581C0000}"/>
    <cellStyle name="Normal 2 3 5 2 4 2 3 2 2" xfId="46215" xr:uid="{00000000-0005-0000-0000-0000591C0000}"/>
    <cellStyle name="Normal 2 3 5 2 4 2 3 2 3" xfId="30982" xr:uid="{00000000-0005-0000-0000-00005A1C0000}"/>
    <cellStyle name="Normal 2 3 5 2 4 2 3 3" xfId="10864" xr:uid="{00000000-0005-0000-0000-00005B1C0000}"/>
    <cellStyle name="Normal 2 3 5 2 4 2 3 3 2" xfId="41198" xr:uid="{00000000-0005-0000-0000-00005C1C0000}"/>
    <cellStyle name="Normal 2 3 5 2 4 2 3 3 3" xfId="25965" xr:uid="{00000000-0005-0000-0000-00005D1C0000}"/>
    <cellStyle name="Normal 2 3 5 2 4 2 3 4" xfId="36185" xr:uid="{00000000-0005-0000-0000-00005E1C0000}"/>
    <cellStyle name="Normal 2 3 5 2 4 2 3 5" xfId="20952" xr:uid="{00000000-0005-0000-0000-00005F1C0000}"/>
    <cellStyle name="Normal 2 3 5 2 4 2 4" xfId="12542" xr:uid="{00000000-0005-0000-0000-0000601C0000}"/>
    <cellStyle name="Normal 2 3 5 2 4 2 4 2" xfId="42873" xr:uid="{00000000-0005-0000-0000-0000611C0000}"/>
    <cellStyle name="Normal 2 3 5 2 4 2 4 3" xfId="27640" xr:uid="{00000000-0005-0000-0000-0000621C0000}"/>
    <cellStyle name="Normal 2 3 5 2 4 2 5" xfId="7521" xr:uid="{00000000-0005-0000-0000-0000631C0000}"/>
    <cellStyle name="Normal 2 3 5 2 4 2 5 2" xfId="37856" xr:uid="{00000000-0005-0000-0000-0000641C0000}"/>
    <cellStyle name="Normal 2 3 5 2 4 2 5 3" xfId="22623" xr:uid="{00000000-0005-0000-0000-0000651C0000}"/>
    <cellStyle name="Normal 2 3 5 2 4 2 6" xfId="32844" xr:uid="{00000000-0005-0000-0000-0000661C0000}"/>
    <cellStyle name="Normal 2 3 5 2 4 2 7" xfId="17610" xr:uid="{00000000-0005-0000-0000-0000671C0000}"/>
    <cellStyle name="Normal 2 3 5 2 4 3" xfId="3303" xr:uid="{00000000-0005-0000-0000-0000681C0000}"/>
    <cellStyle name="Normal 2 3 5 2 4 3 2" xfId="13377" xr:uid="{00000000-0005-0000-0000-0000691C0000}"/>
    <cellStyle name="Normal 2 3 5 2 4 3 2 2" xfId="43708" xr:uid="{00000000-0005-0000-0000-00006A1C0000}"/>
    <cellStyle name="Normal 2 3 5 2 4 3 2 3" xfId="28475" xr:uid="{00000000-0005-0000-0000-00006B1C0000}"/>
    <cellStyle name="Normal 2 3 5 2 4 3 3" xfId="8357" xr:uid="{00000000-0005-0000-0000-00006C1C0000}"/>
    <cellStyle name="Normal 2 3 5 2 4 3 3 2" xfId="38691" xr:uid="{00000000-0005-0000-0000-00006D1C0000}"/>
    <cellStyle name="Normal 2 3 5 2 4 3 3 3" xfId="23458" xr:uid="{00000000-0005-0000-0000-00006E1C0000}"/>
    <cellStyle name="Normal 2 3 5 2 4 3 4" xfId="33678" xr:uid="{00000000-0005-0000-0000-00006F1C0000}"/>
    <cellStyle name="Normal 2 3 5 2 4 3 5" xfId="18445" xr:uid="{00000000-0005-0000-0000-0000701C0000}"/>
    <cellStyle name="Normal 2 3 5 2 4 4" xfId="4996" xr:uid="{00000000-0005-0000-0000-0000711C0000}"/>
    <cellStyle name="Normal 2 3 5 2 4 4 2" xfId="15048" xr:uid="{00000000-0005-0000-0000-0000721C0000}"/>
    <cellStyle name="Normal 2 3 5 2 4 4 2 2" xfId="45379" xr:uid="{00000000-0005-0000-0000-0000731C0000}"/>
    <cellStyle name="Normal 2 3 5 2 4 4 2 3" xfId="30146" xr:uid="{00000000-0005-0000-0000-0000741C0000}"/>
    <cellStyle name="Normal 2 3 5 2 4 4 3" xfId="10028" xr:uid="{00000000-0005-0000-0000-0000751C0000}"/>
    <cellStyle name="Normal 2 3 5 2 4 4 3 2" xfId="40362" xr:uid="{00000000-0005-0000-0000-0000761C0000}"/>
    <cellStyle name="Normal 2 3 5 2 4 4 3 3" xfId="25129" xr:uid="{00000000-0005-0000-0000-0000771C0000}"/>
    <cellStyle name="Normal 2 3 5 2 4 4 4" xfId="35349" xr:uid="{00000000-0005-0000-0000-0000781C0000}"/>
    <cellStyle name="Normal 2 3 5 2 4 4 5" xfId="20116" xr:uid="{00000000-0005-0000-0000-0000791C0000}"/>
    <cellStyle name="Normal 2 3 5 2 4 5" xfId="11706" xr:uid="{00000000-0005-0000-0000-00007A1C0000}"/>
    <cellStyle name="Normal 2 3 5 2 4 5 2" xfId="42037" xr:uid="{00000000-0005-0000-0000-00007B1C0000}"/>
    <cellStyle name="Normal 2 3 5 2 4 5 3" xfId="26804" xr:uid="{00000000-0005-0000-0000-00007C1C0000}"/>
    <cellStyle name="Normal 2 3 5 2 4 6" xfId="6685" xr:uid="{00000000-0005-0000-0000-00007D1C0000}"/>
    <cellStyle name="Normal 2 3 5 2 4 6 2" xfId="37020" xr:uid="{00000000-0005-0000-0000-00007E1C0000}"/>
    <cellStyle name="Normal 2 3 5 2 4 6 3" xfId="21787" xr:uid="{00000000-0005-0000-0000-00007F1C0000}"/>
    <cellStyle name="Normal 2 3 5 2 4 7" xfId="32008" xr:uid="{00000000-0005-0000-0000-0000801C0000}"/>
    <cellStyle name="Normal 2 3 5 2 4 8" xfId="16774" xr:uid="{00000000-0005-0000-0000-0000811C0000}"/>
    <cellStyle name="Normal 2 3 5 2 5" xfId="2032" xr:uid="{00000000-0005-0000-0000-0000821C0000}"/>
    <cellStyle name="Normal 2 3 5 2 5 2" xfId="3722" xr:uid="{00000000-0005-0000-0000-0000831C0000}"/>
    <cellStyle name="Normal 2 3 5 2 5 2 2" xfId="13795" xr:uid="{00000000-0005-0000-0000-0000841C0000}"/>
    <cellStyle name="Normal 2 3 5 2 5 2 2 2" xfId="44126" xr:uid="{00000000-0005-0000-0000-0000851C0000}"/>
    <cellStyle name="Normal 2 3 5 2 5 2 2 3" xfId="28893" xr:uid="{00000000-0005-0000-0000-0000861C0000}"/>
    <cellStyle name="Normal 2 3 5 2 5 2 3" xfId="8775" xr:uid="{00000000-0005-0000-0000-0000871C0000}"/>
    <cellStyle name="Normal 2 3 5 2 5 2 3 2" xfId="39109" xr:uid="{00000000-0005-0000-0000-0000881C0000}"/>
    <cellStyle name="Normal 2 3 5 2 5 2 3 3" xfId="23876" xr:uid="{00000000-0005-0000-0000-0000891C0000}"/>
    <cellStyle name="Normal 2 3 5 2 5 2 4" xfId="34096" xr:uid="{00000000-0005-0000-0000-00008A1C0000}"/>
    <cellStyle name="Normal 2 3 5 2 5 2 5" xfId="18863" xr:uid="{00000000-0005-0000-0000-00008B1C0000}"/>
    <cellStyle name="Normal 2 3 5 2 5 3" xfId="5414" xr:uid="{00000000-0005-0000-0000-00008C1C0000}"/>
    <cellStyle name="Normal 2 3 5 2 5 3 2" xfId="15466" xr:uid="{00000000-0005-0000-0000-00008D1C0000}"/>
    <cellStyle name="Normal 2 3 5 2 5 3 2 2" xfId="45797" xr:uid="{00000000-0005-0000-0000-00008E1C0000}"/>
    <cellStyle name="Normal 2 3 5 2 5 3 2 3" xfId="30564" xr:uid="{00000000-0005-0000-0000-00008F1C0000}"/>
    <cellStyle name="Normal 2 3 5 2 5 3 3" xfId="10446" xr:uid="{00000000-0005-0000-0000-0000901C0000}"/>
    <cellStyle name="Normal 2 3 5 2 5 3 3 2" xfId="40780" xr:uid="{00000000-0005-0000-0000-0000911C0000}"/>
    <cellStyle name="Normal 2 3 5 2 5 3 3 3" xfId="25547" xr:uid="{00000000-0005-0000-0000-0000921C0000}"/>
    <cellStyle name="Normal 2 3 5 2 5 3 4" xfId="35767" xr:uid="{00000000-0005-0000-0000-0000931C0000}"/>
    <cellStyle name="Normal 2 3 5 2 5 3 5" xfId="20534" xr:uid="{00000000-0005-0000-0000-0000941C0000}"/>
    <cellStyle name="Normal 2 3 5 2 5 4" xfId="12124" xr:uid="{00000000-0005-0000-0000-0000951C0000}"/>
    <cellStyle name="Normal 2 3 5 2 5 4 2" xfId="42455" xr:uid="{00000000-0005-0000-0000-0000961C0000}"/>
    <cellStyle name="Normal 2 3 5 2 5 4 3" xfId="27222" xr:uid="{00000000-0005-0000-0000-0000971C0000}"/>
    <cellStyle name="Normal 2 3 5 2 5 5" xfId="7103" xr:uid="{00000000-0005-0000-0000-0000981C0000}"/>
    <cellStyle name="Normal 2 3 5 2 5 5 2" xfId="37438" xr:uid="{00000000-0005-0000-0000-0000991C0000}"/>
    <cellStyle name="Normal 2 3 5 2 5 5 3" xfId="22205" xr:uid="{00000000-0005-0000-0000-00009A1C0000}"/>
    <cellStyle name="Normal 2 3 5 2 5 6" xfId="32426" xr:uid="{00000000-0005-0000-0000-00009B1C0000}"/>
    <cellStyle name="Normal 2 3 5 2 5 7" xfId="17192" xr:uid="{00000000-0005-0000-0000-00009C1C0000}"/>
    <cellStyle name="Normal 2 3 5 2 6" xfId="2885" xr:uid="{00000000-0005-0000-0000-00009D1C0000}"/>
    <cellStyle name="Normal 2 3 5 2 6 2" xfId="12959" xr:uid="{00000000-0005-0000-0000-00009E1C0000}"/>
    <cellStyle name="Normal 2 3 5 2 6 2 2" xfId="43290" xr:uid="{00000000-0005-0000-0000-00009F1C0000}"/>
    <cellStyle name="Normal 2 3 5 2 6 2 3" xfId="28057" xr:uid="{00000000-0005-0000-0000-0000A01C0000}"/>
    <cellStyle name="Normal 2 3 5 2 6 3" xfId="7939" xr:uid="{00000000-0005-0000-0000-0000A11C0000}"/>
    <cellStyle name="Normal 2 3 5 2 6 3 2" xfId="38273" xr:uid="{00000000-0005-0000-0000-0000A21C0000}"/>
    <cellStyle name="Normal 2 3 5 2 6 3 3" xfId="23040" xr:uid="{00000000-0005-0000-0000-0000A31C0000}"/>
    <cellStyle name="Normal 2 3 5 2 6 4" xfId="33260" xr:uid="{00000000-0005-0000-0000-0000A41C0000}"/>
    <cellStyle name="Normal 2 3 5 2 6 5" xfId="18027" xr:uid="{00000000-0005-0000-0000-0000A51C0000}"/>
    <cellStyle name="Normal 2 3 5 2 7" xfId="4578" xr:uid="{00000000-0005-0000-0000-0000A61C0000}"/>
    <cellStyle name="Normal 2 3 5 2 7 2" xfId="14630" xr:uid="{00000000-0005-0000-0000-0000A71C0000}"/>
    <cellStyle name="Normal 2 3 5 2 7 2 2" xfId="44961" xr:uid="{00000000-0005-0000-0000-0000A81C0000}"/>
    <cellStyle name="Normal 2 3 5 2 7 2 3" xfId="29728" xr:uid="{00000000-0005-0000-0000-0000A91C0000}"/>
    <cellStyle name="Normal 2 3 5 2 7 3" xfId="9610" xr:uid="{00000000-0005-0000-0000-0000AA1C0000}"/>
    <cellStyle name="Normal 2 3 5 2 7 3 2" xfId="39944" xr:uid="{00000000-0005-0000-0000-0000AB1C0000}"/>
    <cellStyle name="Normal 2 3 5 2 7 3 3" xfId="24711" xr:uid="{00000000-0005-0000-0000-0000AC1C0000}"/>
    <cellStyle name="Normal 2 3 5 2 7 4" xfId="34931" xr:uid="{00000000-0005-0000-0000-0000AD1C0000}"/>
    <cellStyle name="Normal 2 3 5 2 7 5" xfId="19698" xr:uid="{00000000-0005-0000-0000-0000AE1C0000}"/>
    <cellStyle name="Normal 2 3 5 2 8" xfId="11288" xr:uid="{00000000-0005-0000-0000-0000AF1C0000}"/>
    <cellStyle name="Normal 2 3 5 2 8 2" xfId="41619" xr:uid="{00000000-0005-0000-0000-0000B01C0000}"/>
    <cellStyle name="Normal 2 3 5 2 8 3" xfId="26386" xr:uid="{00000000-0005-0000-0000-0000B11C0000}"/>
    <cellStyle name="Normal 2 3 5 2 9" xfId="6267" xr:uid="{00000000-0005-0000-0000-0000B21C0000}"/>
    <cellStyle name="Normal 2 3 5 2 9 2" xfId="36602" xr:uid="{00000000-0005-0000-0000-0000B31C0000}"/>
    <cellStyle name="Normal 2 3 5 2 9 3" xfId="21369" xr:uid="{00000000-0005-0000-0000-0000B41C0000}"/>
    <cellStyle name="Normal 2 3 5 3" xfId="1231" xr:uid="{00000000-0005-0000-0000-0000B51C0000}"/>
    <cellStyle name="Normal 2 3 5 3 10" xfId="16408" xr:uid="{00000000-0005-0000-0000-0000B61C0000}"/>
    <cellStyle name="Normal 2 3 5 3 2" xfId="1450" xr:uid="{00000000-0005-0000-0000-0000B71C0000}"/>
    <cellStyle name="Normal 2 3 5 3 2 2" xfId="1871" xr:uid="{00000000-0005-0000-0000-0000B81C0000}"/>
    <cellStyle name="Normal 2 3 5 3 2 2 2" xfId="2710" xr:uid="{00000000-0005-0000-0000-0000B91C0000}"/>
    <cellStyle name="Normal 2 3 5 3 2 2 2 2" xfId="4400" xr:uid="{00000000-0005-0000-0000-0000BA1C0000}"/>
    <cellStyle name="Normal 2 3 5 3 2 2 2 2 2" xfId="14473" xr:uid="{00000000-0005-0000-0000-0000BB1C0000}"/>
    <cellStyle name="Normal 2 3 5 3 2 2 2 2 2 2" xfId="44804" xr:uid="{00000000-0005-0000-0000-0000BC1C0000}"/>
    <cellStyle name="Normal 2 3 5 3 2 2 2 2 2 3" xfId="29571" xr:uid="{00000000-0005-0000-0000-0000BD1C0000}"/>
    <cellStyle name="Normal 2 3 5 3 2 2 2 2 3" xfId="9453" xr:uid="{00000000-0005-0000-0000-0000BE1C0000}"/>
    <cellStyle name="Normal 2 3 5 3 2 2 2 2 3 2" xfId="39787" xr:uid="{00000000-0005-0000-0000-0000BF1C0000}"/>
    <cellStyle name="Normal 2 3 5 3 2 2 2 2 3 3" xfId="24554" xr:uid="{00000000-0005-0000-0000-0000C01C0000}"/>
    <cellStyle name="Normal 2 3 5 3 2 2 2 2 4" xfId="34774" xr:uid="{00000000-0005-0000-0000-0000C11C0000}"/>
    <cellStyle name="Normal 2 3 5 3 2 2 2 2 5" xfId="19541" xr:uid="{00000000-0005-0000-0000-0000C21C0000}"/>
    <cellStyle name="Normal 2 3 5 3 2 2 2 3" xfId="6092" xr:uid="{00000000-0005-0000-0000-0000C31C0000}"/>
    <cellStyle name="Normal 2 3 5 3 2 2 2 3 2" xfId="16144" xr:uid="{00000000-0005-0000-0000-0000C41C0000}"/>
    <cellStyle name="Normal 2 3 5 3 2 2 2 3 2 2" xfId="46475" xr:uid="{00000000-0005-0000-0000-0000C51C0000}"/>
    <cellStyle name="Normal 2 3 5 3 2 2 2 3 2 3" xfId="31242" xr:uid="{00000000-0005-0000-0000-0000C61C0000}"/>
    <cellStyle name="Normal 2 3 5 3 2 2 2 3 3" xfId="11124" xr:uid="{00000000-0005-0000-0000-0000C71C0000}"/>
    <cellStyle name="Normal 2 3 5 3 2 2 2 3 3 2" xfId="41458" xr:uid="{00000000-0005-0000-0000-0000C81C0000}"/>
    <cellStyle name="Normal 2 3 5 3 2 2 2 3 3 3" xfId="26225" xr:uid="{00000000-0005-0000-0000-0000C91C0000}"/>
    <cellStyle name="Normal 2 3 5 3 2 2 2 3 4" xfId="36445" xr:uid="{00000000-0005-0000-0000-0000CA1C0000}"/>
    <cellStyle name="Normal 2 3 5 3 2 2 2 3 5" xfId="21212" xr:uid="{00000000-0005-0000-0000-0000CB1C0000}"/>
    <cellStyle name="Normal 2 3 5 3 2 2 2 4" xfId="12802" xr:uid="{00000000-0005-0000-0000-0000CC1C0000}"/>
    <cellStyle name="Normal 2 3 5 3 2 2 2 4 2" xfId="43133" xr:uid="{00000000-0005-0000-0000-0000CD1C0000}"/>
    <cellStyle name="Normal 2 3 5 3 2 2 2 4 3" xfId="27900" xr:uid="{00000000-0005-0000-0000-0000CE1C0000}"/>
    <cellStyle name="Normal 2 3 5 3 2 2 2 5" xfId="7781" xr:uid="{00000000-0005-0000-0000-0000CF1C0000}"/>
    <cellStyle name="Normal 2 3 5 3 2 2 2 5 2" xfId="38116" xr:uid="{00000000-0005-0000-0000-0000D01C0000}"/>
    <cellStyle name="Normal 2 3 5 3 2 2 2 5 3" xfId="22883" xr:uid="{00000000-0005-0000-0000-0000D11C0000}"/>
    <cellStyle name="Normal 2 3 5 3 2 2 2 6" xfId="33104" xr:uid="{00000000-0005-0000-0000-0000D21C0000}"/>
    <cellStyle name="Normal 2 3 5 3 2 2 2 7" xfId="17870" xr:uid="{00000000-0005-0000-0000-0000D31C0000}"/>
    <cellStyle name="Normal 2 3 5 3 2 2 3" xfId="3563" xr:uid="{00000000-0005-0000-0000-0000D41C0000}"/>
    <cellStyle name="Normal 2 3 5 3 2 2 3 2" xfId="13637" xr:uid="{00000000-0005-0000-0000-0000D51C0000}"/>
    <cellStyle name="Normal 2 3 5 3 2 2 3 2 2" xfId="43968" xr:uid="{00000000-0005-0000-0000-0000D61C0000}"/>
    <cellStyle name="Normal 2 3 5 3 2 2 3 2 3" xfId="28735" xr:uid="{00000000-0005-0000-0000-0000D71C0000}"/>
    <cellStyle name="Normal 2 3 5 3 2 2 3 3" xfId="8617" xr:uid="{00000000-0005-0000-0000-0000D81C0000}"/>
    <cellStyle name="Normal 2 3 5 3 2 2 3 3 2" xfId="38951" xr:uid="{00000000-0005-0000-0000-0000D91C0000}"/>
    <cellStyle name="Normal 2 3 5 3 2 2 3 3 3" xfId="23718" xr:uid="{00000000-0005-0000-0000-0000DA1C0000}"/>
    <cellStyle name="Normal 2 3 5 3 2 2 3 4" xfId="33938" xr:uid="{00000000-0005-0000-0000-0000DB1C0000}"/>
    <cellStyle name="Normal 2 3 5 3 2 2 3 5" xfId="18705" xr:uid="{00000000-0005-0000-0000-0000DC1C0000}"/>
    <cellStyle name="Normal 2 3 5 3 2 2 4" xfId="5256" xr:uid="{00000000-0005-0000-0000-0000DD1C0000}"/>
    <cellStyle name="Normal 2 3 5 3 2 2 4 2" xfId="15308" xr:uid="{00000000-0005-0000-0000-0000DE1C0000}"/>
    <cellStyle name="Normal 2 3 5 3 2 2 4 2 2" xfId="45639" xr:uid="{00000000-0005-0000-0000-0000DF1C0000}"/>
    <cellStyle name="Normal 2 3 5 3 2 2 4 2 3" xfId="30406" xr:uid="{00000000-0005-0000-0000-0000E01C0000}"/>
    <cellStyle name="Normal 2 3 5 3 2 2 4 3" xfId="10288" xr:uid="{00000000-0005-0000-0000-0000E11C0000}"/>
    <cellStyle name="Normal 2 3 5 3 2 2 4 3 2" xfId="40622" xr:uid="{00000000-0005-0000-0000-0000E21C0000}"/>
    <cellStyle name="Normal 2 3 5 3 2 2 4 3 3" xfId="25389" xr:uid="{00000000-0005-0000-0000-0000E31C0000}"/>
    <cellStyle name="Normal 2 3 5 3 2 2 4 4" xfId="35609" xr:uid="{00000000-0005-0000-0000-0000E41C0000}"/>
    <cellStyle name="Normal 2 3 5 3 2 2 4 5" xfId="20376" xr:uid="{00000000-0005-0000-0000-0000E51C0000}"/>
    <cellStyle name="Normal 2 3 5 3 2 2 5" xfId="11966" xr:uid="{00000000-0005-0000-0000-0000E61C0000}"/>
    <cellStyle name="Normal 2 3 5 3 2 2 5 2" xfId="42297" xr:uid="{00000000-0005-0000-0000-0000E71C0000}"/>
    <cellStyle name="Normal 2 3 5 3 2 2 5 3" xfId="27064" xr:uid="{00000000-0005-0000-0000-0000E81C0000}"/>
    <cellStyle name="Normal 2 3 5 3 2 2 6" xfId="6945" xr:uid="{00000000-0005-0000-0000-0000E91C0000}"/>
    <cellStyle name="Normal 2 3 5 3 2 2 6 2" xfId="37280" xr:uid="{00000000-0005-0000-0000-0000EA1C0000}"/>
    <cellStyle name="Normal 2 3 5 3 2 2 6 3" xfId="22047" xr:uid="{00000000-0005-0000-0000-0000EB1C0000}"/>
    <cellStyle name="Normal 2 3 5 3 2 2 7" xfId="32268" xr:uid="{00000000-0005-0000-0000-0000EC1C0000}"/>
    <cellStyle name="Normal 2 3 5 3 2 2 8" xfId="17034" xr:uid="{00000000-0005-0000-0000-0000ED1C0000}"/>
    <cellStyle name="Normal 2 3 5 3 2 3" xfId="2292" xr:uid="{00000000-0005-0000-0000-0000EE1C0000}"/>
    <cellStyle name="Normal 2 3 5 3 2 3 2" xfId="3982" xr:uid="{00000000-0005-0000-0000-0000EF1C0000}"/>
    <cellStyle name="Normal 2 3 5 3 2 3 2 2" xfId="14055" xr:uid="{00000000-0005-0000-0000-0000F01C0000}"/>
    <cellStyle name="Normal 2 3 5 3 2 3 2 2 2" xfId="44386" xr:uid="{00000000-0005-0000-0000-0000F11C0000}"/>
    <cellStyle name="Normal 2 3 5 3 2 3 2 2 3" xfId="29153" xr:uid="{00000000-0005-0000-0000-0000F21C0000}"/>
    <cellStyle name="Normal 2 3 5 3 2 3 2 3" xfId="9035" xr:uid="{00000000-0005-0000-0000-0000F31C0000}"/>
    <cellStyle name="Normal 2 3 5 3 2 3 2 3 2" xfId="39369" xr:uid="{00000000-0005-0000-0000-0000F41C0000}"/>
    <cellStyle name="Normal 2 3 5 3 2 3 2 3 3" xfId="24136" xr:uid="{00000000-0005-0000-0000-0000F51C0000}"/>
    <cellStyle name="Normal 2 3 5 3 2 3 2 4" xfId="34356" xr:uid="{00000000-0005-0000-0000-0000F61C0000}"/>
    <cellStyle name="Normal 2 3 5 3 2 3 2 5" xfId="19123" xr:uid="{00000000-0005-0000-0000-0000F71C0000}"/>
    <cellStyle name="Normal 2 3 5 3 2 3 3" xfId="5674" xr:uid="{00000000-0005-0000-0000-0000F81C0000}"/>
    <cellStyle name="Normal 2 3 5 3 2 3 3 2" xfId="15726" xr:uid="{00000000-0005-0000-0000-0000F91C0000}"/>
    <cellStyle name="Normal 2 3 5 3 2 3 3 2 2" xfId="46057" xr:uid="{00000000-0005-0000-0000-0000FA1C0000}"/>
    <cellStyle name="Normal 2 3 5 3 2 3 3 2 3" xfId="30824" xr:uid="{00000000-0005-0000-0000-0000FB1C0000}"/>
    <cellStyle name="Normal 2 3 5 3 2 3 3 3" xfId="10706" xr:uid="{00000000-0005-0000-0000-0000FC1C0000}"/>
    <cellStyle name="Normal 2 3 5 3 2 3 3 3 2" xfId="41040" xr:uid="{00000000-0005-0000-0000-0000FD1C0000}"/>
    <cellStyle name="Normal 2 3 5 3 2 3 3 3 3" xfId="25807" xr:uid="{00000000-0005-0000-0000-0000FE1C0000}"/>
    <cellStyle name="Normal 2 3 5 3 2 3 3 4" xfId="36027" xr:uid="{00000000-0005-0000-0000-0000FF1C0000}"/>
    <cellStyle name="Normal 2 3 5 3 2 3 3 5" xfId="20794" xr:uid="{00000000-0005-0000-0000-0000001D0000}"/>
    <cellStyle name="Normal 2 3 5 3 2 3 4" xfId="12384" xr:uid="{00000000-0005-0000-0000-0000011D0000}"/>
    <cellStyle name="Normal 2 3 5 3 2 3 4 2" xfId="42715" xr:uid="{00000000-0005-0000-0000-0000021D0000}"/>
    <cellStyle name="Normal 2 3 5 3 2 3 4 3" xfId="27482" xr:uid="{00000000-0005-0000-0000-0000031D0000}"/>
    <cellStyle name="Normal 2 3 5 3 2 3 5" xfId="7363" xr:uid="{00000000-0005-0000-0000-0000041D0000}"/>
    <cellStyle name="Normal 2 3 5 3 2 3 5 2" xfId="37698" xr:uid="{00000000-0005-0000-0000-0000051D0000}"/>
    <cellStyle name="Normal 2 3 5 3 2 3 5 3" xfId="22465" xr:uid="{00000000-0005-0000-0000-0000061D0000}"/>
    <cellStyle name="Normal 2 3 5 3 2 3 6" xfId="32686" xr:uid="{00000000-0005-0000-0000-0000071D0000}"/>
    <cellStyle name="Normal 2 3 5 3 2 3 7" xfId="17452" xr:uid="{00000000-0005-0000-0000-0000081D0000}"/>
    <cellStyle name="Normal 2 3 5 3 2 4" xfId="3145" xr:uid="{00000000-0005-0000-0000-0000091D0000}"/>
    <cellStyle name="Normal 2 3 5 3 2 4 2" xfId="13219" xr:uid="{00000000-0005-0000-0000-00000A1D0000}"/>
    <cellStyle name="Normal 2 3 5 3 2 4 2 2" xfId="43550" xr:uid="{00000000-0005-0000-0000-00000B1D0000}"/>
    <cellStyle name="Normal 2 3 5 3 2 4 2 3" xfId="28317" xr:uid="{00000000-0005-0000-0000-00000C1D0000}"/>
    <cellStyle name="Normal 2 3 5 3 2 4 3" xfId="8199" xr:uid="{00000000-0005-0000-0000-00000D1D0000}"/>
    <cellStyle name="Normal 2 3 5 3 2 4 3 2" xfId="38533" xr:uid="{00000000-0005-0000-0000-00000E1D0000}"/>
    <cellStyle name="Normal 2 3 5 3 2 4 3 3" xfId="23300" xr:uid="{00000000-0005-0000-0000-00000F1D0000}"/>
    <cellStyle name="Normal 2 3 5 3 2 4 4" xfId="33520" xr:uid="{00000000-0005-0000-0000-0000101D0000}"/>
    <cellStyle name="Normal 2 3 5 3 2 4 5" xfId="18287" xr:uid="{00000000-0005-0000-0000-0000111D0000}"/>
    <cellStyle name="Normal 2 3 5 3 2 5" xfId="4838" xr:uid="{00000000-0005-0000-0000-0000121D0000}"/>
    <cellStyle name="Normal 2 3 5 3 2 5 2" xfId="14890" xr:uid="{00000000-0005-0000-0000-0000131D0000}"/>
    <cellStyle name="Normal 2 3 5 3 2 5 2 2" xfId="45221" xr:uid="{00000000-0005-0000-0000-0000141D0000}"/>
    <cellStyle name="Normal 2 3 5 3 2 5 2 3" xfId="29988" xr:uid="{00000000-0005-0000-0000-0000151D0000}"/>
    <cellStyle name="Normal 2 3 5 3 2 5 3" xfId="9870" xr:uid="{00000000-0005-0000-0000-0000161D0000}"/>
    <cellStyle name="Normal 2 3 5 3 2 5 3 2" xfId="40204" xr:uid="{00000000-0005-0000-0000-0000171D0000}"/>
    <cellStyle name="Normal 2 3 5 3 2 5 3 3" xfId="24971" xr:uid="{00000000-0005-0000-0000-0000181D0000}"/>
    <cellStyle name="Normal 2 3 5 3 2 5 4" xfId="35191" xr:uid="{00000000-0005-0000-0000-0000191D0000}"/>
    <cellStyle name="Normal 2 3 5 3 2 5 5" xfId="19958" xr:uid="{00000000-0005-0000-0000-00001A1D0000}"/>
    <cellStyle name="Normal 2 3 5 3 2 6" xfId="11548" xr:uid="{00000000-0005-0000-0000-00001B1D0000}"/>
    <cellStyle name="Normal 2 3 5 3 2 6 2" xfId="41879" xr:uid="{00000000-0005-0000-0000-00001C1D0000}"/>
    <cellStyle name="Normal 2 3 5 3 2 6 3" xfId="26646" xr:uid="{00000000-0005-0000-0000-00001D1D0000}"/>
    <cellStyle name="Normal 2 3 5 3 2 7" xfId="6527" xr:uid="{00000000-0005-0000-0000-00001E1D0000}"/>
    <cellStyle name="Normal 2 3 5 3 2 7 2" xfId="36862" xr:uid="{00000000-0005-0000-0000-00001F1D0000}"/>
    <cellStyle name="Normal 2 3 5 3 2 7 3" xfId="21629" xr:uid="{00000000-0005-0000-0000-0000201D0000}"/>
    <cellStyle name="Normal 2 3 5 3 2 8" xfId="31850" xr:uid="{00000000-0005-0000-0000-0000211D0000}"/>
    <cellStyle name="Normal 2 3 5 3 2 9" xfId="16616" xr:uid="{00000000-0005-0000-0000-0000221D0000}"/>
    <cellStyle name="Normal 2 3 5 3 3" xfId="1663" xr:uid="{00000000-0005-0000-0000-0000231D0000}"/>
    <cellStyle name="Normal 2 3 5 3 3 2" xfId="2502" xr:uid="{00000000-0005-0000-0000-0000241D0000}"/>
    <cellStyle name="Normal 2 3 5 3 3 2 2" xfId="4192" xr:uid="{00000000-0005-0000-0000-0000251D0000}"/>
    <cellStyle name="Normal 2 3 5 3 3 2 2 2" xfId="14265" xr:uid="{00000000-0005-0000-0000-0000261D0000}"/>
    <cellStyle name="Normal 2 3 5 3 3 2 2 2 2" xfId="44596" xr:uid="{00000000-0005-0000-0000-0000271D0000}"/>
    <cellStyle name="Normal 2 3 5 3 3 2 2 2 3" xfId="29363" xr:uid="{00000000-0005-0000-0000-0000281D0000}"/>
    <cellStyle name="Normal 2 3 5 3 3 2 2 3" xfId="9245" xr:uid="{00000000-0005-0000-0000-0000291D0000}"/>
    <cellStyle name="Normal 2 3 5 3 3 2 2 3 2" xfId="39579" xr:uid="{00000000-0005-0000-0000-00002A1D0000}"/>
    <cellStyle name="Normal 2 3 5 3 3 2 2 3 3" xfId="24346" xr:uid="{00000000-0005-0000-0000-00002B1D0000}"/>
    <cellStyle name="Normal 2 3 5 3 3 2 2 4" xfId="34566" xr:uid="{00000000-0005-0000-0000-00002C1D0000}"/>
    <cellStyle name="Normal 2 3 5 3 3 2 2 5" xfId="19333" xr:uid="{00000000-0005-0000-0000-00002D1D0000}"/>
    <cellStyle name="Normal 2 3 5 3 3 2 3" xfId="5884" xr:uid="{00000000-0005-0000-0000-00002E1D0000}"/>
    <cellStyle name="Normal 2 3 5 3 3 2 3 2" xfId="15936" xr:uid="{00000000-0005-0000-0000-00002F1D0000}"/>
    <cellStyle name="Normal 2 3 5 3 3 2 3 2 2" xfId="46267" xr:uid="{00000000-0005-0000-0000-0000301D0000}"/>
    <cellStyle name="Normal 2 3 5 3 3 2 3 2 3" xfId="31034" xr:uid="{00000000-0005-0000-0000-0000311D0000}"/>
    <cellStyle name="Normal 2 3 5 3 3 2 3 3" xfId="10916" xr:uid="{00000000-0005-0000-0000-0000321D0000}"/>
    <cellStyle name="Normal 2 3 5 3 3 2 3 3 2" xfId="41250" xr:uid="{00000000-0005-0000-0000-0000331D0000}"/>
    <cellStyle name="Normal 2 3 5 3 3 2 3 3 3" xfId="26017" xr:uid="{00000000-0005-0000-0000-0000341D0000}"/>
    <cellStyle name="Normal 2 3 5 3 3 2 3 4" xfId="36237" xr:uid="{00000000-0005-0000-0000-0000351D0000}"/>
    <cellStyle name="Normal 2 3 5 3 3 2 3 5" xfId="21004" xr:uid="{00000000-0005-0000-0000-0000361D0000}"/>
    <cellStyle name="Normal 2 3 5 3 3 2 4" xfId="12594" xr:uid="{00000000-0005-0000-0000-0000371D0000}"/>
    <cellStyle name="Normal 2 3 5 3 3 2 4 2" xfId="42925" xr:uid="{00000000-0005-0000-0000-0000381D0000}"/>
    <cellStyle name="Normal 2 3 5 3 3 2 4 3" xfId="27692" xr:uid="{00000000-0005-0000-0000-0000391D0000}"/>
    <cellStyle name="Normal 2 3 5 3 3 2 5" xfId="7573" xr:uid="{00000000-0005-0000-0000-00003A1D0000}"/>
    <cellStyle name="Normal 2 3 5 3 3 2 5 2" xfId="37908" xr:uid="{00000000-0005-0000-0000-00003B1D0000}"/>
    <cellStyle name="Normal 2 3 5 3 3 2 5 3" xfId="22675" xr:uid="{00000000-0005-0000-0000-00003C1D0000}"/>
    <cellStyle name="Normal 2 3 5 3 3 2 6" xfId="32896" xr:uid="{00000000-0005-0000-0000-00003D1D0000}"/>
    <cellStyle name="Normal 2 3 5 3 3 2 7" xfId="17662" xr:uid="{00000000-0005-0000-0000-00003E1D0000}"/>
    <cellStyle name="Normal 2 3 5 3 3 3" xfId="3355" xr:uid="{00000000-0005-0000-0000-00003F1D0000}"/>
    <cellStyle name="Normal 2 3 5 3 3 3 2" xfId="13429" xr:uid="{00000000-0005-0000-0000-0000401D0000}"/>
    <cellStyle name="Normal 2 3 5 3 3 3 2 2" xfId="43760" xr:uid="{00000000-0005-0000-0000-0000411D0000}"/>
    <cellStyle name="Normal 2 3 5 3 3 3 2 3" xfId="28527" xr:uid="{00000000-0005-0000-0000-0000421D0000}"/>
    <cellStyle name="Normal 2 3 5 3 3 3 3" xfId="8409" xr:uid="{00000000-0005-0000-0000-0000431D0000}"/>
    <cellStyle name="Normal 2 3 5 3 3 3 3 2" xfId="38743" xr:uid="{00000000-0005-0000-0000-0000441D0000}"/>
    <cellStyle name="Normal 2 3 5 3 3 3 3 3" xfId="23510" xr:uid="{00000000-0005-0000-0000-0000451D0000}"/>
    <cellStyle name="Normal 2 3 5 3 3 3 4" xfId="33730" xr:uid="{00000000-0005-0000-0000-0000461D0000}"/>
    <cellStyle name="Normal 2 3 5 3 3 3 5" xfId="18497" xr:uid="{00000000-0005-0000-0000-0000471D0000}"/>
    <cellStyle name="Normal 2 3 5 3 3 4" xfId="5048" xr:uid="{00000000-0005-0000-0000-0000481D0000}"/>
    <cellStyle name="Normal 2 3 5 3 3 4 2" xfId="15100" xr:uid="{00000000-0005-0000-0000-0000491D0000}"/>
    <cellStyle name="Normal 2 3 5 3 3 4 2 2" xfId="45431" xr:uid="{00000000-0005-0000-0000-00004A1D0000}"/>
    <cellStyle name="Normal 2 3 5 3 3 4 2 3" xfId="30198" xr:uid="{00000000-0005-0000-0000-00004B1D0000}"/>
    <cellStyle name="Normal 2 3 5 3 3 4 3" xfId="10080" xr:uid="{00000000-0005-0000-0000-00004C1D0000}"/>
    <cellStyle name="Normal 2 3 5 3 3 4 3 2" xfId="40414" xr:uid="{00000000-0005-0000-0000-00004D1D0000}"/>
    <cellStyle name="Normal 2 3 5 3 3 4 3 3" xfId="25181" xr:uid="{00000000-0005-0000-0000-00004E1D0000}"/>
    <cellStyle name="Normal 2 3 5 3 3 4 4" xfId="35401" xr:uid="{00000000-0005-0000-0000-00004F1D0000}"/>
    <cellStyle name="Normal 2 3 5 3 3 4 5" xfId="20168" xr:uid="{00000000-0005-0000-0000-0000501D0000}"/>
    <cellStyle name="Normal 2 3 5 3 3 5" xfId="11758" xr:uid="{00000000-0005-0000-0000-0000511D0000}"/>
    <cellStyle name="Normal 2 3 5 3 3 5 2" xfId="42089" xr:uid="{00000000-0005-0000-0000-0000521D0000}"/>
    <cellStyle name="Normal 2 3 5 3 3 5 3" xfId="26856" xr:uid="{00000000-0005-0000-0000-0000531D0000}"/>
    <cellStyle name="Normal 2 3 5 3 3 6" xfId="6737" xr:uid="{00000000-0005-0000-0000-0000541D0000}"/>
    <cellStyle name="Normal 2 3 5 3 3 6 2" xfId="37072" xr:uid="{00000000-0005-0000-0000-0000551D0000}"/>
    <cellStyle name="Normal 2 3 5 3 3 6 3" xfId="21839" xr:uid="{00000000-0005-0000-0000-0000561D0000}"/>
    <cellStyle name="Normal 2 3 5 3 3 7" xfId="32060" xr:uid="{00000000-0005-0000-0000-0000571D0000}"/>
    <cellStyle name="Normal 2 3 5 3 3 8" xfId="16826" xr:uid="{00000000-0005-0000-0000-0000581D0000}"/>
    <cellStyle name="Normal 2 3 5 3 4" xfId="2084" xr:uid="{00000000-0005-0000-0000-0000591D0000}"/>
    <cellStyle name="Normal 2 3 5 3 4 2" xfId="3774" xr:uid="{00000000-0005-0000-0000-00005A1D0000}"/>
    <cellStyle name="Normal 2 3 5 3 4 2 2" xfId="13847" xr:uid="{00000000-0005-0000-0000-00005B1D0000}"/>
    <cellStyle name="Normal 2 3 5 3 4 2 2 2" xfId="44178" xr:uid="{00000000-0005-0000-0000-00005C1D0000}"/>
    <cellStyle name="Normal 2 3 5 3 4 2 2 3" xfId="28945" xr:uid="{00000000-0005-0000-0000-00005D1D0000}"/>
    <cellStyle name="Normal 2 3 5 3 4 2 3" xfId="8827" xr:uid="{00000000-0005-0000-0000-00005E1D0000}"/>
    <cellStyle name="Normal 2 3 5 3 4 2 3 2" xfId="39161" xr:uid="{00000000-0005-0000-0000-00005F1D0000}"/>
    <cellStyle name="Normal 2 3 5 3 4 2 3 3" xfId="23928" xr:uid="{00000000-0005-0000-0000-0000601D0000}"/>
    <cellStyle name="Normal 2 3 5 3 4 2 4" xfId="34148" xr:uid="{00000000-0005-0000-0000-0000611D0000}"/>
    <cellStyle name="Normal 2 3 5 3 4 2 5" xfId="18915" xr:uid="{00000000-0005-0000-0000-0000621D0000}"/>
    <cellStyle name="Normal 2 3 5 3 4 3" xfId="5466" xr:uid="{00000000-0005-0000-0000-0000631D0000}"/>
    <cellStyle name="Normal 2 3 5 3 4 3 2" xfId="15518" xr:uid="{00000000-0005-0000-0000-0000641D0000}"/>
    <cellStyle name="Normal 2 3 5 3 4 3 2 2" xfId="45849" xr:uid="{00000000-0005-0000-0000-0000651D0000}"/>
    <cellStyle name="Normal 2 3 5 3 4 3 2 3" xfId="30616" xr:uid="{00000000-0005-0000-0000-0000661D0000}"/>
    <cellStyle name="Normal 2 3 5 3 4 3 3" xfId="10498" xr:uid="{00000000-0005-0000-0000-0000671D0000}"/>
    <cellStyle name="Normal 2 3 5 3 4 3 3 2" xfId="40832" xr:uid="{00000000-0005-0000-0000-0000681D0000}"/>
    <cellStyle name="Normal 2 3 5 3 4 3 3 3" xfId="25599" xr:uid="{00000000-0005-0000-0000-0000691D0000}"/>
    <cellStyle name="Normal 2 3 5 3 4 3 4" xfId="35819" xr:uid="{00000000-0005-0000-0000-00006A1D0000}"/>
    <cellStyle name="Normal 2 3 5 3 4 3 5" xfId="20586" xr:uid="{00000000-0005-0000-0000-00006B1D0000}"/>
    <cellStyle name="Normal 2 3 5 3 4 4" xfId="12176" xr:uid="{00000000-0005-0000-0000-00006C1D0000}"/>
    <cellStyle name="Normal 2 3 5 3 4 4 2" xfId="42507" xr:uid="{00000000-0005-0000-0000-00006D1D0000}"/>
    <cellStyle name="Normal 2 3 5 3 4 4 3" xfId="27274" xr:uid="{00000000-0005-0000-0000-00006E1D0000}"/>
    <cellStyle name="Normal 2 3 5 3 4 5" xfId="7155" xr:uid="{00000000-0005-0000-0000-00006F1D0000}"/>
    <cellStyle name="Normal 2 3 5 3 4 5 2" xfId="37490" xr:uid="{00000000-0005-0000-0000-0000701D0000}"/>
    <cellStyle name="Normal 2 3 5 3 4 5 3" xfId="22257" xr:uid="{00000000-0005-0000-0000-0000711D0000}"/>
    <cellStyle name="Normal 2 3 5 3 4 6" xfId="32478" xr:uid="{00000000-0005-0000-0000-0000721D0000}"/>
    <cellStyle name="Normal 2 3 5 3 4 7" xfId="17244" xr:uid="{00000000-0005-0000-0000-0000731D0000}"/>
    <cellStyle name="Normal 2 3 5 3 5" xfId="2937" xr:uid="{00000000-0005-0000-0000-0000741D0000}"/>
    <cellStyle name="Normal 2 3 5 3 5 2" xfId="13011" xr:uid="{00000000-0005-0000-0000-0000751D0000}"/>
    <cellStyle name="Normal 2 3 5 3 5 2 2" xfId="43342" xr:uid="{00000000-0005-0000-0000-0000761D0000}"/>
    <cellStyle name="Normal 2 3 5 3 5 2 3" xfId="28109" xr:uid="{00000000-0005-0000-0000-0000771D0000}"/>
    <cellStyle name="Normal 2 3 5 3 5 3" xfId="7991" xr:uid="{00000000-0005-0000-0000-0000781D0000}"/>
    <cellStyle name="Normal 2 3 5 3 5 3 2" xfId="38325" xr:uid="{00000000-0005-0000-0000-0000791D0000}"/>
    <cellStyle name="Normal 2 3 5 3 5 3 3" xfId="23092" xr:uid="{00000000-0005-0000-0000-00007A1D0000}"/>
    <cellStyle name="Normal 2 3 5 3 5 4" xfId="33312" xr:uid="{00000000-0005-0000-0000-00007B1D0000}"/>
    <cellStyle name="Normal 2 3 5 3 5 5" xfId="18079" xr:uid="{00000000-0005-0000-0000-00007C1D0000}"/>
    <cellStyle name="Normal 2 3 5 3 6" xfId="4630" xr:uid="{00000000-0005-0000-0000-00007D1D0000}"/>
    <cellStyle name="Normal 2 3 5 3 6 2" xfId="14682" xr:uid="{00000000-0005-0000-0000-00007E1D0000}"/>
    <cellStyle name="Normal 2 3 5 3 6 2 2" xfId="45013" xr:uid="{00000000-0005-0000-0000-00007F1D0000}"/>
    <cellStyle name="Normal 2 3 5 3 6 2 3" xfId="29780" xr:uid="{00000000-0005-0000-0000-0000801D0000}"/>
    <cellStyle name="Normal 2 3 5 3 6 3" xfId="9662" xr:uid="{00000000-0005-0000-0000-0000811D0000}"/>
    <cellStyle name="Normal 2 3 5 3 6 3 2" xfId="39996" xr:uid="{00000000-0005-0000-0000-0000821D0000}"/>
    <cellStyle name="Normal 2 3 5 3 6 3 3" xfId="24763" xr:uid="{00000000-0005-0000-0000-0000831D0000}"/>
    <cellStyle name="Normal 2 3 5 3 6 4" xfId="34983" xr:uid="{00000000-0005-0000-0000-0000841D0000}"/>
    <cellStyle name="Normal 2 3 5 3 6 5" xfId="19750" xr:uid="{00000000-0005-0000-0000-0000851D0000}"/>
    <cellStyle name="Normal 2 3 5 3 7" xfId="11340" xr:uid="{00000000-0005-0000-0000-0000861D0000}"/>
    <cellStyle name="Normal 2 3 5 3 7 2" xfId="41671" xr:uid="{00000000-0005-0000-0000-0000871D0000}"/>
    <cellStyle name="Normal 2 3 5 3 7 3" xfId="26438" xr:uid="{00000000-0005-0000-0000-0000881D0000}"/>
    <cellStyle name="Normal 2 3 5 3 8" xfId="6319" xr:uid="{00000000-0005-0000-0000-0000891D0000}"/>
    <cellStyle name="Normal 2 3 5 3 8 2" xfId="36654" xr:uid="{00000000-0005-0000-0000-00008A1D0000}"/>
    <cellStyle name="Normal 2 3 5 3 8 3" xfId="21421" xr:uid="{00000000-0005-0000-0000-00008B1D0000}"/>
    <cellStyle name="Normal 2 3 5 3 9" xfId="31643" xr:uid="{00000000-0005-0000-0000-00008C1D0000}"/>
    <cellStyle name="Normal 2 3 5 4" xfId="1344" xr:uid="{00000000-0005-0000-0000-00008D1D0000}"/>
    <cellStyle name="Normal 2 3 5 4 2" xfId="1767" xr:uid="{00000000-0005-0000-0000-00008E1D0000}"/>
    <cellStyle name="Normal 2 3 5 4 2 2" xfId="2606" xr:uid="{00000000-0005-0000-0000-00008F1D0000}"/>
    <cellStyle name="Normal 2 3 5 4 2 2 2" xfId="4296" xr:uid="{00000000-0005-0000-0000-0000901D0000}"/>
    <cellStyle name="Normal 2 3 5 4 2 2 2 2" xfId="14369" xr:uid="{00000000-0005-0000-0000-0000911D0000}"/>
    <cellStyle name="Normal 2 3 5 4 2 2 2 2 2" xfId="44700" xr:uid="{00000000-0005-0000-0000-0000921D0000}"/>
    <cellStyle name="Normal 2 3 5 4 2 2 2 2 3" xfId="29467" xr:uid="{00000000-0005-0000-0000-0000931D0000}"/>
    <cellStyle name="Normal 2 3 5 4 2 2 2 3" xfId="9349" xr:uid="{00000000-0005-0000-0000-0000941D0000}"/>
    <cellStyle name="Normal 2 3 5 4 2 2 2 3 2" xfId="39683" xr:uid="{00000000-0005-0000-0000-0000951D0000}"/>
    <cellStyle name="Normal 2 3 5 4 2 2 2 3 3" xfId="24450" xr:uid="{00000000-0005-0000-0000-0000961D0000}"/>
    <cellStyle name="Normal 2 3 5 4 2 2 2 4" xfId="34670" xr:uid="{00000000-0005-0000-0000-0000971D0000}"/>
    <cellStyle name="Normal 2 3 5 4 2 2 2 5" xfId="19437" xr:uid="{00000000-0005-0000-0000-0000981D0000}"/>
    <cellStyle name="Normal 2 3 5 4 2 2 3" xfId="5988" xr:uid="{00000000-0005-0000-0000-0000991D0000}"/>
    <cellStyle name="Normal 2 3 5 4 2 2 3 2" xfId="16040" xr:uid="{00000000-0005-0000-0000-00009A1D0000}"/>
    <cellStyle name="Normal 2 3 5 4 2 2 3 2 2" xfId="46371" xr:uid="{00000000-0005-0000-0000-00009B1D0000}"/>
    <cellStyle name="Normal 2 3 5 4 2 2 3 2 3" xfId="31138" xr:uid="{00000000-0005-0000-0000-00009C1D0000}"/>
    <cellStyle name="Normal 2 3 5 4 2 2 3 3" xfId="11020" xr:uid="{00000000-0005-0000-0000-00009D1D0000}"/>
    <cellStyle name="Normal 2 3 5 4 2 2 3 3 2" xfId="41354" xr:uid="{00000000-0005-0000-0000-00009E1D0000}"/>
    <cellStyle name="Normal 2 3 5 4 2 2 3 3 3" xfId="26121" xr:uid="{00000000-0005-0000-0000-00009F1D0000}"/>
    <cellStyle name="Normal 2 3 5 4 2 2 3 4" xfId="36341" xr:uid="{00000000-0005-0000-0000-0000A01D0000}"/>
    <cellStyle name="Normal 2 3 5 4 2 2 3 5" xfId="21108" xr:uid="{00000000-0005-0000-0000-0000A11D0000}"/>
    <cellStyle name="Normal 2 3 5 4 2 2 4" xfId="12698" xr:uid="{00000000-0005-0000-0000-0000A21D0000}"/>
    <cellStyle name="Normal 2 3 5 4 2 2 4 2" xfId="43029" xr:uid="{00000000-0005-0000-0000-0000A31D0000}"/>
    <cellStyle name="Normal 2 3 5 4 2 2 4 3" xfId="27796" xr:uid="{00000000-0005-0000-0000-0000A41D0000}"/>
    <cellStyle name="Normal 2 3 5 4 2 2 5" xfId="7677" xr:uid="{00000000-0005-0000-0000-0000A51D0000}"/>
    <cellStyle name="Normal 2 3 5 4 2 2 5 2" xfId="38012" xr:uid="{00000000-0005-0000-0000-0000A61D0000}"/>
    <cellStyle name="Normal 2 3 5 4 2 2 5 3" xfId="22779" xr:uid="{00000000-0005-0000-0000-0000A71D0000}"/>
    <cellStyle name="Normal 2 3 5 4 2 2 6" xfId="33000" xr:uid="{00000000-0005-0000-0000-0000A81D0000}"/>
    <cellStyle name="Normal 2 3 5 4 2 2 7" xfId="17766" xr:uid="{00000000-0005-0000-0000-0000A91D0000}"/>
    <cellStyle name="Normal 2 3 5 4 2 3" xfId="3459" xr:uid="{00000000-0005-0000-0000-0000AA1D0000}"/>
    <cellStyle name="Normal 2 3 5 4 2 3 2" xfId="13533" xr:uid="{00000000-0005-0000-0000-0000AB1D0000}"/>
    <cellStyle name="Normal 2 3 5 4 2 3 2 2" xfId="43864" xr:uid="{00000000-0005-0000-0000-0000AC1D0000}"/>
    <cellStyle name="Normal 2 3 5 4 2 3 2 3" xfId="28631" xr:uid="{00000000-0005-0000-0000-0000AD1D0000}"/>
    <cellStyle name="Normal 2 3 5 4 2 3 3" xfId="8513" xr:uid="{00000000-0005-0000-0000-0000AE1D0000}"/>
    <cellStyle name="Normal 2 3 5 4 2 3 3 2" xfId="38847" xr:uid="{00000000-0005-0000-0000-0000AF1D0000}"/>
    <cellStyle name="Normal 2 3 5 4 2 3 3 3" xfId="23614" xr:uid="{00000000-0005-0000-0000-0000B01D0000}"/>
    <cellStyle name="Normal 2 3 5 4 2 3 4" xfId="33834" xr:uid="{00000000-0005-0000-0000-0000B11D0000}"/>
    <cellStyle name="Normal 2 3 5 4 2 3 5" xfId="18601" xr:uid="{00000000-0005-0000-0000-0000B21D0000}"/>
    <cellStyle name="Normal 2 3 5 4 2 4" xfId="5152" xr:uid="{00000000-0005-0000-0000-0000B31D0000}"/>
    <cellStyle name="Normal 2 3 5 4 2 4 2" xfId="15204" xr:uid="{00000000-0005-0000-0000-0000B41D0000}"/>
    <cellStyle name="Normal 2 3 5 4 2 4 2 2" xfId="45535" xr:uid="{00000000-0005-0000-0000-0000B51D0000}"/>
    <cellStyle name="Normal 2 3 5 4 2 4 2 3" xfId="30302" xr:uid="{00000000-0005-0000-0000-0000B61D0000}"/>
    <cellStyle name="Normal 2 3 5 4 2 4 3" xfId="10184" xr:uid="{00000000-0005-0000-0000-0000B71D0000}"/>
    <cellStyle name="Normal 2 3 5 4 2 4 3 2" xfId="40518" xr:uid="{00000000-0005-0000-0000-0000B81D0000}"/>
    <cellStyle name="Normal 2 3 5 4 2 4 3 3" xfId="25285" xr:uid="{00000000-0005-0000-0000-0000B91D0000}"/>
    <cellStyle name="Normal 2 3 5 4 2 4 4" xfId="35505" xr:uid="{00000000-0005-0000-0000-0000BA1D0000}"/>
    <cellStyle name="Normal 2 3 5 4 2 4 5" xfId="20272" xr:uid="{00000000-0005-0000-0000-0000BB1D0000}"/>
    <cellStyle name="Normal 2 3 5 4 2 5" xfId="11862" xr:uid="{00000000-0005-0000-0000-0000BC1D0000}"/>
    <cellStyle name="Normal 2 3 5 4 2 5 2" xfId="42193" xr:uid="{00000000-0005-0000-0000-0000BD1D0000}"/>
    <cellStyle name="Normal 2 3 5 4 2 5 3" xfId="26960" xr:uid="{00000000-0005-0000-0000-0000BE1D0000}"/>
    <cellStyle name="Normal 2 3 5 4 2 6" xfId="6841" xr:uid="{00000000-0005-0000-0000-0000BF1D0000}"/>
    <cellStyle name="Normal 2 3 5 4 2 6 2" xfId="37176" xr:uid="{00000000-0005-0000-0000-0000C01D0000}"/>
    <cellStyle name="Normal 2 3 5 4 2 6 3" xfId="21943" xr:uid="{00000000-0005-0000-0000-0000C11D0000}"/>
    <cellStyle name="Normal 2 3 5 4 2 7" xfId="32164" xr:uid="{00000000-0005-0000-0000-0000C21D0000}"/>
    <cellStyle name="Normal 2 3 5 4 2 8" xfId="16930" xr:uid="{00000000-0005-0000-0000-0000C31D0000}"/>
    <cellStyle name="Normal 2 3 5 4 3" xfId="2188" xr:uid="{00000000-0005-0000-0000-0000C41D0000}"/>
    <cellStyle name="Normal 2 3 5 4 3 2" xfId="3878" xr:uid="{00000000-0005-0000-0000-0000C51D0000}"/>
    <cellStyle name="Normal 2 3 5 4 3 2 2" xfId="13951" xr:uid="{00000000-0005-0000-0000-0000C61D0000}"/>
    <cellStyle name="Normal 2 3 5 4 3 2 2 2" xfId="44282" xr:uid="{00000000-0005-0000-0000-0000C71D0000}"/>
    <cellStyle name="Normal 2 3 5 4 3 2 2 3" xfId="29049" xr:uid="{00000000-0005-0000-0000-0000C81D0000}"/>
    <cellStyle name="Normal 2 3 5 4 3 2 3" xfId="8931" xr:uid="{00000000-0005-0000-0000-0000C91D0000}"/>
    <cellStyle name="Normal 2 3 5 4 3 2 3 2" xfId="39265" xr:uid="{00000000-0005-0000-0000-0000CA1D0000}"/>
    <cellStyle name="Normal 2 3 5 4 3 2 3 3" xfId="24032" xr:uid="{00000000-0005-0000-0000-0000CB1D0000}"/>
    <cellStyle name="Normal 2 3 5 4 3 2 4" xfId="34252" xr:uid="{00000000-0005-0000-0000-0000CC1D0000}"/>
    <cellStyle name="Normal 2 3 5 4 3 2 5" xfId="19019" xr:uid="{00000000-0005-0000-0000-0000CD1D0000}"/>
    <cellStyle name="Normal 2 3 5 4 3 3" xfId="5570" xr:uid="{00000000-0005-0000-0000-0000CE1D0000}"/>
    <cellStyle name="Normal 2 3 5 4 3 3 2" xfId="15622" xr:uid="{00000000-0005-0000-0000-0000CF1D0000}"/>
    <cellStyle name="Normal 2 3 5 4 3 3 2 2" xfId="45953" xr:uid="{00000000-0005-0000-0000-0000D01D0000}"/>
    <cellStyle name="Normal 2 3 5 4 3 3 2 3" xfId="30720" xr:uid="{00000000-0005-0000-0000-0000D11D0000}"/>
    <cellStyle name="Normal 2 3 5 4 3 3 3" xfId="10602" xr:uid="{00000000-0005-0000-0000-0000D21D0000}"/>
    <cellStyle name="Normal 2 3 5 4 3 3 3 2" xfId="40936" xr:uid="{00000000-0005-0000-0000-0000D31D0000}"/>
    <cellStyle name="Normal 2 3 5 4 3 3 3 3" xfId="25703" xr:uid="{00000000-0005-0000-0000-0000D41D0000}"/>
    <cellStyle name="Normal 2 3 5 4 3 3 4" xfId="35923" xr:uid="{00000000-0005-0000-0000-0000D51D0000}"/>
    <cellStyle name="Normal 2 3 5 4 3 3 5" xfId="20690" xr:uid="{00000000-0005-0000-0000-0000D61D0000}"/>
    <cellStyle name="Normal 2 3 5 4 3 4" xfId="12280" xr:uid="{00000000-0005-0000-0000-0000D71D0000}"/>
    <cellStyle name="Normal 2 3 5 4 3 4 2" xfId="42611" xr:uid="{00000000-0005-0000-0000-0000D81D0000}"/>
    <cellStyle name="Normal 2 3 5 4 3 4 3" xfId="27378" xr:uid="{00000000-0005-0000-0000-0000D91D0000}"/>
    <cellStyle name="Normal 2 3 5 4 3 5" xfId="7259" xr:uid="{00000000-0005-0000-0000-0000DA1D0000}"/>
    <cellStyle name="Normal 2 3 5 4 3 5 2" xfId="37594" xr:uid="{00000000-0005-0000-0000-0000DB1D0000}"/>
    <cellStyle name="Normal 2 3 5 4 3 5 3" xfId="22361" xr:uid="{00000000-0005-0000-0000-0000DC1D0000}"/>
    <cellStyle name="Normal 2 3 5 4 3 6" xfId="32582" xr:uid="{00000000-0005-0000-0000-0000DD1D0000}"/>
    <cellStyle name="Normal 2 3 5 4 3 7" xfId="17348" xr:uid="{00000000-0005-0000-0000-0000DE1D0000}"/>
    <cellStyle name="Normal 2 3 5 4 4" xfId="3041" xr:uid="{00000000-0005-0000-0000-0000DF1D0000}"/>
    <cellStyle name="Normal 2 3 5 4 4 2" xfId="13115" xr:uid="{00000000-0005-0000-0000-0000E01D0000}"/>
    <cellStyle name="Normal 2 3 5 4 4 2 2" xfId="43446" xr:uid="{00000000-0005-0000-0000-0000E11D0000}"/>
    <cellStyle name="Normal 2 3 5 4 4 2 3" xfId="28213" xr:uid="{00000000-0005-0000-0000-0000E21D0000}"/>
    <cellStyle name="Normal 2 3 5 4 4 3" xfId="8095" xr:uid="{00000000-0005-0000-0000-0000E31D0000}"/>
    <cellStyle name="Normal 2 3 5 4 4 3 2" xfId="38429" xr:uid="{00000000-0005-0000-0000-0000E41D0000}"/>
    <cellStyle name="Normal 2 3 5 4 4 3 3" xfId="23196" xr:uid="{00000000-0005-0000-0000-0000E51D0000}"/>
    <cellStyle name="Normal 2 3 5 4 4 4" xfId="33416" xr:uid="{00000000-0005-0000-0000-0000E61D0000}"/>
    <cellStyle name="Normal 2 3 5 4 4 5" xfId="18183" xr:uid="{00000000-0005-0000-0000-0000E71D0000}"/>
    <cellStyle name="Normal 2 3 5 4 5" xfId="4734" xr:uid="{00000000-0005-0000-0000-0000E81D0000}"/>
    <cellStyle name="Normal 2 3 5 4 5 2" xfId="14786" xr:uid="{00000000-0005-0000-0000-0000E91D0000}"/>
    <cellStyle name="Normal 2 3 5 4 5 2 2" xfId="45117" xr:uid="{00000000-0005-0000-0000-0000EA1D0000}"/>
    <cellStyle name="Normal 2 3 5 4 5 2 3" xfId="29884" xr:uid="{00000000-0005-0000-0000-0000EB1D0000}"/>
    <cellStyle name="Normal 2 3 5 4 5 3" xfId="9766" xr:uid="{00000000-0005-0000-0000-0000EC1D0000}"/>
    <cellStyle name="Normal 2 3 5 4 5 3 2" xfId="40100" xr:uid="{00000000-0005-0000-0000-0000ED1D0000}"/>
    <cellStyle name="Normal 2 3 5 4 5 3 3" xfId="24867" xr:uid="{00000000-0005-0000-0000-0000EE1D0000}"/>
    <cellStyle name="Normal 2 3 5 4 5 4" xfId="35087" xr:uid="{00000000-0005-0000-0000-0000EF1D0000}"/>
    <cellStyle name="Normal 2 3 5 4 5 5" xfId="19854" xr:uid="{00000000-0005-0000-0000-0000F01D0000}"/>
    <cellStyle name="Normal 2 3 5 4 6" xfId="11444" xr:uid="{00000000-0005-0000-0000-0000F11D0000}"/>
    <cellStyle name="Normal 2 3 5 4 6 2" xfId="41775" xr:uid="{00000000-0005-0000-0000-0000F21D0000}"/>
    <cellStyle name="Normal 2 3 5 4 6 3" xfId="26542" xr:uid="{00000000-0005-0000-0000-0000F31D0000}"/>
    <cellStyle name="Normal 2 3 5 4 7" xfId="6423" xr:uid="{00000000-0005-0000-0000-0000F41D0000}"/>
    <cellStyle name="Normal 2 3 5 4 7 2" xfId="36758" xr:uid="{00000000-0005-0000-0000-0000F51D0000}"/>
    <cellStyle name="Normal 2 3 5 4 7 3" xfId="21525" xr:uid="{00000000-0005-0000-0000-0000F61D0000}"/>
    <cellStyle name="Normal 2 3 5 4 8" xfId="31746" xr:uid="{00000000-0005-0000-0000-0000F71D0000}"/>
    <cellStyle name="Normal 2 3 5 4 9" xfId="16512" xr:uid="{00000000-0005-0000-0000-0000F81D0000}"/>
    <cellStyle name="Normal 2 3 5 5" xfId="1557" xr:uid="{00000000-0005-0000-0000-0000F91D0000}"/>
    <cellStyle name="Normal 2 3 5 5 2" xfId="2398" xr:uid="{00000000-0005-0000-0000-0000FA1D0000}"/>
    <cellStyle name="Normal 2 3 5 5 2 2" xfId="4088" xr:uid="{00000000-0005-0000-0000-0000FB1D0000}"/>
    <cellStyle name="Normal 2 3 5 5 2 2 2" xfId="14161" xr:uid="{00000000-0005-0000-0000-0000FC1D0000}"/>
    <cellStyle name="Normal 2 3 5 5 2 2 2 2" xfId="44492" xr:uid="{00000000-0005-0000-0000-0000FD1D0000}"/>
    <cellStyle name="Normal 2 3 5 5 2 2 2 3" xfId="29259" xr:uid="{00000000-0005-0000-0000-0000FE1D0000}"/>
    <cellStyle name="Normal 2 3 5 5 2 2 3" xfId="9141" xr:uid="{00000000-0005-0000-0000-0000FF1D0000}"/>
    <cellStyle name="Normal 2 3 5 5 2 2 3 2" xfId="39475" xr:uid="{00000000-0005-0000-0000-0000001E0000}"/>
    <cellStyle name="Normal 2 3 5 5 2 2 3 3" xfId="24242" xr:uid="{00000000-0005-0000-0000-0000011E0000}"/>
    <cellStyle name="Normal 2 3 5 5 2 2 4" xfId="34462" xr:uid="{00000000-0005-0000-0000-0000021E0000}"/>
    <cellStyle name="Normal 2 3 5 5 2 2 5" xfId="19229" xr:uid="{00000000-0005-0000-0000-0000031E0000}"/>
    <cellStyle name="Normal 2 3 5 5 2 3" xfId="5780" xr:uid="{00000000-0005-0000-0000-0000041E0000}"/>
    <cellStyle name="Normal 2 3 5 5 2 3 2" xfId="15832" xr:uid="{00000000-0005-0000-0000-0000051E0000}"/>
    <cellStyle name="Normal 2 3 5 5 2 3 2 2" xfId="46163" xr:uid="{00000000-0005-0000-0000-0000061E0000}"/>
    <cellStyle name="Normal 2 3 5 5 2 3 2 3" xfId="30930" xr:uid="{00000000-0005-0000-0000-0000071E0000}"/>
    <cellStyle name="Normal 2 3 5 5 2 3 3" xfId="10812" xr:uid="{00000000-0005-0000-0000-0000081E0000}"/>
    <cellStyle name="Normal 2 3 5 5 2 3 3 2" xfId="41146" xr:uid="{00000000-0005-0000-0000-0000091E0000}"/>
    <cellStyle name="Normal 2 3 5 5 2 3 3 3" xfId="25913" xr:uid="{00000000-0005-0000-0000-00000A1E0000}"/>
    <cellStyle name="Normal 2 3 5 5 2 3 4" xfId="36133" xr:uid="{00000000-0005-0000-0000-00000B1E0000}"/>
    <cellStyle name="Normal 2 3 5 5 2 3 5" xfId="20900" xr:uid="{00000000-0005-0000-0000-00000C1E0000}"/>
    <cellStyle name="Normal 2 3 5 5 2 4" xfId="12490" xr:uid="{00000000-0005-0000-0000-00000D1E0000}"/>
    <cellStyle name="Normal 2 3 5 5 2 4 2" xfId="42821" xr:uid="{00000000-0005-0000-0000-00000E1E0000}"/>
    <cellStyle name="Normal 2 3 5 5 2 4 3" xfId="27588" xr:uid="{00000000-0005-0000-0000-00000F1E0000}"/>
    <cellStyle name="Normal 2 3 5 5 2 5" xfId="7469" xr:uid="{00000000-0005-0000-0000-0000101E0000}"/>
    <cellStyle name="Normal 2 3 5 5 2 5 2" xfId="37804" xr:uid="{00000000-0005-0000-0000-0000111E0000}"/>
    <cellStyle name="Normal 2 3 5 5 2 5 3" xfId="22571" xr:uid="{00000000-0005-0000-0000-0000121E0000}"/>
    <cellStyle name="Normal 2 3 5 5 2 6" xfId="32792" xr:uid="{00000000-0005-0000-0000-0000131E0000}"/>
    <cellStyle name="Normal 2 3 5 5 2 7" xfId="17558" xr:uid="{00000000-0005-0000-0000-0000141E0000}"/>
    <cellStyle name="Normal 2 3 5 5 3" xfId="3251" xr:uid="{00000000-0005-0000-0000-0000151E0000}"/>
    <cellStyle name="Normal 2 3 5 5 3 2" xfId="13325" xr:uid="{00000000-0005-0000-0000-0000161E0000}"/>
    <cellStyle name="Normal 2 3 5 5 3 2 2" xfId="43656" xr:uid="{00000000-0005-0000-0000-0000171E0000}"/>
    <cellStyle name="Normal 2 3 5 5 3 2 3" xfId="28423" xr:uid="{00000000-0005-0000-0000-0000181E0000}"/>
    <cellStyle name="Normal 2 3 5 5 3 3" xfId="8305" xr:uid="{00000000-0005-0000-0000-0000191E0000}"/>
    <cellStyle name="Normal 2 3 5 5 3 3 2" xfId="38639" xr:uid="{00000000-0005-0000-0000-00001A1E0000}"/>
    <cellStyle name="Normal 2 3 5 5 3 3 3" xfId="23406" xr:uid="{00000000-0005-0000-0000-00001B1E0000}"/>
    <cellStyle name="Normal 2 3 5 5 3 4" xfId="33626" xr:uid="{00000000-0005-0000-0000-00001C1E0000}"/>
    <cellStyle name="Normal 2 3 5 5 3 5" xfId="18393" xr:uid="{00000000-0005-0000-0000-00001D1E0000}"/>
    <cellStyle name="Normal 2 3 5 5 4" xfId="4944" xr:uid="{00000000-0005-0000-0000-00001E1E0000}"/>
    <cellStyle name="Normal 2 3 5 5 4 2" xfId="14996" xr:uid="{00000000-0005-0000-0000-00001F1E0000}"/>
    <cellStyle name="Normal 2 3 5 5 4 2 2" xfId="45327" xr:uid="{00000000-0005-0000-0000-0000201E0000}"/>
    <cellStyle name="Normal 2 3 5 5 4 2 3" xfId="30094" xr:uid="{00000000-0005-0000-0000-0000211E0000}"/>
    <cellStyle name="Normal 2 3 5 5 4 3" xfId="9976" xr:uid="{00000000-0005-0000-0000-0000221E0000}"/>
    <cellStyle name="Normal 2 3 5 5 4 3 2" xfId="40310" xr:uid="{00000000-0005-0000-0000-0000231E0000}"/>
    <cellStyle name="Normal 2 3 5 5 4 3 3" xfId="25077" xr:uid="{00000000-0005-0000-0000-0000241E0000}"/>
    <cellStyle name="Normal 2 3 5 5 4 4" xfId="35297" xr:uid="{00000000-0005-0000-0000-0000251E0000}"/>
    <cellStyle name="Normal 2 3 5 5 4 5" xfId="20064" xr:uid="{00000000-0005-0000-0000-0000261E0000}"/>
    <cellStyle name="Normal 2 3 5 5 5" xfId="11654" xr:uid="{00000000-0005-0000-0000-0000271E0000}"/>
    <cellStyle name="Normal 2 3 5 5 5 2" xfId="41985" xr:uid="{00000000-0005-0000-0000-0000281E0000}"/>
    <cellStyle name="Normal 2 3 5 5 5 3" xfId="26752" xr:uid="{00000000-0005-0000-0000-0000291E0000}"/>
    <cellStyle name="Normal 2 3 5 5 6" xfId="6633" xr:uid="{00000000-0005-0000-0000-00002A1E0000}"/>
    <cellStyle name="Normal 2 3 5 5 6 2" xfId="36968" xr:uid="{00000000-0005-0000-0000-00002B1E0000}"/>
    <cellStyle name="Normal 2 3 5 5 6 3" xfId="21735" xr:uid="{00000000-0005-0000-0000-00002C1E0000}"/>
    <cellStyle name="Normal 2 3 5 5 7" xfId="31956" xr:uid="{00000000-0005-0000-0000-00002D1E0000}"/>
    <cellStyle name="Normal 2 3 5 5 8" xfId="16722" xr:uid="{00000000-0005-0000-0000-00002E1E0000}"/>
    <cellStyle name="Normal 2 3 5 6" xfId="1978" xr:uid="{00000000-0005-0000-0000-00002F1E0000}"/>
    <cellStyle name="Normal 2 3 5 6 2" xfId="3670" xr:uid="{00000000-0005-0000-0000-0000301E0000}"/>
    <cellStyle name="Normal 2 3 5 6 2 2" xfId="13743" xr:uid="{00000000-0005-0000-0000-0000311E0000}"/>
    <cellStyle name="Normal 2 3 5 6 2 2 2" xfId="44074" xr:uid="{00000000-0005-0000-0000-0000321E0000}"/>
    <cellStyle name="Normal 2 3 5 6 2 2 3" xfId="28841" xr:uid="{00000000-0005-0000-0000-0000331E0000}"/>
    <cellStyle name="Normal 2 3 5 6 2 3" xfId="8723" xr:uid="{00000000-0005-0000-0000-0000341E0000}"/>
    <cellStyle name="Normal 2 3 5 6 2 3 2" xfId="39057" xr:uid="{00000000-0005-0000-0000-0000351E0000}"/>
    <cellStyle name="Normal 2 3 5 6 2 3 3" xfId="23824" xr:uid="{00000000-0005-0000-0000-0000361E0000}"/>
    <cellStyle name="Normal 2 3 5 6 2 4" xfId="34044" xr:uid="{00000000-0005-0000-0000-0000371E0000}"/>
    <cellStyle name="Normal 2 3 5 6 2 5" xfId="18811" xr:uid="{00000000-0005-0000-0000-0000381E0000}"/>
    <cellStyle name="Normal 2 3 5 6 3" xfId="5362" xr:uid="{00000000-0005-0000-0000-0000391E0000}"/>
    <cellStyle name="Normal 2 3 5 6 3 2" xfId="15414" xr:uid="{00000000-0005-0000-0000-00003A1E0000}"/>
    <cellStyle name="Normal 2 3 5 6 3 2 2" xfId="45745" xr:uid="{00000000-0005-0000-0000-00003B1E0000}"/>
    <cellStyle name="Normal 2 3 5 6 3 2 3" xfId="30512" xr:uid="{00000000-0005-0000-0000-00003C1E0000}"/>
    <cellStyle name="Normal 2 3 5 6 3 3" xfId="10394" xr:uid="{00000000-0005-0000-0000-00003D1E0000}"/>
    <cellStyle name="Normal 2 3 5 6 3 3 2" xfId="40728" xr:uid="{00000000-0005-0000-0000-00003E1E0000}"/>
    <cellStyle name="Normal 2 3 5 6 3 3 3" xfId="25495" xr:uid="{00000000-0005-0000-0000-00003F1E0000}"/>
    <cellStyle name="Normal 2 3 5 6 3 4" xfId="35715" xr:uid="{00000000-0005-0000-0000-0000401E0000}"/>
    <cellStyle name="Normal 2 3 5 6 3 5" xfId="20482" xr:uid="{00000000-0005-0000-0000-0000411E0000}"/>
    <cellStyle name="Normal 2 3 5 6 4" xfId="12072" xr:uid="{00000000-0005-0000-0000-0000421E0000}"/>
    <cellStyle name="Normal 2 3 5 6 4 2" xfId="42403" xr:uid="{00000000-0005-0000-0000-0000431E0000}"/>
    <cellStyle name="Normal 2 3 5 6 4 3" xfId="27170" xr:uid="{00000000-0005-0000-0000-0000441E0000}"/>
    <cellStyle name="Normal 2 3 5 6 5" xfId="7051" xr:uid="{00000000-0005-0000-0000-0000451E0000}"/>
    <cellStyle name="Normal 2 3 5 6 5 2" xfId="37386" xr:uid="{00000000-0005-0000-0000-0000461E0000}"/>
    <cellStyle name="Normal 2 3 5 6 5 3" xfId="22153" xr:uid="{00000000-0005-0000-0000-0000471E0000}"/>
    <cellStyle name="Normal 2 3 5 6 6" xfId="32374" xr:uid="{00000000-0005-0000-0000-0000481E0000}"/>
    <cellStyle name="Normal 2 3 5 6 7" xfId="17140" xr:uid="{00000000-0005-0000-0000-0000491E0000}"/>
    <cellStyle name="Normal 2 3 5 7" xfId="2829" xr:uid="{00000000-0005-0000-0000-00004A1E0000}"/>
    <cellStyle name="Normal 2 3 5 7 2" xfId="12907" xr:uid="{00000000-0005-0000-0000-00004B1E0000}"/>
    <cellStyle name="Normal 2 3 5 7 2 2" xfId="43238" xr:uid="{00000000-0005-0000-0000-00004C1E0000}"/>
    <cellStyle name="Normal 2 3 5 7 2 3" xfId="28005" xr:uid="{00000000-0005-0000-0000-00004D1E0000}"/>
    <cellStyle name="Normal 2 3 5 7 3" xfId="7887" xr:uid="{00000000-0005-0000-0000-00004E1E0000}"/>
    <cellStyle name="Normal 2 3 5 7 3 2" xfId="38221" xr:uid="{00000000-0005-0000-0000-00004F1E0000}"/>
    <cellStyle name="Normal 2 3 5 7 3 3" xfId="22988" xr:uid="{00000000-0005-0000-0000-0000501E0000}"/>
    <cellStyle name="Normal 2 3 5 7 4" xfId="33208" xr:uid="{00000000-0005-0000-0000-0000511E0000}"/>
    <cellStyle name="Normal 2 3 5 7 5" xfId="17975" xr:uid="{00000000-0005-0000-0000-0000521E0000}"/>
    <cellStyle name="Normal 2 3 5 8" xfId="4523" xr:uid="{00000000-0005-0000-0000-0000531E0000}"/>
    <cellStyle name="Normal 2 3 5 8 2" xfId="14578" xr:uid="{00000000-0005-0000-0000-0000541E0000}"/>
    <cellStyle name="Normal 2 3 5 8 2 2" xfId="44909" xr:uid="{00000000-0005-0000-0000-0000551E0000}"/>
    <cellStyle name="Normal 2 3 5 8 2 3" xfId="29676" xr:uid="{00000000-0005-0000-0000-0000561E0000}"/>
    <cellStyle name="Normal 2 3 5 8 3" xfId="9558" xr:uid="{00000000-0005-0000-0000-0000571E0000}"/>
    <cellStyle name="Normal 2 3 5 8 3 2" xfId="39892" xr:uid="{00000000-0005-0000-0000-0000581E0000}"/>
    <cellStyle name="Normal 2 3 5 8 3 3" xfId="24659" xr:uid="{00000000-0005-0000-0000-0000591E0000}"/>
    <cellStyle name="Normal 2 3 5 8 4" xfId="34879" xr:uid="{00000000-0005-0000-0000-00005A1E0000}"/>
    <cellStyle name="Normal 2 3 5 8 5" xfId="19646" xr:uid="{00000000-0005-0000-0000-00005B1E0000}"/>
    <cellStyle name="Normal 2 3 5 9" xfId="11234" xr:uid="{00000000-0005-0000-0000-00005C1E0000}"/>
    <cellStyle name="Normal 2 3 5 9 2" xfId="41567" xr:uid="{00000000-0005-0000-0000-00005D1E0000}"/>
    <cellStyle name="Normal 2 3 5 9 3" xfId="26334" xr:uid="{00000000-0005-0000-0000-00005E1E0000}"/>
    <cellStyle name="Normal 2 3 6" xfId="839" xr:uid="{00000000-0005-0000-0000-00005F1E0000}"/>
    <cellStyle name="Normal 2 3 6 10" xfId="6210" xr:uid="{00000000-0005-0000-0000-0000601E0000}"/>
    <cellStyle name="Normal 2 3 6 10 2" xfId="36547" xr:uid="{00000000-0005-0000-0000-0000611E0000}"/>
    <cellStyle name="Normal 2 3 6 10 3" xfId="21314" xr:uid="{00000000-0005-0000-0000-0000621E0000}"/>
    <cellStyle name="Normal 2 3 6 11" xfId="31538" xr:uid="{00000000-0005-0000-0000-0000631E0000}"/>
    <cellStyle name="Normal 2 3 6 12" xfId="16299" xr:uid="{00000000-0005-0000-0000-0000641E0000}"/>
    <cellStyle name="Normal 2 3 6 2" xfId="1174" xr:uid="{00000000-0005-0000-0000-0000651E0000}"/>
    <cellStyle name="Normal 2 3 6 2 10" xfId="31590" xr:uid="{00000000-0005-0000-0000-0000661E0000}"/>
    <cellStyle name="Normal 2 3 6 2 11" xfId="16353" xr:uid="{00000000-0005-0000-0000-0000671E0000}"/>
    <cellStyle name="Normal 2 3 6 2 2" xfId="1282" xr:uid="{00000000-0005-0000-0000-0000681E0000}"/>
    <cellStyle name="Normal 2 3 6 2 2 10" xfId="16457" xr:uid="{00000000-0005-0000-0000-0000691E0000}"/>
    <cellStyle name="Normal 2 3 6 2 2 2" xfId="1499" xr:uid="{00000000-0005-0000-0000-00006A1E0000}"/>
    <cellStyle name="Normal 2 3 6 2 2 2 2" xfId="1920" xr:uid="{00000000-0005-0000-0000-00006B1E0000}"/>
    <cellStyle name="Normal 2 3 6 2 2 2 2 2" xfId="2759" xr:uid="{00000000-0005-0000-0000-00006C1E0000}"/>
    <cellStyle name="Normal 2 3 6 2 2 2 2 2 2" xfId="4449" xr:uid="{00000000-0005-0000-0000-00006D1E0000}"/>
    <cellStyle name="Normal 2 3 6 2 2 2 2 2 2 2" xfId="14522" xr:uid="{00000000-0005-0000-0000-00006E1E0000}"/>
    <cellStyle name="Normal 2 3 6 2 2 2 2 2 2 2 2" xfId="44853" xr:uid="{00000000-0005-0000-0000-00006F1E0000}"/>
    <cellStyle name="Normal 2 3 6 2 2 2 2 2 2 2 3" xfId="29620" xr:uid="{00000000-0005-0000-0000-0000701E0000}"/>
    <cellStyle name="Normal 2 3 6 2 2 2 2 2 2 3" xfId="9502" xr:uid="{00000000-0005-0000-0000-0000711E0000}"/>
    <cellStyle name="Normal 2 3 6 2 2 2 2 2 2 3 2" xfId="39836" xr:uid="{00000000-0005-0000-0000-0000721E0000}"/>
    <cellStyle name="Normal 2 3 6 2 2 2 2 2 2 3 3" xfId="24603" xr:uid="{00000000-0005-0000-0000-0000731E0000}"/>
    <cellStyle name="Normal 2 3 6 2 2 2 2 2 2 4" xfId="34823" xr:uid="{00000000-0005-0000-0000-0000741E0000}"/>
    <cellStyle name="Normal 2 3 6 2 2 2 2 2 2 5" xfId="19590" xr:uid="{00000000-0005-0000-0000-0000751E0000}"/>
    <cellStyle name="Normal 2 3 6 2 2 2 2 2 3" xfId="6141" xr:uid="{00000000-0005-0000-0000-0000761E0000}"/>
    <cellStyle name="Normal 2 3 6 2 2 2 2 2 3 2" xfId="16193" xr:uid="{00000000-0005-0000-0000-0000771E0000}"/>
    <cellStyle name="Normal 2 3 6 2 2 2 2 2 3 2 2" xfId="46524" xr:uid="{00000000-0005-0000-0000-0000781E0000}"/>
    <cellStyle name="Normal 2 3 6 2 2 2 2 2 3 2 3" xfId="31291" xr:uid="{00000000-0005-0000-0000-0000791E0000}"/>
    <cellStyle name="Normal 2 3 6 2 2 2 2 2 3 3" xfId="11173" xr:uid="{00000000-0005-0000-0000-00007A1E0000}"/>
    <cellStyle name="Normal 2 3 6 2 2 2 2 2 3 3 2" xfId="41507" xr:uid="{00000000-0005-0000-0000-00007B1E0000}"/>
    <cellStyle name="Normal 2 3 6 2 2 2 2 2 3 3 3" xfId="26274" xr:uid="{00000000-0005-0000-0000-00007C1E0000}"/>
    <cellStyle name="Normal 2 3 6 2 2 2 2 2 3 4" xfId="36494" xr:uid="{00000000-0005-0000-0000-00007D1E0000}"/>
    <cellStyle name="Normal 2 3 6 2 2 2 2 2 3 5" xfId="21261" xr:uid="{00000000-0005-0000-0000-00007E1E0000}"/>
    <cellStyle name="Normal 2 3 6 2 2 2 2 2 4" xfId="12851" xr:uid="{00000000-0005-0000-0000-00007F1E0000}"/>
    <cellStyle name="Normal 2 3 6 2 2 2 2 2 4 2" xfId="43182" xr:uid="{00000000-0005-0000-0000-0000801E0000}"/>
    <cellStyle name="Normal 2 3 6 2 2 2 2 2 4 3" xfId="27949" xr:uid="{00000000-0005-0000-0000-0000811E0000}"/>
    <cellStyle name="Normal 2 3 6 2 2 2 2 2 5" xfId="7830" xr:uid="{00000000-0005-0000-0000-0000821E0000}"/>
    <cellStyle name="Normal 2 3 6 2 2 2 2 2 5 2" xfId="38165" xr:uid="{00000000-0005-0000-0000-0000831E0000}"/>
    <cellStyle name="Normal 2 3 6 2 2 2 2 2 5 3" xfId="22932" xr:uid="{00000000-0005-0000-0000-0000841E0000}"/>
    <cellStyle name="Normal 2 3 6 2 2 2 2 2 6" xfId="33153" xr:uid="{00000000-0005-0000-0000-0000851E0000}"/>
    <cellStyle name="Normal 2 3 6 2 2 2 2 2 7" xfId="17919" xr:uid="{00000000-0005-0000-0000-0000861E0000}"/>
    <cellStyle name="Normal 2 3 6 2 2 2 2 3" xfId="3612" xr:uid="{00000000-0005-0000-0000-0000871E0000}"/>
    <cellStyle name="Normal 2 3 6 2 2 2 2 3 2" xfId="13686" xr:uid="{00000000-0005-0000-0000-0000881E0000}"/>
    <cellStyle name="Normal 2 3 6 2 2 2 2 3 2 2" xfId="44017" xr:uid="{00000000-0005-0000-0000-0000891E0000}"/>
    <cellStyle name="Normal 2 3 6 2 2 2 2 3 2 3" xfId="28784" xr:uid="{00000000-0005-0000-0000-00008A1E0000}"/>
    <cellStyle name="Normal 2 3 6 2 2 2 2 3 3" xfId="8666" xr:uid="{00000000-0005-0000-0000-00008B1E0000}"/>
    <cellStyle name="Normal 2 3 6 2 2 2 2 3 3 2" xfId="39000" xr:uid="{00000000-0005-0000-0000-00008C1E0000}"/>
    <cellStyle name="Normal 2 3 6 2 2 2 2 3 3 3" xfId="23767" xr:uid="{00000000-0005-0000-0000-00008D1E0000}"/>
    <cellStyle name="Normal 2 3 6 2 2 2 2 3 4" xfId="33987" xr:uid="{00000000-0005-0000-0000-00008E1E0000}"/>
    <cellStyle name="Normal 2 3 6 2 2 2 2 3 5" xfId="18754" xr:uid="{00000000-0005-0000-0000-00008F1E0000}"/>
    <cellStyle name="Normal 2 3 6 2 2 2 2 4" xfId="5305" xr:uid="{00000000-0005-0000-0000-0000901E0000}"/>
    <cellStyle name="Normal 2 3 6 2 2 2 2 4 2" xfId="15357" xr:uid="{00000000-0005-0000-0000-0000911E0000}"/>
    <cellStyle name="Normal 2 3 6 2 2 2 2 4 2 2" xfId="45688" xr:uid="{00000000-0005-0000-0000-0000921E0000}"/>
    <cellStyle name="Normal 2 3 6 2 2 2 2 4 2 3" xfId="30455" xr:uid="{00000000-0005-0000-0000-0000931E0000}"/>
    <cellStyle name="Normal 2 3 6 2 2 2 2 4 3" xfId="10337" xr:uid="{00000000-0005-0000-0000-0000941E0000}"/>
    <cellStyle name="Normal 2 3 6 2 2 2 2 4 3 2" xfId="40671" xr:uid="{00000000-0005-0000-0000-0000951E0000}"/>
    <cellStyle name="Normal 2 3 6 2 2 2 2 4 3 3" xfId="25438" xr:uid="{00000000-0005-0000-0000-0000961E0000}"/>
    <cellStyle name="Normal 2 3 6 2 2 2 2 4 4" xfId="35658" xr:uid="{00000000-0005-0000-0000-0000971E0000}"/>
    <cellStyle name="Normal 2 3 6 2 2 2 2 4 5" xfId="20425" xr:uid="{00000000-0005-0000-0000-0000981E0000}"/>
    <cellStyle name="Normal 2 3 6 2 2 2 2 5" xfId="12015" xr:uid="{00000000-0005-0000-0000-0000991E0000}"/>
    <cellStyle name="Normal 2 3 6 2 2 2 2 5 2" xfId="42346" xr:uid="{00000000-0005-0000-0000-00009A1E0000}"/>
    <cellStyle name="Normal 2 3 6 2 2 2 2 5 3" xfId="27113" xr:uid="{00000000-0005-0000-0000-00009B1E0000}"/>
    <cellStyle name="Normal 2 3 6 2 2 2 2 6" xfId="6994" xr:uid="{00000000-0005-0000-0000-00009C1E0000}"/>
    <cellStyle name="Normal 2 3 6 2 2 2 2 6 2" xfId="37329" xr:uid="{00000000-0005-0000-0000-00009D1E0000}"/>
    <cellStyle name="Normal 2 3 6 2 2 2 2 6 3" xfId="22096" xr:uid="{00000000-0005-0000-0000-00009E1E0000}"/>
    <cellStyle name="Normal 2 3 6 2 2 2 2 7" xfId="32317" xr:uid="{00000000-0005-0000-0000-00009F1E0000}"/>
    <cellStyle name="Normal 2 3 6 2 2 2 2 8" xfId="17083" xr:uid="{00000000-0005-0000-0000-0000A01E0000}"/>
    <cellStyle name="Normal 2 3 6 2 2 2 3" xfId="2341" xr:uid="{00000000-0005-0000-0000-0000A11E0000}"/>
    <cellStyle name="Normal 2 3 6 2 2 2 3 2" xfId="4031" xr:uid="{00000000-0005-0000-0000-0000A21E0000}"/>
    <cellStyle name="Normal 2 3 6 2 2 2 3 2 2" xfId="14104" xr:uid="{00000000-0005-0000-0000-0000A31E0000}"/>
    <cellStyle name="Normal 2 3 6 2 2 2 3 2 2 2" xfId="44435" xr:uid="{00000000-0005-0000-0000-0000A41E0000}"/>
    <cellStyle name="Normal 2 3 6 2 2 2 3 2 2 3" xfId="29202" xr:uid="{00000000-0005-0000-0000-0000A51E0000}"/>
    <cellStyle name="Normal 2 3 6 2 2 2 3 2 3" xfId="9084" xr:uid="{00000000-0005-0000-0000-0000A61E0000}"/>
    <cellStyle name="Normal 2 3 6 2 2 2 3 2 3 2" xfId="39418" xr:uid="{00000000-0005-0000-0000-0000A71E0000}"/>
    <cellStyle name="Normal 2 3 6 2 2 2 3 2 3 3" xfId="24185" xr:uid="{00000000-0005-0000-0000-0000A81E0000}"/>
    <cellStyle name="Normal 2 3 6 2 2 2 3 2 4" xfId="34405" xr:uid="{00000000-0005-0000-0000-0000A91E0000}"/>
    <cellStyle name="Normal 2 3 6 2 2 2 3 2 5" xfId="19172" xr:uid="{00000000-0005-0000-0000-0000AA1E0000}"/>
    <cellStyle name="Normal 2 3 6 2 2 2 3 3" xfId="5723" xr:uid="{00000000-0005-0000-0000-0000AB1E0000}"/>
    <cellStyle name="Normal 2 3 6 2 2 2 3 3 2" xfId="15775" xr:uid="{00000000-0005-0000-0000-0000AC1E0000}"/>
    <cellStyle name="Normal 2 3 6 2 2 2 3 3 2 2" xfId="46106" xr:uid="{00000000-0005-0000-0000-0000AD1E0000}"/>
    <cellStyle name="Normal 2 3 6 2 2 2 3 3 2 3" xfId="30873" xr:uid="{00000000-0005-0000-0000-0000AE1E0000}"/>
    <cellStyle name="Normal 2 3 6 2 2 2 3 3 3" xfId="10755" xr:uid="{00000000-0005-0000-0000-0000AF1E0000}"/>
    <cellStyle name="Normal 2 3 6 2 2 2 3 3 3 2" xfId="41089" xr:uid="{00000000-0005-0000-0000-0000B01E0000}"/>
    <cellStyle name="Normal 2 3 6 2 2 2 3 3 3 3" xfId="25856" xr:uid="{00000000-0005-0000-0000-0000B11E0000}"/>
    <cellStyle name="Normal 2 3 6 2 2 2 3 3 4" xfId="36076" xr:uid="{00000000-0005-0000-0000-0000B21E0000}"/>
    <cellStyle name="Normal 2 3 6 2 2 2 3 3 5" xfId="20843" xr:uid="{00000000-0005-0000-0000-0000B31E0000}"/>
    <cellStyle name="Normal 2 3 6 2 2 2 3 4" xfId="12433" xr:uid="{00000000-0005-0000-0000-0000B41E0000}"/>
    <cellStyle name="Normal 2 3 6 2 2 2 3 4 2" xfId="42764" xr:uid="{00000000-0005-0000-0000-0000B51E0000}"/>
    <cellStyle name="Normal 2 3 6 2 2 2 3 4 3" xfId="27531" xr:uid="{00000000-0005-0000-0000-0000B61E0000}"/>
    <cellStyle name="Normal 2 3 6 2 2 2 3 5" xfId="7412" xr:uid="{00000000-0005-0000-0000-0000B71E0000}"/>
    <cellStyle name="Normal 2 3 6 2 2 2 3 5 2" xfId="37747" xr:uid="{00000000-0005-0000-0000-0000B81E0000}"/>
    <cellStyle name="Normal 2 3 6 2 2 2 3 5 3" xfId="22514" xr:uid="{00000000-0005-0000-0000-0000B91E0000}"/>
    <cellStyle name="Normal 2 3 6 2 2 2 3 6" xfId="32735" xr:uid="{00000000-0005-0000-0000-0000BA1E0000}"/>
    <cellStyle name="Normal 2 3 6 2 2 2 3 7" xfId="17501" xr:uid="{00000000-0005-0000-0000-0000BB1E0000}"/>
    <cellStyle name="Normal 2 3 6 2 2 2 4" xfId="3194" xr:uid="{00000000-0005-0000-0000-0000BC1E0000}"/>
    <cellStyle name="Normal 2 3 6 2 2 2 4 2" xfId="13268" xr:uid="{00000000-0005-0000-0000-0000BD1E0000}"/>
    <cellStyle name="Normal 2 3 6 2 2 2 4 2 2" xfId="43599" xr:uid="{00000000-0005-0000-0000-0000BE1E0000}"/>
    <cellStyle name="Normal 2 3 6 2 2 2 4 2 3" xfId="28366" xr:uid="{00000000-0005-0000-0000-0000BF1E0000}"/>
    <cellStyle name="Normal 2 3 6 2 2 2 4 3" xfId="8248" xr:uid="{00000000-0005-0000-0000-0000C01E0000}"/>
    <cellStyle name="Normal 2 3 6 2 2 2 4 3 2" xfId="38582" xr:uid="{00000000-0005-0000-0000-0000C11E0000}"/>
    <cellStyle name="Normal 2 3 6 2 2 2 4 3 3" xfId="23349" xr:uid="{00000000-0005-0000-0000-0000C21E0000}"/>
    <cellStyle name="Normal 2 3 6 2 2 2 4 4" xfId="33569" xr:uid="{00000000-0005-0000-0000-0000C31E0000}"/>
    <cellStyle name="Normal 2 3 6 2 2 2 4 5" xfId="18336" xr:uid="{00000000-0005-0000-0000-0000C41E0000}"/>
    <cellStyle name="Normal 2 3 6 2 2 2 5" xfId="4887" xr:uid="{00000000-0005-0000-0000-0000C51E0000}"/>
    <cellStyle name="Normal 2 3 6 2 2 2 5 2" xfId="14939" xr:uid="{00000000-0005-0000-0000-0000C61E0000}"/>
    <cellStyle name="Normal 2 3 6 2 2 2 5 2 2" xfId="45270" xr:uid="{00000000-0005-0000-0000-0000C71E0000}"/>
    <cellStyle name="Normal 2 3 6 2 2 2 5 2 3" xfId="30037" xr:uid="{00000000-0005-0000-0000-0000C81E0000}"/>
    <cellStyle name="Normal 2 3 6 2 2 2 5 3" xfId="9919" xr:uid="{00000000-0005-0000-0000-0000C91E0000}"/>
    <cellStyle name="Normal 2 3 6 2 2 2 5 3 2" xfId="40253" xr:uid="{00000000-0005-0000-0000-0000CA1E0000}"/>
    <cellStyle name="Normal 2 3 6 2 2 2 5 3 3" xfId="25020" xr:uid="{00000000-0005-0000-0000-0000CB1E0000}"/>
    <cellStyle name="Normal 2 3 6 2 2 2 5 4" xfId="35240" xr:uid="{00000000-0005-0000-0000-0000CC1E0000}"/>
    <cellStyle name="Normal 2 3 6 2 2 2 5 5" xfId="20007" xr:uid="{00000000-0005-0000-0000-0000CD1E0000}"/>
    <cellStyle name="Normal 2 3 6 2 2 2 6" xfId="11597" xr:uid="{00000000-0005-0000-0000-0000CE1E0000}"/>
    <cellStyle name="Normal 2 3 6 2 2 2 6 2" xfId="41928" xr:uid="{00000000-0005-0000-0000-0000CF1E0000}"/>
    <cellStyle name="Normal 2 3 6 2 2 2 6 3" xfId="26695" xr:uid="{00000000-0005-0000-0000-0000D01E0000}"/>
    <cellStyle name="Normal 2 3 6 2 2 2 7" xfId="6576" xr:uid="{00000000-0005-0000-0000-0000D11E0000}"/>
    <cellStyle name="Normal 2 3 6 2 2 2 7 2" xfId="36911" xr:uid="{00000000-0005-0000-0000-0000D21E0000}"/>
    <cellStyle name="Normal 2 3 6 2 2 2 7 3" xfId="21678" xr:uid="{00000000-0005-0000-0000-0000D31E0000}"/>
    <cellStyle name="Normal 2 3 6 2 2 2 8" xfId="31899" xr:uid="{00000000-0005-0000-0000-0000D41E0000}"/>
    <cellStyle name="Normal 2 3 6 2 2 2 9" xfId="16665" xr:uid="{00000000-0005-0000-0000-0000D51E0000}"/>
    <cellStyle name="Normal 2 3 6 2 2 3" xfId="1712" xr:uid="{00000000-0005-0000-0000-0000D61E0000}"/>
    <cellStyle name="Normal 2 3 6 2 2 3 2" xfId="2551" xr:uid="{00000000-0005-0000-0000-0000D71E0000}"/>
    <cellStyle name="Normal 2 3 6 2 2 3 2 2" xfId="4241" xr:uid="{00000000-0005-0000-0000-0000D81E0000}"/>
    <cellStyle name="Normal 2 3 6 2 2 3 2 2 2" xfId="14314" xr:uid="{00000000-0005-0000-0000-0000D91E0000}"/>
    <cellStyle name="Normal 2 3 6 2 2 3 2 2 2 2" xfId="44645" xr:uid="{00000000-0005-0000-0000-0000DA1E0000}"/>
    <cellStyle name="Normal 2 3 6 2 2 3 2 2 2 3" xfId="29412" xr:uid="{00000000-0005-0000-0000-0000DB1E0000}"/>
    <cellStyle name="Normal 2 3 6 2 2 3 2 2 3" xfId="9294" xr:uid="{00000000-0005-0000-0000-0000DC1E0000}"/>
    <cellStyle name="Normal 2 3 6 2 2 3 2 2 3 2" xfId="39628" xr:uid="{00000000-0005-0000-0000-0000DD1E0000}"/>
    <cellStyle name="Normal 2 3 6 2 2 3 2 2 3 3" xfId="24395" xr:uid="{00000000-0005-0000-0000-0000DE1E0000}"/>
    <cellStyle name="Normal 2 3 6 2 2 3 2 2 4" xfId="34615" xr:uid="{00000000-0005-0000-0000-0000DF1E0000}"/>
    <cellStyle name="Normal 2 3 6 2 2 3 2 2 5" xfId="19382" xr:uid="{00000000-0005-0000-0000-0000E01E0000}"/>
    <cellStyle name="Normal 2 3 6 2 2 3 2 3" xfId="5933" xr:uid="{00000000-0005-0000-0000-0000E11E0000}"/>
    <cellStyle name="Normal 2 3 6 2 2 3 2 3 2" xfId="15985" xr:uid="{00000000-0005-0000-0000-0000E21E0000}"/>
    <cellStyle name="Normal 2 3 6 2 2 3 2 3 2 2" xfId="46316" xr:uid="{00000000-0005-0000-0000-0000E31E0000}"/>
    <cellStyle name="Normal 2 3 6 2 2 3 2 3 2 3" xfId="31083" xr:uid="{00000000-0005-0000-0000-0000E41E0000}"/>
    <cellStyle name="Normal 2 3 6 2 2 3 2 3 3" xfId="10965" xr:uid="{00000000-0005-0000-0000-0000E51E0000}"/>
    <cellStyle name="Normal 2 3 6 2 2 3 2 3 3 2" xfId="41299" xr:uid="{00000000-0005-0000-0000-0000E61E0000}"/>
    <cellStyle name="Normal 2 3 6 2 2 3 2 3 3 3" xfId="26066" xr:uid="{00000000-0005-0000-0000-0000E71E0000}"/>
    <cellStyle name="Normal 2 3 6 2 2 3 2 3 4" xfId="36286" xr:uid="{00000000-0005-0000-0000-0000E81E0000}"/>
    <cellStyle name="Normal 2 3 6 2 2 3 2 3 5" xfId="21053" xr:uid="{00000000-0005-0000-0000-0000E91E0000}"/>
    <cellStyle name="Normal 2 3 6 2 2 3 2 4" xfId="12643" xr:uid="{00000000-0005-0000-0000-0000EA1E0000}"/>
    <cellStyle name="Normal 2 3 6 2 2 3 2 4 2" xfId="42974" xr:uid="{00000000-0005-0000-0000-0000EB1E0000}"/>
    <cellStyle name="Normal 2 3 6 2 2 3 2 4 3" xfId="27741" xr:uid="{00000000-0005-0000-0000-0000EC1E0000}"/>
    <cellStyle name="Normal 2 3 6 2 2 3 2 5" xfId="7622" xr:uid="{00000000-0005-0000-0000-0000ED1E0000}"/>
    <cellStyle name="Normal 2 3 6 2 2 3 2 5 2" xfId="37957" xr:uid="{00000000-0005-0000-0000-0000EE1E0000}"/>
    <cellStyle name="Normal 2 3 6 2 2 3 2 5 3" xfId="22724" xr:uid="{00000000-0005-0000-0000-0000EF1E0000}"/>
    <cellStyle name="Normal 2 3 6 2 2 3 2 6" xfId="32945" xr:uid="{00000000-0005-0000-0000-0000F01E0000}"/>
    <cellStyle name="Normal 2 3 6 2 2 3 2 7" xfId="17711" xr:uid="{00000000-0005-0000-0000-0000F11E0000}"/>
    <cellStyle name="Normal 2 3 6 2 2 3 3" xfId="3404" xr:uid="{00000000-0005-0000-0000-0000F21E0000}"/>
    <cellStyle name="Normal 2 3 6 2 2 3 3 2" xfId="13478" xr:uid="{00000000-0005-0000-0000-0000F31E0000}"/>
    <cellStyle name="Normal 2 3 6 2 2 3 3 2 2" xfId="43809" xr:uid="{00000000-0005-0000-0000-0000F41E0000}"/>
    <cellStyle name="Normal 2 3 6 2 2 3 3 2 3" xfId="28576" xr:uid="{00000000-0005-0000-0000-0000F51E0000}"/>
    <cellStyle name="Normal 2 3 6 2 2 3 3 3" xfId="8458" xr:uid="{00000000-0005-0000-0000-0000F61E0000}"/>
    <cellStyle name="Normal 2 3 6 2 2 3 3 3 2" xfId="38792" xr:uid="{00000000-0005-0000-0000-0000F71E0000}"/>
    <cellStyle name="Normal 2 3 6 2 2 3 3 3 3" xfId="23559" xr:uid="{00000000-0005-0000-0000-0000F81E0000}"/>
    <cellStyle name="Normal 2 3 6 2 2 3 3 4" xfId="33779" xr:uid="{00000000-0005-0000-0000-0000F91E0000}"/>
    <cellStyle name="Normal 2 3 6 2 2 3 3 5" xfId="18546" xr:uid="{00000000-0005-0000-0000-0000FA1E0000}"/>
    <cellStyle name="Normal 2 3 6 2 2 3 4" xfId="5097" xr:uid="{00000000-0005-0000-0000-0000FB1E0000}"/>
    <cellStyle name="Normal 2 3 6 2 2 3 4 2" xfId="15149" xr:uid="{00000000-0005-0000-0000-0000FC1E0000}"/>
    <cellStyle name="Normal 2 3 6 2 2 3 4 2 2" xfId="45480" xr:uid="{00000000-0005-0000-0000-0000FD1E0000}"/>
    <cellStyle name="Normal 2 3 6 2 2 3 4 2 3" xfId="30247" xr:uid="{00000000-0005-0000-0000-0000FE1E0000}"/>
    <cellStyle name="Normal 2 3 6 2 2 3 4 3" xfId="10129" xr:uid="{00000000-0005-0000-0000-0000FF1E0000}"/>
    <cellStyle name="Normal 2 3 6 2 2 3 4 3 2" xfId="40463" xr:uid="{00000000-0005-0000-0000-0000001F0000}"/>
    <cellStyle name="Normal 2 3 6 2 2 3 4 3 3" xfId="25230" xr:uid="{00000000-0005-0000-0000-0000011F0000}"/>
    <cellStyle name="Normal 2 3 6 2 2 3 4 4" xfId="35450" xr:uid="{00000000-0005-0000-0000-0000021F0000}"/>
    <cellStyle name="Normal 2 3 6 2 2 3 4 5" xfId="20217" xr:uid="{00000000-0005-0000-0000-0000031F0000}"/>
    <cellStyle name="Normal 2 3 6 2 2 3 5" xfId="11807" xr:uid="{00000000-0005-0000-0000-0000041F0000}"/>
    <cellStyle name="Normal 2 3 6 2 2 3 5 2" xfId="42138" xr:uid="{00000000-0005-0000-0000-0000051F0000}"/>
    <cellStyle name="Normal 2 3 6 2 2 3 5 3" xfId="26905" xr:uid="{00000000-0005-0000-0000-0000061F0000}"/>
    <cellStyle name="Normal 2 3 6 2 2 3 6" xfId="6786" xr:uid="{00000000-0005-0000-0000-0000071F0000}"/>
    <cellStyle name="Normal 2 3 6 2 2 3 6 2" xfId="37121" xr:uid="{00000000-0005-0000-0000-0000081F0000}"/>
    <cellStyle name="Normal 2 3 6 2 2 3 6 3" xfId="21888" xr:uid="{00000000-0005-0000-0000-0000091F0000}"/>
    <cellStyle name="Normal 2 3 6 2 2 3 7" xfId="32109" xr:uid="{00000000-0005-0000-0000-00000A1F0000}"/>
    <cellStyle name="Normal 2 3 6 2 2 3 8" xfId="16875" xr:uid="{00000000-0005-0000-0000-00000B1F0000}"/>
    <cellStyle name="Normal 2 3 6 2 2 4" xfId="2133" xr:uid="{00000000-0005-0000-0000-00000C1F0000}"/>
    <cellStyle name="Normal 2 3 6 2 2 4 2" xfId="3823" xr:uid="{00000000-0005-0000-0000-00000D1F0000}"/>
    <cellStyle name="Normal 2 3 6 2 2 4 2 2" xfId="13896" xr:uid="{00000000-0005-0000-0000-00000E1F0000}"/>
    <cellStyle name="Normal 2 3 6 2 2 4 2 2 2" xfId="44227" xr:uid="{00000000-0005-0000-0000-00000F1F0000}"/>
    <cellStyle name="Normal 2 3 6 2 2 4 2 2 3" xfId="28994" xr:uid="{00000000-0005-0000-0000-0000101F0000}"/>
    <cellStyle name="Normal 2 3 6 2 2 4 2 3" xfId="8876" xr:uid="{00000000-0005-0000-0000-0000111F0000}"/>
    <cellStyle name="Normal 2 3 6 2 2 4 2 3 2" xfId="39210" xr:uid="{00000000-0005-0000-0000-0000121F0000}"/>
    <cellStyle name="Normal 2 3 6 2 2 4 2 3 3" xfId="23977" xr:uid="{00000000-0005-0000-0000-0000131F0000}"/>
    <cellStyle name="Normal 2 3 6 2 2 4 2 4" xfId="34197" xr:uid="{00000000-0005-0000-0000-0000141F0000}"/>
    <cellStyle name="Normal 2 3 6 2 2 4 2 5" xfId="18964" xr:uid="{00000000-0005-0000-0000-0000151F0000}"/>
    <cellStyle name="Normal 2 3 6 2 2 4 3" xfId="5515" xr:uid="{00000000-0005-0000-0000-0000161F0000}"/>
    <cellStyle name="Normal 2 3 6 2 2 4 3 2" xfId="15567" xr:uid="{00000000-0005-0000-0000-0000171F0000}"/>
    <cellStyle name="Normal 2 3 6 2 2 4 3 2 2" xfId="45898" xr:uid="{00000000-0005-0000-0000-0000181F0000}"/>
    <cellStyle name="Normal 2 3 6 2 2 4 3 2 3" xfId="30665" xr:uid="{00000000-0005-0000-0000-0000191F0000}"/>
    <cellStyle name="Normal 2 3 6 2 2 4 3 3" xfId="10547" xr:uid="{00000000-0005-0000-0000-00001A1F0000}"/>
    <cellStyle name="Normal 2 3 6 2 2 4 3 3 2" xfId="40881" xr:uid="{00000000-0005-0000-0000-00001B1F0000}"/>
    <cellStyle name="Normal 2 3 6 2 2 4 3 3 3" xfId="25648" xr:uid="{00000000-0005-0000-0000-00001C1F0000}"/>
    <cellStyle name="Normal 2 3 6 2 2 4 3 4" xfId="35868" xr:uid="{00000000-0005-0000-0000-00001D1F0000}"/>
    <cellStyle name="Normal 2 3 6 2 2 4 3 5" xfId="20635" xr:uid="{00000000-0005-0000-0000-00001E1F0000}"/>
    <cellStyle name="Normal 2 3 6 2 2 4 4" xfId="12225" xr:uid="{00000000-0005-0000-0000-00001F1F0000}"/>
    <cellStyle name="Normal 2 3 6 2 2 4 4 2" xfId="42556" xr:uid="{00000000-0005-0000-0000-0000201F0000}"/>
    <cellStyle name="Normal 2 3 6 2 2 4 4 3" xfId="27323" xr:uid="{00000000-0005-0000-0000-0000211F0000}"/>
    <cellStyle name="Normal 2 3 6 2 2 4 5" xfId="7204" xr:uid="{00000000-0005-0000-0000-0000221F0000}"/>
    <cellStyle name="Normal 2 3 6 2 2 4 5 2" xfId="37539" xr:uid="{00000000-0005-0000-0000-0000231F0000}"/>
    <cellStyle name="Normal 2 3 6 2 2 4 5 3" xfId="22306" xr:uid="{00000000-0005-0000-0000-0000241F0000}"/>
    <cellStyle name="Normal 2 3 6 2 2 4 6" xfId="32527" xr:uid="{00000000-0005-0000-0000-0000251F0000}"/>
    <cellStyle name="Normal 2 3 6 2 2 4 7" xfId="17293" xr:uid="{00000000-0005-0000-0000-0000261F0000}"/>
    <cellStyle name="Normal 2 3 6 2 2 5" xfId="2986" xr:uid="{00000000-0005-0000-0000-0000271F0000}"/>
    <cellStyle name="Normal 2 3 6 2 2 5 2" xfId="13060" xr:uid="{00000000-0005-0000-0000-0000281F0000}"/>
    <cellStyle name="Normal 2 3 6 2 2 5 2 2" xfId="43391" xr:uid="{00000000-0005-0000-0000-0000291F0000}"/>
    <cellStyle name="Normal 2 3 6 2 2 5 2 3" xfId="28158" xr:uid="{00000000-0005-0000-0000-00002A1F0000}"/>
    <cellStyle name="Normal 2 3 6 2 2 5 3" xfId="8040" xr:uid="{00000000-0005-0000-0000-00002B1F0000}"/>
    <cellStyle name="Normal 2 3 6 2 2 5 3 2" xfId="38374" xr:uid="{00000000-0005-0000-0000-00002C1F0000}"/>
    <cellStyle name="Normal 2 3 6 2 2 5 3 3" xfId="23141" xr:uid="{00000000-0005-0000-0000-00002D1F0000}"/>
    <cellStyle name="Normal 2 3 6 2 2 5 4" xfId="33361" xr:uid="{00000000-0005-0000-0000-00002E1F0000}"/>
    <cellStyle name="Normal 2 3 6 2 2 5 5" xfId="18128" xr:uid="{00000000-0005-0000-0000-00002F1F0000}"/>
    <cellStyle name="Normal 2 3 6 2 2 6" xfId="4679" xr:uid="{00000000-0005-0000-0000-0000301F0000}"/>
    <cellStyle name="Normal 2 3 6 2 2 6 2" xfId="14731" xr:uid="{00000000-0005-0000-0000-0000311F0000}"/>
    <cellStyle name="Normal 2 3 6 2 2 6 2 2" xfId="45062" xr:uid="{00000000-0005-0000-0000-0000321F0000}"/>
    <cellStyle name="Normal 2 3 6 2 2 6 2 3" xfId="29829" xr:uid="{00000000-0005-0000-0000-0000331F0000}"/>
    <cellStyle name="Normal 2 3 6 2 2 6 3" xfId="9711" xr:uid="{00000000-0005-0000-0000-0000341F0000}"/>
    <cellStyle name="Normal 2 3 6 2 2 6 3 2" xfId="40045" xr:uid="{00000000-0005-0000-0000-0000351F0000}"/>
    <cellStyle name="Normal 2 3 6 2 2 6 3 3" xfId="24812" xr:uid="{00000000-0005-0000-0000-0000361F0000}"/>
    <cellStyle name="Normal 2 3 6 2 2 6 4" xfId="35032" xr:uid="{00000000-0005-0000-0000-0000371F0000}"/>
    <cellStyle name="Normal 2 3 6 2 2 6 5" xfId="19799" xr:uid="{00000000-0005-0000-0000-0000381F0000}"/>
    <cellStyle name="Normal 2 3 6 2 2 7" xfId="11389" xr:uid="{00000000-0005-0000-0000-0000391F0000}"/>
    <cellStyle name="Normal 2 3 6 2 2 7 2" xfId="41720" xr:uid="{00000000-0005-0000-0000-00003A1F0000}"/>
    <cellStyle name="Normal 2 3 6 2 2 7 3" xfId="26487" xr:uid="{00000000-0005-0000-0000-00003B1F0000}"/>
    <cellStyle name="Normal 2 3 6 2 2 8" xfId="6368" xr:uid="{00000000-0005-0000-0000-00003C1F0000}"/>
    <cellStyle name="Normal 2 3 6 2 2 8 2" xfId="36703" xr:uid="{00000000-0005-0000-0000-00003D1F0000}"/>
    <cellStyle name="Normal 2 3 6 2 2 8 3" xfId="21470" xr:uid="{00000000-0005-0000-0000-00003E1F0000}"/>
    <cellStyle name="Normal 2 3 6 2 2 9" xfId="31691" xr:uid="{00000000-0005-0000-0000-00003F1F0000}"/>
    <cellStyle name="Normal 2 3 6 2 3" xfId="1395" xr:uid="{00000000-0005-0000-0000-0000401F0000}"/>
    <cellStyle name="Normal 2 3 6 2 3 2" xfId="1816" xr:uid="{00000000-0005-0000-0000-0000411F0000}"/>
    <cellStyle name="Normal 2 3 6 2 3 2 2" xfId="2655" xr:uid="{00000000-0005-0000-0000-0000421F0000}"/>
    <cellStyle name="Normal 2 3 6 2 3 2 2 2" xfId="4345" xr:uid="{00000000-0005-0000-0000-0000431F0000}"/>
    <cellStyle name="Normal 2 3 6 2 3 2 2 2 2" xfId="14418" xr:uid="{00000000-0005-0000-0000-0000441F0000}"/>
    <cellStyle name="Normal 2 3 6 2 3 2 2 2 2 2" xfId="44749" xr:uid="{00000000-0005-0000-0000-0000451F0000}"/>
    <cellStyle name="Normal 2 3 6 2 3 2 2 2 2 3" xfId="29516" xr:uid="{00000000-0005-0000-0000-0000461F0000}"/>
    <cellStyle name="Normal 2 3 6 2 3 2 2 2 3" xfId="9398" xr:uid="{00000000-0005-0000-0000-0000471F0000}"/>
    <cellStyle name="Normal 2 3 6 2 3 2 2 2 3 2" xfId="39732" xr:uid="{00000000-0005-0000-0000-0000481F0000}"/>
    <cellStyle name="Normal 2 3 6 2 3 2 2 2 3 3" xfId="24499" xr:uid="{00000000-0005-0000-0000-0000491F0000}"/>
    <cellStyle name="Normal 2 3 6 2 3 2 2 2 4" xfId="34719" xr:uid="{00000000-0005-0000-0000-00004A1F0000}"/>
    <cellStyle name="Normal 2 3 6 2 3 2 2 2 5" xfId="19486" xr:uid="{00000000-0005-0000-0000-00004B1F0000}"/>
    <cellStyle name="Normal 2 3 6 2 3 2 2 3" xfId="6037" xr:uid="{00000000-0005-0000-0000-00004C1F0000}"/>
    <cellStyle name="Normal 2 3 6 2 3 2 2 3 2" xfId="16089" xr:uid="{00000000-0005-0000-0000-00004D1F0000}"/>
    <cellStyle name="Normal 2 3 6 2 3 2 2 3 2 2" xfId="46420" xr:uid="{00000000-0005-0000-0000-00004E1F0000}"/>
    <cellStyle name="Normal 2 3 6 2 3 2 2 3 2 3" xfId="31187" xr:uid="{00000000-0005-0000-0000-00004F1F0000}"/>
    <cellStyle name="Normal 2 3 6 2 3 2 2 3 3" xfId="11069" xr:uid="{00000000-0005-0000-0000-0000501F0000}"/>
    <cellStyle name="Normal 2 3 6 2 3 2 2 3 3 2" xfId="41403" xr:uid="{00000000-0005-0000-0000-0000511F0000}"/>
    <cellStyle name="Normal 2 3 6 2 3 2 2 3 3 3" xfId="26170" xr:uid="{00000000-0005-0000-0000-0000521F0000}"/>
    <cellStyle name="Normal 2 3 6 2 3 2 2 3 4" xfId="36390" xr:uid="{00000000-0005-0000-0000-0000531F0000}"/>
    <cellStyle name="Normal 2 3 6 2 3 2 2 3 5" xfId="21157" xr:uid="{00000000-0005-0000-0000-0000541F0000}"/>
    <cellStyle name="Normal 2 3 6 2 3 2 2 4" xfId="12747" xr:uid="{00000000-0005-0000-0000-0000551F0000}"/>
    <cellStyle name="Normal 2 3 6 2 3 2 2 4 2" xfId="43078" xr:uid="{00000000-0005-0000-0000-0000561F0000}"/>
    <cellStyle name="Normal 2 3 6 2 3 2 2 4 3" xfId="27845" xr:uid="{00000000-0005-0000-0000-0000571F0000}"/>
    <cellStyle name="Normal 2 3 6 2 3 2 2 5" xfId="7726" xr:uid="{00000000-0005-0000-0000-0000581F0000}"/>
    <cellStyle name="Normal 2 3 6 2 3 2 2 5 2" xfId="38061" xr:uid="{00000000-0005-0000-0000-0000591F0000}"/>
    <cellStyle name="Normal 2 3 6 2 3 2 2 5 3" xfId="22828" xr:uid="{00000000-0005-0000-0000-00005A1F0000}"/>
    <cellStyle name="Normal 2 3 6 2 3 2 2 6" xfId="33049" xr:uid="{00000000-0005-0000-0000-00005B1F0000}"/>
    <cellStyle name="Normal 2 3 6 2 3 2 2 7" xfId="17815" xr:uid="{00000000-0005-0000-0000-00005C1F0000}"/>
    <cellStyle name="Normal 2 3 6 2 3 2 3" xfId="3508" xr:uid="{00000000-0005-0000-0000-00005D1F0000}"/>
    <cellStyle name="Normal 2 3 6 2 3 2 3 2" xfId="13582" xr:uid="{00000000-0005-0000-0000-00005E1F0000}"/>
    <cellStyle name="Normal 2 3 6 2 3 2 3 2 2" xfId="43913" xr:uid="{00000000-0005-0000-0000-00005F1F0000}"/>
    <cellStyle name="Normal 2 3 6 2 3 2 3 2 3" xfId="28680" xr:uid="{00000000-0005-0000-0000-0000601F0000}"/>
    <cellStyle name="Normal 2 3 6 2 3 2 3 3" xfId="8562" xr:uid="{00000000-0005-0000-0000-0000611F0000}"/>
    <cellStyle name="Normal 2 3 6 2 3 2 3 3 2" xfId="38896" xr:uid="{00000000-0005-0000-0000-0000621F0000}"/>
    <cellStyle name="Normal 2 3 6 2 3 2 3 3 3" xfId="23663" xr:uid="{00000000-0005-0000-0000-0000631F0000}"/>
    <cellStyle name="Normal 2 3 6 2 3 2 3 4" xfId="33883" xr:uid="{00000000-0005-0000-0000-0000641F0000}"/>
    <cellStyle name="Normal 2 3 6 2 3 2 3 5" xfId="18650" xr:uid="{00000000-0005-0000-0000-0000651F0000}"/>
    <cellStyle name="Normal 2 3 6 2 3 2 4" xfId="5201" xr:uid="{00000000-0005-0000-0000-0000661F0000}"/>
    <cellStyle name="Normal 2 3 6 2 3 2 4 2" xfId="15253" xr:uid="{00000000-0005-0000-0000-0000671F0000}"/>
    <cellStyle name="Normal 2 3 6 2 3 2 4 2 2" xfId="45584" xr:uid="{00000000-0005-0000-0000-0000681F0000}"/>
    <cellStyle name="Normal 2 3 6 2 3 2 4 2 3" xfId="30351" xr:uid="{00000000-0005-0000-0000-0000691F0000}"/>
    <cellStyle name="Normal 2 3 6 2 3 2 4 3" xfId="10233" xr:uid="{00000000-0005-0000-0000-00006A1F0000}"/>
    <cellStyle name="Normal 2 3 6 2 3 2 4 3 2" xfId="40567" xr:uid="{00000000-0005-0000-0000-00006B1F0000}"/>
    <cellStyle name="Normal 2 3 6 2 3 2 4 3 3" xfId="25334" xr:uid="{00000000-0005-0000-0000-00006C1F0000}"/>
    <cellStyle name="Normal 2 3 6 2 3 2 4 4" xfId="35554" xr:uid="{00000000-0005-0000-0000-00006D1F0000}"/>
    <cellStyle name="Normal 2 3 6 2 3 2 4 5" xfId="20321" xr:uid="{00000000-0005-0000-0000-00006E1F0000}"/>
    <cellStyle name="Normal 2 3 6 2 3 2 5" xfId="11911" xr:uid="{00000000-0005-0000-0000-00006F1F0000}"/>
    <cellStyle name="Normal 2 3 6 2 3 2 5 2" xfId="42242" xr:uid="{00000000-0005-0000-0000-0000701F0000}"/>
    <cellStyle name="Normal 2 3 6 2 3 2 5 3" xfId="27009" xr:uid="{00000000-0005-0000-0000-0000711F0000}"/>
    <cellStyle name="Normal 2 3 6 2 3 2 6" xfId="6890" xr:uid="{00000000-0005-0000-0000-0000721F0000}"/>
    <cellStyle name="Normal 2 3 6 2 3 2 6 2" xfId="37225" xr:uid="{00000000-0005-0000-0000-0000731F0000}"/>
    <cellStyle name="Normal 2 3 6 2 3 2 6 3" xfId="21992" xr:uid="{00000000-0005-0000-0000-0000741F0000}"/>
    <cellStyle name="Normal 2 3 6 2 3 2 7" xfId="32213" xr:uid="{00000000-0005-0000-0000-0000751F0000}"/>
    <cellStyle name="Normal 2 3 6 2 3 2 8" xfId="16979" xr:uid="{00000000-0005-0000-0000-0000761F0000}"/>
    <cellStyle name="Normal 2 3 6 2 3 3" xfId="2237" xr:uid="{00000000-0005-0000-0000-0000771F0000}"/>
    <cellStyle name="Normal 2 3 6 2 3 3 2" xfId="3927" xr:uid="{00000000-0005-0000-0000-0000781F0000}"/>
    <cellStyle name="Normal 2 3 6 2 3 3 2 2" xfId="14000" xr:uid="{00000000-0005-0000-0000-0000791F0000}"/>
    <cellStyle name="Normal 2 3 6 2 3 3 2 2 2" xfId="44331" xr:uid="{00000000-0005-0000-0000-00007A1F0000}"/>
    <cellStyle name="Normal 2 3 6 2 3 3 2 2 3" xfId="29098" xr:uid="{00000000-0005-0000-0000-00007B1F0000}"/>
    <cellStyle name="Normal 2 3 6 2 3 3 2 3" xfId="8980" xr:uid="{00000000-0005-0000-0000-00007C1F0000}"/>
    <cellStyle name="Normal 2 3 6 2 3 3 2 3 2" xfId="39314" xr:uid="{00000000-0005-0000-0000-00007D1F0000}"/>
    <cellStyle name="Normal 2 3 6 2 3 3 2 3 3" xfId="24081" xr:uid="{00000000-0005-0000-0000-00007E1F0000}"/>
    <cellStyle name="Normal 2 3 6 2 3 3 2 4" xfId="34301" xr:uid="{00000000-0005-0000-0000-00007F1F0000}"/>
    <cellStyle name="Normal 2 3 6 2 3 3 2 5" xfId="19068" xr:uid="{00000000-0005-0000-0000-0000801F0000}"/>
    <cellStyle name="Normal 2 3 6 2 3 3 3" xfId="5619" xr:uid="{00000000-0005-0000-0000-0000811F0000}"/>
    <cellStyle name="Normal 2 3 6 2 3 3 3 2" xfId="15671" xr:uid="{00000000-0005-0000-0000-0000821F0000}"/>
    <cellStyle name="Normal 2 3 6 2 3 3 3 2 2" xfId="46002" xr:uid="{00000000-0005-0000-0000-0000831F0000}"/>
    <cellStyle name="Normal 2 3 6 2 3 3 3 2 3" xfId="30769" xr:uid="{00000000-0005-0000-0000-0000841F0000}"/>
    <cellStyle name="Normal 2 3 6 2 3 3 3 3" xfId="10651" xr:uid="{00000000-0005-0000-0000-0000851F0000}"/>
    <cellStyle name="Normal 2 3 6 2 3 3 3 3 2" xfId="40985" xr:uid="{00000000-0005-0000-0000-0000861F0000}"/>
    <cellStyle name="Normal 2 3 6 2 3 3 3 3 3" xfId="25752" xr:uid="{00000000-0005-0000-0000-0000871F0000}"/>
    <cellStyle name="Normal 2 3 6 2 3 3 3 4" xfId="35972" xr:uid="{00000000-0005-0000-0000-0000881F0000}"/>
    <cellStyle name="Normal 2 3 6 2 3 3 3 5" xfId="20739" xr:uid="{00000000-0005-0000-0000-0000891F0000}"/>
    <cellStyle name="Normal 2 3 6 2 3 3 4" xfId="12329" xr:uid="{00000000-0005-0000-0000-00008A1F0000}"/>
    <cellStyle name="Normal 2 3 6 2 3 3 4 2" xfId="42660" xr:uid="{00000000-0005-0000-0000-00008B1F0000}"/>
    <cellStyle name="Normal 2 3 6 2 3 3 4 3" xfId="27427" xr:uid="{00000000-0005-0000-0000-00008C1F0000}"/>
    <cellStyle name="Normal 2 3 6 2 3 3 5" xfId="7308" xr:uid="{00000000-0005-0000-0000-00008D1F0000}"/>
    <cellStyle name="Normal 2 3 6 2 3 3 5 2" xfId="37643" xr:uid="{00000000-0005-0000-0000-00008E1F0000}"/>
    <cellStyle name="Normal 2 3 6 2 3 3 5 3" xfId="22410" xr:uid="{00000000-0005-0000-0000-00008F1F0000}"/>
    <cellStyle name="Normal 2 3 6 2 3 3 6" xfId="32631" xr:uid="{00000000-0005-0000-0000-0000901F0000}"/>
    <cellStyle name="Normal 2 3 6 2 3 3 7" xfId="17397" xr:uid="{00000000-0005-0000-0000-0000911F0000}"/>
    <cellStyle name="Normal 2 3 6 2 3 4" xfId="3090" xr:uid="{00000000-0005-0000-0000-0000921F0000}"/>
    <cellStyle name="Normal 2 3 6 2 3 4 2" xfId="13164" xr:uid="{00000000-0005-0000-0000-0000931F0000}"/>
    <cellStyle name="Normal 2 3 6 2 3 4 2 2" xfId="43495" xr:uid="{00000000-0005-0000-0000-0000941F0000}"/>
    <cellStyle name="Normal 2 3 6 2 3 4 2 3" xfId="28262" xr:uid="{00000000-0005-0000-0000-0000951F0000}"/>
    <cellStyle name="Normal 2 3 6 2 3 4 3" xfId="8144" xr:uid="{00000000-0005-0000-0000-0000961F0000}"/>
    <cellStyle name="Normal 2 3 6 2 3 4 3 2" xfId="38478" xr:uid="{00000000-0005-0000-0000-0000971F0000}"/>
    <cellStyle name="Normal 2 3 6 2 3 4 3 3" xfId="23245" xr:uid="{00000000-0005-0000-0000-0000981F0000}"/>
    <cellStyle name="Normal 2 3 6 2 3 4 4" xfId="33465" xr:uid="{00000000-0005-0000-0000-0000991F0000}"/>
    <cellStyle name="Normal 2 3 6 2 3 4 5" xfId="18232" xr:uid="{00000000-0005-0000-0000-00009A1F0000}"/>
    <cellStyle name="Normal 2 3 6 2 3 5" xfId="4783" xr:uid="{00000000-0005-0000-0000-00009B1F0000}"/>
    <cellStyle name="Normal 2 3 6 2 3 5 2" xfId="14835" xr:uid="{00000000-0005-0000-0000-00009C1F0000}"/>
    <cellStyle name="Normal 2 3 6 2 3 5 2 2" xfId="45166" xr:uid="{00000000-0005-0000-0000-00009D1F0000}"/>
    <cellStyle name="Normal 2 3 6 2 3 5 2 3" xfId="29933" xr:uid="{00000000-0005-0000-0000-00009E1F0000}"/>
    <cellStyle name="Normal 2 3 6 2 3 5 3" xfId="9815" xr:uid="{00000000-0005-0000-0000-00009F1F0000}"/>
    <cellStyle name="Normal 2 3 6 2 3 5 3 2" xfId="40149" xr:uid="{00000000-0005-0000-0000-0000A01F0000}"/>
    <cellStyle name="Normal 2 3 6 2 3 5 3 3" xfId="24916" xr:uid="{00000000-0005-0000-0000-0000A11F0000}"/>
    <cellStyle name="Normal 2 3 6 2 3 5 4" xfId="35136" xr:uid="{00000000-0005-0000-0000-0000A21F0000}"/>
    <cellStyle name="Normal 2 3 6 2 3 5 5" xfId="19903" xr:uid="{00000000-0005-0000-0000-0000A31F0000}"/>
    <cellStyle name="Normal 2 3 6 2 3 6" xfId="11493" xr:uid="{00000000-0005-0000-0000-0000A41F0000}"/>
    <cellStyle name="Normal 2 3 6 2 3 6 2" xfId="41824" xr:uid="{00000000-0005-0000-0000-0000A51F0000}"/>
    <cellStyle name="Normal 2 3 6 2 3 6 3" xfId="26591" xr:uid="{00000000-0005-0000-0000-0000A61F0000}"/>
    <cellStyle name="Normal 2 3 6 2 3 7" xfId="6472" xr:uid="{00000000-0005-0000-0000-0000A71F0000}"/>
    <cellStyle name="Normal 2 3 6 2 3 7 2" xfId="36807" xr:uid="{00000000-0005-0000-0000-0000A81F0000}"/>
    <cellStyle name="Normal 2 3 6 2 3 7 3" xfId="21574" xr:uid="{00000000-0005-0000-0000-0000A91F0000}"/>
    <cellStyle name="Normal 2 3 6 2 3 8" xfId="31795" xr:uid="{00000000-0005-0000-0000-0000AA1F0000}"/>
    <cellStyle name="Normal 2 3 6 2 3 9" xfId="16561" xr:uid="{00000000-0005-0000-0000-0000AB1F0000}"/>
    <cellStyle name="Normal 2 3 6 2 4" xfId="1608" xr:uid="{00000000-0005-0000-0000-0000AC1F0000}"/>
    <cellStyle name="Normal 2 3 6 2 4 2" xfId="2447" xr:uid="{00000000-0005-0000-0000-0000AD1F0000}"/>
    <cellStyle name="Normal 2 3 6 2 4 2 2" xfId="4137" xr:uid="{00000000-0005-0000-0000-0000AE1F0000}"/>
    <cellStyle name="Normal 2 3 6 2 4 2 2 2" xfId="14210" xr:uid="{00000000-0005-0000-0000-0000AF1F0000}"/>
    <cellStyle name="Normal 2 3 6 2 4 2 2 2 2" xfId="44541" xr:uid="{00000000-0005-0000-0000-0000B01F0000}"/>
    <cellStyle name="Normal 2 3 6 2 4 2 2 2 3" xfId="29308" xr:uid="{00000000-0005-0000-0000-0000B11F0000}"/>
    <cellStyle name="Normal 2 3 6 2 4 2 2 3" xfId="9190" xr:uid="{00000000-0005-0000-0000-0000B21F0000}"/>
    <cellStyle name="Normal 2 3 6 2 4 2 2 3 2" xfId="39524" xr:uid="{00000000-0005-0000-0000-0000B31F0000}"/>
    <cellStyle name="Normal 2 3 6 2 4 2 2 3 3" xfId="24291" xr:uid="{00000000-0005-0000-0000-0000B41F0000}"/>
    <cellStyle name="Normal 2 3 6 2 4 2 2 4" xfId="34511" xr:uid="{00000000-0005-0000-0000-0000B51F0000}"/>
    <cellStyle name="Normal 2 3 6 2 4 2 2 5" xfId="19278" xr:uid="{00000000-0005-0000-0000-0000B61F0000}"/>
    <cellStyle name="Normal 2 3 6 2 4 2 3" xfId="5829" xr:uid="{00000000-0005-0000-0000-0000B71F0000}"/>
    <cellStyle name="Normal 2 3 6 2 4 2 3 2" xfId="15881" xr:uid="{00000000-0005-0000-0000-0000B81F0000}"/>
    <cellStyle name="Normal 2 3 6 2 4 2 3 2 2" xfId="46212" xr:uid="{00000000-0005-0000-0000-0000B91F0000}"/>
    <cellStyle name="Normal 2 3 6 2 4 2 3 2 3" xfId="30979" xr:uid="{00000000-0005-0000-0000-0000BA1F0000}"/>
    <cellStyle name="Normal 2 3 6 2 4 2 3 3" xfId="10861" xr:uid="{00000000-0005-0000-0000-0000BB1F0000}"/>
    <cellStyle name="Normal 2 3 6 2 4 2 3 3 2" xfId="41195" xr:uid="{00000000-0005-0000-0000-0000BC1F0000}"/>
    <cellStyle name="Normal 2 3 6 2 4 2 3 3 3" xfId="25962" xr:uid="{00000000-0005-0000-0000-0000BD1F0000}"/>
    <cellStyle name="Normal 2 3 6 2 4 2 3 4" xfId="36182" xr:uid="{00000000-0005-0000-0000-0000BE1F0000}"/>
    <cellStyle name="Normal 2 3 6 2 4 2 3 5" xfId="20949" xr:uid="{00000000-0005-0000-0000-0000BF1F0000}"/>
    <cellStyle name="Normal 2 3 6 2 4 2 4" xfId="12539" xr:uid="{00000000-0005-0000-0000-0000C01F0000}"/>
    <cellStyle name="Normal 2 3 6 2 4 2 4 2" xfId="42870" xr:uid="{00000000-0005-0000-0000-0000C11F0000}"/>
    <cellStyle name="Normal 2 3 6 2 4 2 4 3" xfId="27637" xr:uid="{00000000-0005-0000-0000-0000C21F0000}"/>
    <cellStyle name="Normal 2 3 6 2 4 2 5" xfId="7518" xr:uid="{00000000-0005-0000-0000-0000C31F0000}"/>
    <cellStyle name="Normal 2 3 6 2 4 2 5 2" xfId="37853" xr:uid="{00000000-0005-0000-0000-0000C41F0000}"/>
    <cellStyle name="Normal 2 3 6 2 4 2 5 3" xfId="22620" xr:uid="{00000000-0005-0000-0000-0000C51F0000}"/>
    <cellStyle name="Normal 2 3 6 2 4 2 6" xfId="32841" xr:uid="{00000000-0005-0000-0000-0000C61F0000}"/>
    <cellStyle name="Normal 2 3 6 2 4 2 7" xfId="17607" xr:uid="{00000000-0005-0000-0000-0000C71F0000}"/>
    <cellStyle name="Normal 2 3 6 2 4 3" xfId="3300" xr:uid="{00000000-0005-0000-0000-0000C81F0000}"/>
    <cellStyle name="Normal 2 3 6 2 4 3 2" xfId="13374" xr:uid="{00000000-0005-0000-0000-0000C91F0000}"/>
    <cellStyle name="Normal 2 3 6 2 4 3 2 2" xfId="43705" xr:uid="{00000000-0005-0000-0000-0000CA1F0000}"/>
    <cellStyle name="Normal 2 3 6 2 4 3 2 3" xfId="28472" xr:uid="{00000000-0005-0000-0000-0000CB1F0000}"/>
    <cellStyle name="Normal 2 3 6 2 4 3 3" xfId="8354" xr:uid="{00000000-0005-0000-0000-0000CC1F0000}"/>
    <cellStyle name="Normal 2 3 6 2 4 3 3 2" xfId="38688" xr:uid="{00000000-0005-0000-0000-0000CD1F0000}"/>
    <cellStyle name="Normal 2 3 6 2 4 3 3 3" xfId="23455" xr:uid="{00000000-0005-0000-0000-0000CE1F0000}"/>
    <cellStyle name="Normal 2 3 6 2 4 3 4" xfId="33675" xr:uid="{00000000-0005-0000-0000-0000CF1F0000}"/>
    <cellStyle name="Normal 2 3 6 2 4 3 5" xfId="18442" xr:uid="{00000000-0005-0000-0000-0000D01F0000}"/>
    <cellStyle name="Normal 2 3 6 2 4 4" xfId="4993" xr:uid="{00000000-0005-0000-0000-0000D11F0000}"/>
    <cellStyle name="Normal 2 3 6 2 4 4 2" xfId="15045" xr:uid="{00000000-0005-0000-0000-0000D21F0000}"/>
    <cellStyle name="Normal 2 3 6 2 4 4 2 2" xfId="45376" xr:uid="{00000000-0005-0000-0000-0000D31F0000}"/>
    <cellStyle name="Normal 2 3 6 2 4 4 2 3" xfId="30143" xr:uid="{00000000-0005-0000-0000-0000D41F0000}"/>
    <cellStyle name="Normal 2 3 6 2 4 4 3" xfId="10025" xr:uid="{00000000-0005-0000-0000-0000D51F0000}"/>
    <cellStyle name="Normal 2 3 6 2 4 4 3 2" xfId="40359" xr:uid="{00000000-0005-0000-0000-0000D61F0000}"/>
    <cellStyle name="Normal 2 3 6 2 4 4 3 3" xfId="25126" xr:uid="{00000000-0005-0000-0000-0000D71F0000}"/>
    <cellStyle name="Normal 2 3 6 2 4 4 4" xfId="35346" xr:uid="{00000000-0005-0000-0000-0000D81F0000}"/>
    <cellStyle name="Normal 2 3 6 2 4 4 5" xfId="20113" xr:uid="{00000000-0005-0000-0000-0000D91F0000}"/>
    <cellStyle name="Normal 2 3 6 2 4 5" xfId="11703" xr:uid="{00000000-0005-0000-0000-0000DA1F0000}"/>
    <cellStyle name="Normal 2 3 6 2 4 5 2" xfId="42034" xr:uid="{00000000-0005-0000-0000-0000DB1F0000}"/>
    <cellStyle name="Normal 2 3 6 2 4 5 3" xfId="26801" xr:uid="{00000000-0005-0000-0000-0000DC1F0000}"/>
    <cellStyle name="Normal 2 3 6 2 4 6" xfId="6682" xr:uid="{00000000-0005-0000-0000-0000DD1F0000}"/>
    <cellStyle name="Normal 2 3 6 2 4 6 2" xfId="37017" xr:uid="{00000000-0005-0000-0000-0000DE1F0000}"/>
    <cellStyle name="Normal 2 3 6 2 4 6 3" xfId="21784" xr:uid="{00000000-0005-0000-0000-0000DF1F0000}"/>
    <cellStyle name="Normal 2 3 6 2 4 7" xfId="32005" xr:uid="{00000000-0005-0000-0000-0000E01F0000}"/>
    <cellStyle name="Normal 2 3 6 2 4 8" xfId="16771" xr:uid="{00000000-0005-0000-0000-0000E11F0000}"/>
    <cellStyle name="Normal 2 3 6 2 5" xfId="2029" xr:uid="{00000000-0005-0000-0000-0000E21F0000}"/>
    <cellStyle name="Normal 2 3 6 2 5 2" xfId="3719" xr:uid="{00000000-0005-0000-0000-0000E31F0000}"/>
    <cellStyle name="Normal 2 3 6 2 5 2 2" xfId="13792" xr:uid="{00000000-0005-0000-0000-0000E41F0000}"/>
    <cellStyle name="Normal 2 3 6 2 5 2 2 2" xfId="44123" xr:uid="{00000000-0005-0000-0000-0000E51F0000}"/>
    <cellStyle name="Normal 2 3 6 2 5 2 2 3" xfId="28890" xr:uid="{00000000-0005-0000-0000-0000E61F0000}"/>
    <cellStyle name="Normal 2 3 6 2 5 2 3" xfId="8772" xr:uid="{00000000-0005-0000-0000-0000E71F0000}"/>
    <cellStyle name="Normal 2 3 6 2 5 2 3 2" xfId="39106" xr:uid="{00000000-0005-0000-0000-0000E81F0000}"/>
    <cellStyle name="Normal 2 3 6 2 5 2 3 3" xfId="23873" xr:uid="{00000000-0005-0000-0000-0000E91F0000}"/>
    <cellStyle name="Normal 2 3 6 2 5 2 4" xfId="34093" xr:uid="{00000000-0005-0000-0000-0000EA1F0000}"/>
    <cellStyle name="Normal 2 3 6 2 5 2 5" xfId="18860" xr:uid="{00000000-0005-0000-0000-0000EB1F0000}"/>
    <cellStyle name="Normal 2 3 6 2 5 3" xfId="5411" xr:uid="{00000000-0005-0000-0000-0000EC1F0000}"/>
    <cellStyle name="Normal 2 3 6 2 5 3 2" xfId="15463" xr:uid="{00000000-0005-0000-0000-0000ED1F0000}"/>
    <cellStyle name="Normal 2 3 6 2 5 3 2 2" xfId="45794" xr:uid="{00000000-0005-0000-0000-0000EE1F0000}"/>
    <cellStyle name="Normal 2 3 6 2 5 3 2 3" xfId="30561" xr:uid="{00000000-0005-0000-0000-0000EF1F0000}"/>
    <cellStyle name="Normal 2 3 6 2 5 3 3" xfId="10443" xr:uid="{00000000-0005-0000-0000-0000F01F0000}"/>
    <cellStyle name="Normal 2 3 6 2 5 3 3 2" xfId="40777" xr:uid="{00000000-0005-0000-0000-0000F11F0000}"/>
    <cellStyle name="Normal 2 3 6 2 5 3 3 3" xfId="25544" xr:uid="{00000000-0005-0000-0000-0000F21F0000}"/>
    <cellStyle name="Normal 2 3 6 2 5 3 4" xfId="35764" xr:uid="{00000000-0005-0000-0000-0000F31F0000}"/>
    <cellStyle name="Normal 2 3 6 2 5 3 5" xfId="20531" xr:uid="{00000000-0005-0000-0000-0000F41F0000}"/>
    <cellStyle name="Normal 2 3 6 2 5 4" xfId="12121" xr:uid="{00000000-0005-0000-0000-0000F51F0000}"/>
    <cellStyle name="Normal 2 3 6 2 5 4 2" xfId="42452" xr:uid="{00000000-0005-0000-0000-0000F61F0000}"/>
    <cellStyle name="Normal 2 3 6 2 5 4 3" xfId="27219" xr:uid="{00000000-0005-0000-0000-0000F71F0000}"/>
    <cellStyle name="Normal 2 3 6 2 5 5" xfId="7100" xr:uid="{00000000-0005-0000-0000-0000F81F0000}"/>
    <cellStyle name="Normal 2 3 6 2 5 5 2" xfId="37435" xr:uid="{00000000-0005-0000-0000-0000F91F0000}"/>
    <cellStyle name="Normal 2 3 6 2 5 5 3" xfId="22202" xr:uid="{00000000-0005-0000-0000-0000FA1F0000}"/>
    <cellStyle name="Normal 2 3 6 2 5 6" xfId="32423" xr:uid="{00000000-0005-0000-0000-0000FB1F0000}"/>
    <cellStyle name="Normal 2 3 6 2 5 7" xfId="17189" xr:uid="{00000000-0005-0000-0000-0000FC1F0000}"/>
    <cellStyle name="Normal 2 3 6 2 6" xfId="2882" xr:uid="{00000000-0005-0000-0000-0000FD1F0000}"/>
    <cellStyle name="Normal 2 3 6 2 6 2" xfId="12956" xr:uid="{00000000-0005-0000-0000-0000FE1F0000}"/>
    <cellStyle name="Normal 2 3 6 2 6 2 2" xfId="43287" xr:uid="{00000000-0005-0000-0000-0000FF1F0000}"/>
    <cellStyle name="Normal 2 3 6 2 6 2 3" xfId="28054" xr:uid="{00000000-0005-0000-0000-000000200000}"/>
    <cellStyle name="Normal 2 3 6 2 6 3" xfId="7936" xr:uid="{00000000-0005-0000-0000-000001200000}"/>
    <cellStyle name="Normal 2 3 6 2 6 3 2" xfId="38270" xr:uid="{00000000-0005-0000-0000-000002200000}"/>
    <cellStyle name="Normal 2 3 6 2 6 3 3" xfId="23037" xr:uid="{00000000-0005-0000-0000-000003200000}"/>
    <cellStyle name="Normal 2 3 6 2 6 4" xfId="33257" xr:uid="{00000000-0005-0000-0000-000004200000}"/>
    <cellStyle name="Normal 2 3 6 2 6 5" xfId="18024" xr:uid="{00000000-0005-0000-0000-000005200000}"/>
    <cellStyle name="Normal 2 3 6 2 7" xfId="4575" xr:uid="{00000000-0005-0000-0000-000006200000}"/>
    <cellStyle name="Normal 2 3 6 2 7 2" xfId="14627" xr:uid="{00000000-0005-0000-0000-000007200000}"/>
    <cellStyle name="Normal 2 3 6 2 7 2 2" xfId="44958" xr:uid="{00000000-0005-0000-0000-000008200000}"/>
    <cellStyle name="Normal 2 3 6 2 7 2 3" xfId="29725" xr:uid="{00000000-0005-0000-0000-000009200000}"/>
    <cellStyle name="Normal 2 3 6 2 7 3" xfId="9607" xr:uid="{00000000-0005-0000-0000-00000A200000}"/>
    <cellStyle name="Normal 2 3 6 2 7 3 2" xfId="39941" xr:uid="{00000000-0005-0000-0000-00000B200000}"/>
    <cellStyle name="Normal 2 3 6 2 7 3 3" xfId="24708" xr:uid="{00000000-0005-0000-0000-00000C200000}"/>
    <cellStyle name="Normal 2 3 6 2 7 4" xfId="34928" xr:uid="{00000000-0005-0000-0000-00000D200000}"/>
    <cellStyle name="Normal 2 3 6 2 7 5" xfId="19695" xr:uid="{00000000-0005-0000-0000-00000E200000}"/>
    <cellStyle name="Normal 2 3 6 2 8" xfId="11285" xr:uid="{00000000-0005-0000-0000-00000F200000}"/>
    <cellStyle name="Normal 2 3 6 2 8 2" xfId="41616" xr:uid="{00000000-0005-0000-0000-000010200000}"/>
    <cellStyle name="Normal 2 3 6 2 8 3" xfId="26383" xr:uid="{00000000-0005-0000-0000-000011200000}"/>
    <cellStyle name="Normal 2 3 6 2 9" xfId="6264" xr:uid="{00000000-0005-0000-0000-000012200000}"/>
    <cellStyle name="Normal 2 3 6 2 9 2" xfId="36599" xr:uid="{00000000-0005-0000-0000-000013200000}"/>
    <cellStyle name="Normal 2 3 6 2 9 3" xfId="21366" xr:uid="{00000000-0005-0000-0000-000014200000}"/>
    <cellStyle name="Normal 2 3 6 3" xfId="1228" xr:uid="{00000000-0005-0000-0000-000015200000}"/>
    <cellStyle name="Normal 2 3 6 3 10" xfId="16405" xr:uid="{00000000-0005-0000-0000-000016200000}"/>
    <cellStyle name="Normal 2 3 6 3 2" xfId="1447" xr:uid="{00000000-0005-0000-0000-000017200000}"/>
    <cellStyle name="Normal 2 3 6 3 2 2" xfId="1868" xr:uid="{00000000-0005-0000-0000-000018200000}"/>
    <cellStyle name="Normal 2 3 6 3 2 2 2" xfId="2707" xr:uid="{00000000-0005-0000-0000-000019200000}"/>
    <cellStyle name="Normal 2 3 6 3 2 2 2 2" xfId="4397" xr:uid="{00000000-0005-0000-0000-00001A200000}"/>
    <cellStyle name="Normal 2 3 6 3 2 2 2 2 2" xfId="14470" xr:uid="{00000000-0005-0000-0000-00001B200000}"/>
    <cellStyle name="Normal 2 3 6 3 2 2 2 2 2 2" xfId="44801" xr:uid="{00000000-0005-0000-0000-00001C200000}"/>
    <cellStyle name="Normal 2 3 6 3 2 2 2 2 2 3" xfId="29568" xr:uid="{00000000-0005-0000-0000-00001D200000}"/>
    <cellStyle name="Normal 2 3 6 3 2 2 2 2 3" xfId="9450" xr:uid="{00000000-0005-0000-0000-00001E200000}"/>
    <cellStyle name="Normal 2 3 6 3 2 2 2 2 3 2" xfId="39784" xr:uid="{00000000-0005-0000-0000-00001F200000}"/>
    <cellStyle name="Normal 2 3 6 3 2 2 2 2 3 3" xfId="24551" xr:uid="{00000000-0005-0000-0000-000020200000}"/>
    <cellStyle name="Normal 2 3 6 3 2 2 2 2 4" xfId="34771" xr:uid="{00000000-0005-0000-0000-000021200000}"/>
    <cellStyle name="Normal 2 3 6 3 2 2 2 2 5" xfId="19538" xr:uid="{00000000-0005-0000-0000-000022200000}"/>
    <cellStyle name="Normal 2 3 6 3 2 2 2 3" xfId="6089" xr:uid="{00000000-0005-0000-0000-000023200000}"/>
    <cellStyle name="Normal 2 3 6 3 2 2 2 3 2" xfId="16141" xr:uid="{00000000-0005-0000-0000-000024200000}"/>
    <cellStyle name="Normal 2 3 6 3 2 2 2 3 2 2" xfId="46472" xr:uid="{00000000-0005-0000-0000-000025200000}"/>
    <cellStyle name="Normal 2 3 6 3 2 2 2 3 2 3" xfId="31239" xr:uid="{00000000-0005-0000-0000-000026200000}"/>
    <cellStyle name="Normal 2 3 6 3 2 2 2 3 3" xfId="11121" xr:uid="{00000000-0005-0000-0000-000027200000}"/>
    <cellStyle name="Normal 2 3 6 3 2 2 2 3 3 2" xfId="41455" xr:uid="{00000000-0005-0000-0000-000028200000}"/>
    <cellStyle name="Normal 2 3 6 3 2 2 2 3 3 3" xfId="26222" xr:uid="{00000000-0005-0000-0000-000029200000}"/>
    <cellStyle name="Normal 2 3 6 3 2 2 2 3 4" xfId="36442" xr:uid="{00000000-0005-0000-0000-00002A200000}"/>
    <cellStyle name="Normal 2 3 6 3 2 2 2 3 5" xfId="21209" xr:uid="{00000000-0005-0000-0000-00002B200000}"/>
    <cellStyle name="Normal 2 3 6 3 2 2 2 4" xfId="12799" xr:uid="{00000000-0005-0000-0000-00002C200000}"/>
    <cellStyle name="Normal 2 3 6 3 2 2 2 4 2" xfId="43130" xr:uid="{00000000-0005-0000-0000-00002D200000}"/>
    <cellStyle name="Normal 2 3 6 3 2 2 2 4 3" xfId="27897" xr:uid="{00000000-0005-0000-0000-00002E200000}"/>
    <cellStyle name="Normal 2 3 6 3 2 2 2 5" xfId="7778" xr:uid="{00000000-0005-0000-0000-00002F200000}"/>
    <cellStyle name="Normal 2 3 6 3 2 2 2 5 2" xfId="38113" xr:uid="{00000000-0005-0000-0000-000030200000}"/>
    <cellStyle name="Normal 2 3 6 3 2 2 2 5 3" xfId="22880" xr:uid="{00000000-0005-0000-0000-000031200000}"/>
    <cellStyle name="Normal 2 3 6 3 2 2 2 6" xfId="33101" xr:uid="{00000000-0005-0000-0000-000032200000}"/>
    <cellStyle name="Normal 2 3 6 3 2 2 2 7" xfId="17867" xr:uid="{00000000-0005-0000-0000-000033200000}"/>
    <cellStyle name="Normal 2 3 6 3 2 2 3" xfId="3560" xr:uid="{00000000-0005-0000-0000-000034200000}"/>
    <cellStyle name="Normal 2 3 6 3 2 2 3 2" xfId="13634" xr:uid="{00000000-0005-0000-0000-000035200000}"/>
    <cellStyle name="Normal 2 3 6 3 2 2 3 2 2" xfId="43965" xr:uid="{00000000-0005-0000-0000-000036200000}"/>
    <cellStyle name="Normal 2 3 6 3 2 2 3 2 3" xfId="28732" xr:uid="{00000000-0005-0000-0000-000037200000}"/>
    <cellStyle name="Normal 2 3 6 3 2 2 3 3" xfId="8614" xr:uid="{00000000-0005-0000-0000-000038200000}"/>
    <cellStyle name="Normal 2 3 6 3 2 2 3 3 2" xfId="38948" xr:uid="{00000000-0005-0000-0000-000039200000}"/>
    <cellStyle name="Normal 2 3 6 3 2 2 3 3 3" xfId="23715" xr:uid="{00000000-0005-0000-0000-00003A200000}"/>
    <cellStyle name="Normal 2 3 6 3 2 2 3 4" xfId="33935" xr:uid="{00000000-0005-0000-0000-00003B200000}"/>
    <cellStyle name="Normal 2 3 6 3 2 2 3 5" xfId="18702" xr:uid="{00000000-0005-0000-0000-00003C200000}"/>
    <cellStyle name="Normal 2 3 6 3 2 2 4" xfId="5253" xr:uid="{00000000-0005-0000-0000-00003D200000}"/>
    <cellStyle name="Normal 2 3 6 3 2 2 4 2" xfId="15305" xr:uid="{00000000-0005-0000-0000-00003E200000}"/>
    <cellStyle name="Normal 2 3 6 3 2 2 4 2 2" xfId="45636" xr:uid="{00000000-0005-0000-0000-00003F200000}"/>
    <cellStyle name="Normal 2 3 6 3 2 2 4 2 3" xfId="30403" xr:uid="{00000000-0005-0000-0000-000040200000}"/>
    <cellStyle name="Normal 2 3 6 3 2 2 4 3" xfId="10285" xr:uid="{00000000-0005-0000-0000-000041200000}"/>
    <cellStyle name="Normal 2 3 6 3 2 2 4 3 2" xfId="40619" xr:uid="{00000000-0005-0000-0000-000042200000}"/>
    <cellStyle name="Normal 2 3 6 3 2 2 4 3 3" xfId="25386" xr:uid="{00000000-0005-0000-0000-000043200000}"/>
    <cellStyle name="Normal 2 3 6 3 2 2 4 4" xfId="35606" xr:uid="{00000000-0005-0000-0000-000044200000}"/>
    <cellStyle name="Normal 2 3 6 3 2 2 4 5" xfId="20373" xr:uid="{00000000-0005-0000-0000-000045200000}"/>
    <cellStyle name="Normal 2 3 6 3 2 2 5" xfId="11963" xr:uid="{00000000-0005-0000-0000-000046200000}"/>
    <cellStyle name="Normal 2 3 6 3 2 2 5 2" xfId="42294" xr:uid="{00000000-0005-0000-0000-000047200000}"/>
    <cellStyle name="Normal 2 3 6 3 2 2 5 3" xfId="27061" xr:uid="{00000000-0005-0000-0000-000048200000}"/>
    <cellStyle name="Normal 2 3 6 3 2 2 6" xfId="6942" xr:uid="{00000000-0005-0000-0000-000049200000}"/>
    <cellStyle name="Normal 2 3 6 3 2 2 6 2" xfId="37277" xr:uid="{00000000-0005-0000-0000-00004A200000}"/>
    <cellStyle name="Normal 2 3 6 3 2 2 6 3" xfId="22044" xr:uid="{00000000-0005-0000-0000-00004B200000}"/>
    <cellStyle name="Normal 2 3 6 3 2 2 7" xfId="32265" xr:uid="{00000000-0005-0000-0000-00004C200000}"/>
    <cellStyle name="Normal 2 3 6 3 2 2 8" xfId="17031" xr:uid="{00000000-0005-0000-0000-00004D200000}"/>
    <cellStyle name="Normal 2 3 6 3 2 3" xfId="2289" xr:uid="{00000000-0005-0000-0000-00004E200000}"/>
    <cellStyle name="Normal 2 3 6 3 2 3 2" xfId="3979" xr:uid="{00000000-0005-0000-0000-00004F200000}"/>
    <cellStyle name="Normal 2 3 6 3 2 3 2 2" xfId="14052" xr:uid="{00000000-0005-0000-0000-000050200000}"/>
    <cellStyle name="Normal 2 3 6 3 2 3 2 2 2" xfId="44383" xr:uid="{00000000-0005-0000-0000-000051200000}"/>
    <cellStyle name="Normal 2 3 6 3 2 3 2 2 3" xfId="29150" xr:uid="{00000000-0005-0000-0000-000052200000}"/>
    <cellStyle name="Normal 2 3 6 3 2 3 2 3" xfId="9032" xr:uid="{00000000-0005-0000-0000-000053200000}"/>
    <cellStyle name="Normal 2 3 6 3 2 3 2 3 2" xfId="39366" xr:uid="{00000000-0005-0000-0000-000054200000}"/>
    <cellStyle name="Normal 2 3 6 3 2 3 2 3 3" xfId="24133" xr:uid="{00000000-0005-0000-0000-000055200000}"/>
    <cellStyle name="Normal 2 3 6 3 2 3 2 4" xfId="34353" xr:uid="{00000000-0005-0000-0000-000056200000}"/>
    <cellStyle name="Normal 2 3 6 3 2 3 2 5" xfId="19120" xr:uid="{00000000-0005-0000-0000-000057200000}"/>
    <cellStyle name="Normal 2 3 6 3 2 3 3" xfId="5671" xr:uid="{00000000-0005-0000-0000-000058200000}"/>
    <cellStyle name="Normal 2 3 6 3 2 3 3 2" xfId="15723" xr:uid="{00000000-0005-0000-0000-000059200000}"/>
    <cellStyle name="Normal 2 3 6 3 2 3 3 2 2" xfId="46054" xr:uid="{00000000-0005-0000-0000-00005A200000}"/>
    <cellStyle name="Normal 2 3 6 3 2 3 3 2 3" xfId="30821" xr:uid="{00000000-0005-0000-0000-00005B200000}"/>
    <cellStyle name="Normal 2 3 6 3 2 3 3 3" xfId="10703" xr:uid="{00000000-0005-0000-0000-00005C200000}"/>
    <cellStyle name="Normal 2 3 6 3 2 3 3 3 2" xfId="41037" xr:uid="{00000000-0005-0000-0000-00005D200000}"/>
    <cellStyle name="Normal 2 3 6 3 2 3 3 3 3" xfId="25804" xr:uid="{00000000-0005-0000-0000-00005E200000}"/>
    <cellStyle name="Normal 2 3 6 3 2 3 3 4" xfId="36024" xr:uid="{00000000-0005-0000-0000-00005F200000}"/>
    <cellStyle name="Normal 2 3 6 3 2 3 3 5" xfId="20791" xr:uid="{00000000-0005-0000-0000-000060200000}"/>
    <cellStyle name="Normal 2 3 6 3 2 3 4" xfId="12381" xr:uid="{00000000-0005-0000-0000-000061200000}"/>
    <cellStyle name="Normal 2 3 6 3 2 3 4 2" xfId="42712" xr:uid="{00000000-0005-0000-0000-000062200000}"/>
    <cellStyle name="Normal 2 3 6 3 2 3 4 3" xfId="27479" xr:uid="{00000000-0005-0000-0000-000063200000}"/>
    <cellStyle name="Normal 2 3 6 3 2 3 5" xfId="7360" xr:uid="{00000000-0005-0000-0000-000064200000}"/>
    <cellStyle name="Normal 2 3 6 3 2 3 5 2" xfId="37695" xr:uid="{00000000-0005-0000-0000-000065200000}"/>
    <cellStyle name="Normal 2 3 6 3 2 3 5 3" xfId="22462" xr:uid="{00000000-0005-0000-0000-000066200000}"/>
    <cellStyle name="Normal 2 3 6 3 2 3 6" xfId="32683" xr:uid="{00000000-0005-0000-0000-000067200000}"/>
    <cellStyle name="Normal 2 3 6 3 2 3 7" xfId="17449" xr:uid="{00000000-0005-0000-0000-000068200000}"/>
    <cellStyle name="Normal 2 3 6 3 2 4" xfId="3142" xr:uid="{00000000-0005-0000-0000-000069200000}"/>
    <cellStyle name="Normal 2 3 6 3 2 4 2" xfId="13216" xr:uid="{00000000-0005-0000-0000-00006A200000}"/>
    <cellStyle name="Normal 2 3 6 3 2 4 2 2" xfId="43547" xr:uid="{00000000-0005-0000-0000-00006B200000}"/>
    <cellStyle name="Normal 2 3 6 3 2 4 2 3" xfId="28314" xr:uid="{00000000-0005-0000-0000-00006C200000}"/>
    <cellStyle name="Normal 2 3 6 3 2 4 3" xfId="8196" xr:uid="{00000000-0005-0000-0000-00006D200000}"/>
    <cellStyle name="Normal 2 3 6 3 2 4 3 2" xfId="38530" xr:uid="{00000000-0005-0000-0000-00006E200000}"/>
    <cellStyle name="Normal 2 3 6 3 2 4 3 3" xfId="23297" xr:uid="{00000000-0005-0000-0000-00006F200000}"/>
    <cellStyle name="Normal 2 3 6 3 2 4 4" xfId="33517" xr:uid="{00000000-0005-0000-0000-000070200000}"/>
    <cellStyle name="Normal 2 3 6 3 2 4 5" xfId="18284" xr:uid="{00000000-0005-0000-0000-000071200000}"/>
    <cellStyle name="Normal 2 3 6 3 2 5" xfId="4835" xr:uid="{00000000-0005-0000-0000-000072200000}"/>
    <cellStyle name="Normal 2 3 6 3 2 5 2" xfId="14887" xr:uid="{00000000-0005-0000-0000-000073200000}"/>
    <cellStyle name="Normal 2 3 6 3 2 5 2 2" xfId="45218" xr:uid="{00000000-0005-0000-0000-000074200000}"/>
    <cellStyle name="Normal 2 3 6 3 2 5 2 3" xfId="29985" xr:uid="{00000000-0005-0000-0000-000075200000}"/>
    <cellStyle name="Normal 2 3 6 3 2 5 3" xfId="9867" xr:uid="{00000000-0005-0000-0000-000076200000}"/>
    <cellStyle name="Normal 2 3 6 3 2 5 3 2" xfId="40201" xr:uid="{00000000-0005-0000-0000-000077200000}"/>
    <cellStyle name="Normal 2 3 6 3 2 5 3 3" xfId="24968" xr:uid="{00000000-0005-0000-0000-000078200000}"/>
    <cellStyle name="Normal 2 3 6 3 2 5 4" xfId="35188" xr:uid="{00000000-0005-0000-0000-000079200000}"/>
    <cellStyle name="Normal 2 3 6 3 2 5 5" xfId="19955" xr:uid="{00000000-0005-0000-0000-00007A200000}"/>
    <cellStyle name="Normal 2 3 6 3 2 6" xfId="11545" xr:uid="{00000000-0005-0000-0000-00007B200000}"/>
    <cellStyle name="Normal 2 3 6 3 2 6 2" xfId="41876" xr:uid="{00000000-0005-0000-0000-00007C200000}"/>
    <cellStyle name="Normal 2 3 6 3 2 6 3" xfId="26643" xr:uid="{00000000-0005-0000-0000-00007D200000}"/>
    <cellStyle name="Normal 2 3 6 3 2 7" xfId="6524" xr:uid="{00000000-0005-0000-0000-00007E200000}"/>
    <cellStyle name="Normal 2 3 6 3 2 7 2" xfId="36859" xr:uid="{00000000-0005-0000-0000-00007F200000}"/>
    <cellStyle name="Normal 2 3 6 3 2 7 3" xfId="21626" xr:uid="{00000000-0005-0000-0000-000080200000}"/>
    <cellStyle name="Normal 2 3 6 3 2 8" xfId="31847" xr:uid="{00000000-0005-0000-0000-000081200000}"/>
    <cellStyle name="Normal 2 3 6 3 2 9" xfId="16613" xr:uid="{00000000-0005-0000-0000-000082200000}"/>
    <cellStyle name="Normal 2 3 6 3 3" xfId="1660" xr:uid="{00000000-0005-0000-0000-000083200000}"/>
    <cellStyle name="Normal 2 3 6 3 3 2" xfId="2499" xr:uid="{00000000-0005-0000-0000-000084200000}"/>
    <cellStyle name="Normal 2 3 6 3 3 2 2" xfId="4189" xr:uid="{00000000-0005-0000-0000-000085200000}"/>
    <cellStyle name="Normal 2 3 6 3 3 2 2 2" xfId="14262" xr:uid="{00000000-0005-0000-0000-000086200000}"/>
    <cellStyle name="Normal 2 3 6 3 3 2 2 2 2" xfId="44593" xr:uid="{00000000-0005-0000-0000-000087200000}"/>
    <cellStyle name="Normal 2 3 6 3 3 2 2 2 3" xfId="29360" xr:uid="{00000000-0005-0000-0000-000088200000}"/>
    <cellStyle name="Normal 2 3 6 3 3 2 2 3" xfId="9242" xr:uid="{00000000-0005-0000-0000-000089200000}"/>
    <cellStyle name="Normal 2 3 6 3 3 2 2 3 2" xfId="39576" xr:uid="{00000000-0005-0000-0000-00008A200000}"/>
    <cellStyle name="Normal 2 3 6 3 3 2 2 3 3" xfId="24343" xr:uid="{00000000-0005-0000-0000-00008B200000}"/>
    <cellStyle name="Normal 2 3 6 3 3 2 2 4" xfId="34563" xr:uid="{00000000-0005-0000-0000-00008C200000}"/>
    <cellStyle name="Normal 2 3 6 3 3 2 2 5" xfId="19330" xr:uid="{00000000-0005-0000-0000-00008D200000}"/>
    <cellStyle name="Normal 2 3 6 3 3 2 3" xfId="5881" xr:uid="{00000000-0005-0000-0000-00008E200000}"/>
    <cellStyle name="Normal 2 3 6 3 3 2 3 2" xfId="15933" xr:uid="{00000000-0005-0000-0000-00008F200000}"/>
    <cellStyle name="Normal 2 3 6 3 3 2 3 2 2" xfId="46264" xr:uid="{00000000-0005-0000-0000-000090200000}"/>
    <cellStyle name="Normal 2 3 6 3 3 2 3 2 3" xfId="31031" xr:uid="{00000000-0005-0000-0000-000091200000}"/>
    <cellStyle name="Normal 2 3 6 3 3 2 3 3" xfId="10913" xr:uid="{00000000-0005-0000-0000-000092200000}"/>
    <cellStyle name="Normal 2 3 6 3 3 2 3 3 2" xfId="41247" xr:uid="{00000000-0005-0000-0000-000093200000}"/>
    <cellStyle name="Normal 2 3 6 3 3 2 3 3 3" xfId="26014" xr:uid="{00000000-0005-0000-0000-000094200000}"/>
    <cellStyle name="Normal 2 3 6 3 3 2 3 4" xfId="36234" xr:uid="{00000000-0005-0000-0000-000095200000}"/>
    <cellStyle name="Normal 2 3 6 3 3 2 3 5" xfId="21001" xr:uid="{00000000-0005-0000-0000-000096200000}"/>
    <cellStyle name="Normal 2 3 6 3 3 2 4" xfId="12591" xr:uid="{00000000-0005-0000-0000-000097200000}"/>
    <cellStyle name="Normal 2 3 6 3 3 2 4 2" xfId="42922" xr:uid="{00000000-0005-0000-0000-000098200000}"/>
    <cellStyle name="Normal 2 3 6 3 3 2 4 3" xfId="27689" xr:uid="{00000000-0005-0000-0000-000099200000}"/>
    <cellStyle name="Normal 2 3 6 3 3 2 5" xfId="7570" xr:uid="{00000000-0005-0000-0000-00009A200000}"/>
    <cellStyle name="Normal 2 3 6 3 3 2 5 2" xfId="37905" xr:uid="{00000000-0005-0000-0000-00009B200000}"/>
    <cellStyle name="Normal 2 3 6 3 3 2 5 3" xfId="22672" xr:uid="{00000000-0005-0000-0000-00009C200000}"/>
    <cellStyle name="Normal 2 3 6 3 3 2 6" xfId="32893" xr:uid="{00000000-0005-0000-0000-00009D200000}"/>
    <cellStyle name="Normal 2 3 6 3 3 2 7" xfId="17659" xr:uid="{00000000-0005-0000-0000-00009E200000}"/>
    <cellStyle name="Normal 2 3 6 3 3 3" xfId="3352" xr:uid="{00000000-0005-0000-0000-00009F200000}"/>
    <cellStyle name="Normal 2 3 6 3 3 3 2" xfId="13426" xr:uid="{00000000-0005-0000-0000-0000A0200000}"/>
    <cellStyle name="Normal 2 3 6 3 3 3 2 2" xfId="43757" xr:uid="{00000000-0005-0000-0000-0000A1200000}"/>
    <cellStyle name="Normal 2 3 6 3 3 3 2 3" xfId="28524" xr:uid="{00000000-0005-0000-0000-0000A2200000}"/>
    <cellStyle name="Normal 2 3 6 3 3 3 3" xfId="8406" xr:uid="{00000000-0005-0000-0000-0000A3200000}"/>
    <cellStyle name="Normal 2 3 6 3 3 3 3 2" xfId="38740" xr:uid="{00000000-0005-0000-0000-0000A4200000}"/>
    <cellStyle name="Normal 2 3 6 3 3 3 3 3" xfId="23507" xr:uid="{00000000-0005-0000-0000-0000A5200000}"/>
    <cellStyle name="Normal 2 3 6 3 3 3 4" xfId="33727" xr:uid="{00000000-0005-0000-0000-0000A6200000}"/>
    <cellStyle name="Normal 2 3 6 3 3 3 5" xfId="18494" xr:uid="{00000000-0005-0000-0000-0000A7200000}"/>
    <cellStyle name="Normal 2 3 6 3 3 4" xfId="5045" xr:uid="{00000000-0005-0000-0000-0000A8200000}"/>
    <cellStyle name="Normal 2 3 6 3 3 4 2" xfId="15097" xr:uid="{00000000-0005-0000-0000-0000A9200000}"/>
    <cellStyle name="Normal 2 3 6 3 3 4 2 2" xfId="45428" xr:uid="{00000000-0005-0000-0000-0000AA200000}"/>
    <cellStyle name="Normal 2 3 6 3 3 4 2 3" xfId="30195" xr:uid="{00000000-0005-0000-0000-0000AB200000}"/>
    <cellStyle name="Normal 2 3 6 3 3 4 3" xfId="10077" xr:uid="{00000000-0005-0000-0000-0000AC200000}"/>
    <cellStyle name="Normal 2 3 6 3 3 4 3 2" xfId="40411" xr:uid="{00000000-0005-0000-0000-0000AD200000}"/>
    <cellStyle name="Normal 2 3 6 3 3 4 3 3" xfId="25178" xr:uid="{00000000-0005-0000-0000-0000AE200000}"/>
    <cellStyle name="Normal 2 3 6 3 3 4 4" xfId="35398" xr:uid="{00000000-0005-0000-0000-0000AF200000}"/>
    <cellStyle name="Normal 2 3 6 3 3 4 5" xfId="20165" xr:uid="{00000000-0005-0000-0000-0000B0200000}"/>
    <cellStyle name="Normal 2 3 6 3 3 5" xfId="11755" xr:uid="{00000000-0005-0000-0000-0000B1200000}"/>
    <cellStyle name="Normal 2 3 6 3 3 5 2" xfId="42086" xr:uid="{00000000-0005-0000-0000-0000B2200000}"/>
    <cellStyle name="Normal 2 3 6 3 3 5 3" xfId="26853" xr:uid="{00000000-0005-0000-0000-0000B3200000}"/>
    <cellStyle name="Normal 2 3 6 3 3 6" xfId="6734" xr:uid="{00000000-0005-0000-0000-0000B4200000}"/>
    <cellStyle name="Normal 2 3 6 3 3 6 2" xfId="37069" xr:uid="{00000000-0005-0000-0000-0000B5200000}"/>
    <cellStyle name="Normal 2 3 6 3 3 6 3" xfId="21836" xr:uid="{00000000-0005-0000-0000-0000B6200000}"/>
    <cellStyle name="Normal 2 3 6 3 3 7" xfId="32057" xr:uid="{00000000-0005-0000-0000-0000B7200000}"/>
    <cellStyle name="Normal 2 3 6 3 3 8" xfId="16823" xr:uid="{00000000-0005-0000-0000-0000B8200000}"/>
    <cellStyle name="Normal 2 3 6 3 4" xfId="2081" xr:uid="{00000000-0005-0000-0000-0000B9200000}"/>
    <cellStyle name="Normal 2 3 6 3 4 2" xfId="3771" xr:uid="{00000000-0005-0000-0000-0000BA200000}"/>
    <cellStyle name="Normal 2 3 6 3 4 2 2" xfId="13844" xr:uid="{00000000-0005-0000-0000-0000BB200000}"/>
    <cellStyle name="Normal 2 3 6 3 4 2 2 2" xfId="44175" xr:uid="{00000000-0005-0000-0000-0000BC200000}"/>
    <cellStyle name="Normal 2 3 6 3 4 2 2 3" xfId="28942" xr:uid="{00000000-0005-0000-0000-0000BD200000}"/>
    <cellStyle name="Normal 2 3 6 3 4 2 3" xfId="8824" xr:uid="{00000000-0005-0000-0000-0000BE200000}"/>
    <cellStyle name="Normal 2 3 6 3 4 2 3 2" xfId="39158" xr:uid="{00000000-0005-0000-0000-0000BF200000}"/>
    <cellStyle name="Normal 2 3 6 3 4 2 3 3" xfId="23925" xr:uid="{00000000-0005-0000-0000-0000C0200000}"/>
    <cellStyle name="Normal 2 3 6 3 4 2 4" xfId="34145" xr:uid="{00000000-0005-0000-0000-0000C1200000}"/>
    <cellStyle name="Normal 2 3 6 3 4 2 5" xfId="18912" xr:uid="{00000000-0005-0000-0000-0000C2200000}"/>
    <cellStyle name="Normal 2 3 6 3 4 3" xfId="5463" xr:uid="{00000000-0005-0000-0000-0000C3200000}"/>
    <cellStyle name="Normal 2 3 6 3 4 3 2" xfId="15515" xr:uid="{00000000-0005-0000-0000-0000C4200000}"/>
    <cellStyle name="Normal 2 3 6 3 4 3 2 2" xfId="45846" xr:uid="{00000000-0005-0000-0000-0000C5200000}"/>
    <cellStyle name="Normal 2 3 6 3 4 3 2 3" xfId="30613" xr:uid="{00000000-0005-0000-0000-0000C6200000}"/>
    <cellStyle name="Normal 2 3 6 3 4 3 3" xfId="10495" xr:uid="{00000000-0005-0000-0000-0000C7200000}"/>
    <cellStyle name="Normal 2 3 6 3 4 3 3 2" xfId="40829" xr:uid="{00000000-0005-0000-0000-0000C8200000}"/>
    <cellStyle name="Normal 2 3 6 3 4 3 3 3" xfId="25596" xr:uid="{00000000-0005-0000-0000-0000C9200000}"/>
    <cellStyle name="Normal 2 3 6 3 4 3 4" xfId="35816" xr:uid="{00000000-0005-0000-0000-0000CA200000}"/>
    <cellStyle name="Normal 2 3 6 3 4 3 5" xfId="20583" xr:uid="{00000000-0005-0000-0000-0000CB200000}"/>
    <cellStyle name="Normal 2 3 6 3 4 4" xfId="12173" xr:uid="{00000000-0005-0000-0000-0000CC200000}"/>
    <cellStyle name="Normal 2 3 6 3 4 4 2" xfId="42504" xr:uid="{00000000-0005-0000-0000-0000CD200000}"/>
    <cellStyle name="Normal 2 3 6 3 4 4 3" xfId="27271" xr:uid="{00000000-0005-0000-0000-0000CE200000}"/>
    <cellStyle name="Normal 2 3 6 3 4 5" xfId="7152" xr:uid="{00000000-0005-0000-0000-0000CF200000}"/>
    <cellStyle name="Normal 2 3 6 3 4 5 2" xfId="37487" xr:uid="{00000000-0005-0000-0000-0000D0200000}"/>
    <cellStyle name="Normal 2 3 6 3 4 5 3" xfId="22254" xr:uid="{00000000-0005-0000-0000-0000D1200000}"/>
    <cellStyle name="Normal 2 3 6 3 4 6" xfId="32475" xr:uid="{00000000-0005-0000-0000-0000D2200000}"/>
    <cellStyle name="Normal 2 3 6 3 4 7" xfId="17241" xr:uid="{00000000-0005-0000-0000-0000D3200000}"/>
    <cellStyle name="Normal 2 3 6 3 5" xfId="2934" xr:uid="{00000000-0005-0000-0000-0000D4200000}"/>
    <cellStyle name="Normal 2 3 6 3 5 2" xfId="13008" xr:uid="{00000000-0005-0000-0000-0000D5200000}"/>
    <cellStyle name="Normal 2 3 6 3 5 2 2" xfId="43339" xr:uid="{00000000-0005-0000-0000-0000D6200000}"/>
    <cellStyle name="Normal 2 3 6 3 5 2 3" xfId="28106" xr:uid="{00000000-0005-0000-0000-0000D7200000}"/>
    <cellStyle name="Normal 2 3 6 3 5 3" xfId="7988" xr:uid="{00000000-0005-0000-0000-0000D8200000}"/>
    <cellStyle name="Normal 2 3 6 3 5 3 2" xfId="38322" xr:uid="{00000000-0005-0000-0000-0000D9200000}"/>
    <cellStyle name="Normal 2 3 6 3 5 3 3" xfId="23089" xr:uid="{00000000-0005-0000-0000-0000DA200000}"/>
    <cellStyle name="Normal 2 3 6 3 5 4" xfId="33309" xr:uid="{00000000-0005-0000-0000-0000DB200000}"/>
    <cellStyle name="Normal 2 3 6 3 5 5" xfId="18076" xr:uid="{00000000-0005-0000-0000-0000DC200000}"/>
    <cellStyle name="Normal 2 3 6 3 6" xfId="4627" xr:uid="{00000000-0005-0000-0000-0000DD200000}"/>
    <cellStyle name="Normal 2 3 6 3 6 2" xfId="14679" xr:uid="{00000000-0005-0000-0000-0000DE200000}"/>
    <cellStyle name="Normal 2 3 6 3 6 2 2" xfId="45010" xr:uid="{00000000-0005-0000-0000-0000DF200000}"/>
    <cellStyle name="Normal 2 3 6 3 6 2 3" xfId="29777" xr:uid="{00000000-0005-0000-0000-0000E0200000}"/>
    <cellStyle name="Normal 2 3 6 3 6 3" xfId="9659" xr:uid="{00000000-0005-0000-0000-0000E1200000}"/>
    <cellStyle name="Normal 2 3 6 3 6 3 2" xfId="39993" xr:uid="{00000000-0005-0000-0000-0000E2200000}"/>
    <cellStyle name="Normal 2 3 6 3 6 3 3" xfId="24760" xr:uid="{00000000-0005-0000-0000-0000E3200000}"/>
    <cellStyle name="Normal 2 3 6 3 6 4" xfId="34980" xr:uid="{00000000-0005-0000-0000-0000E4200000}"/>
    <cellStyle name="Normal 2 3 6 3 6 5" xfId="19747" xr:uid="{00000000-0005-0000-0000-0000E5200000}"/>
    <cellStyle name="Normal 2 3 6 3 7" xfId="11337" xr:uid="{00000000-0005-0000-0000-0000E6200000}"/>
    <cellStyle name="Normal 2 3 6 3 7 2" xfId="41668" xr:uid="{00000000-0005-0000-0000-0000E7200000}"/>
    <cellStyle name="Normal 2 3 6 3 7 3" xfId="26435" xr:uid="{00000000-0005-0000-0000-0000E8200000}"/>
    <cellStyle name="Normal 2 3 6 3 8" xfId="6316" xr:uid="{00000000-0005-0000-0000-0000E9200000}"/>
    <cellStyle name="Normal 2 3 6 3 8 2" xfId="36651" xr:uid="{00000000-0005-0000-0000-0000EA200000}"/>
    <cellStyle name="Normal 2 3 6 3 8 3" xfId="21418" xr:uid="{00000000-0005-0000-0000-0000EB200000}"/>
    <cellStyle name="Normal 2 3 6 3 9" xfId="31640" xr:uid="{00000000-0005-0000-0000-0000EC200000}"/>
    <cellStyle name="Normal 2 3 6 4" xfId="1341" xr:uid="{00000000-0005-0000-0000-0000ED200000}"/>
    <cellStyle name="Normal 2 3 6 4 2" xfId="1764" xr:uid="{00000000-0005-0000-0000-0000EE200000}"/>
    <cellStyle name="Normal 2 3 6 4 2 2" xfId="2603" xr:uid="{00000000-0005-0000-0000-0000EF200000}"/>
    <cellStyle name="Normal 2 3 6 4 2 2 2" xfId="4293" xr:uid="{00000000-0005-0000-0000-0000F0200000}"/>
    <cellStyle name="Normal 2 3 6 4 2 2 2 2" xfId="14366" xr:uid="{00000000-0005-0000-0000-0000F1200000}"/>
    <cellStyle name="Normal 2 3 6 4 2 2 2 2 2" xfId="44697" xr:uid="{00000000-0005-0000-0000-0000F2200000}"/>
    <cellStyle name="Normal 2 3 6 4 2 2 2 2 3" xfId="29464" xr:uid="{00000000-0005-0000-0000-0000F3200000}"/>
    <cellStyle name="Normal 2 3 6 4 2 2 2 3" xfId="9346" xr:uid="{00000000-0005-0000-0000-0000F4200000}"/>
    <cellStyle name="Normal 2 3 6 4 2 2 2 3 2" xfId="39680" xr:uid="{00000000-0005-0000-0000-0000F5200000}"/>
    <cellStyle name="Normal 2 3 6 4 2 2 2 3 3" xfId="24447" xr:uid="{00000000-0005-0000-0000-0000F6200000}"/>
    <cellStyle name="Normal 2 3 6 4 2 2 2 4" xfId="34667" xr:uid="{00000000-0005-0000-0000-0000F7200000}"/>
    <cellStyle name="Normal 2 3 6 4 2 2 2 5" xfId="19434" xr:uid="{00000000-0005-0000-0000-0000F8200000}"/>
    <cellStyle name="Normal 2 3 6 4 2 2 3" xfId="5985" xr:uid="{00000000-0005-0000-0000-0000F9200000}"/>
    <cellStyle name="Normal 2 3 6 4 2 2 3 2" xfId="16037" xr:uid="{00000000-0005-0000-0000-0000FA200000}"/>
    <cellStyle name="Normal 2 3 6 4 2 2 3 2 2" xfId="46368" xr:uid="{00000000-0005-0000-0000-0000FB200000}"/>
    <cellStyle name="Normal 2 3 6 4 2 2 3 2 3" xfId="31135" xr:uid="{00000000-0005-0000-0000-0000FC200000}"/>
    <cellStyle name="Normal 2 3 6 4 2 2 3 3" xfId="11017" xr:uid="{00000000-0005-0000-0000-0000FD200000}"/>
    <cellStyle name="Normal 2 3 6 4 2 2 3 3 2" xfId="41351" xr:uid="{00000000-0005-0000-0000-0000FE200000}"/>
    <cellStyle name="Normal 2 3 6 4 2 2 3 3 3" xfId="26118" xr:uid="{00000000-0005-0000-0000-0000FF200000}"/>
    <cellStyle name="Normal 2 3 6 4 2 2 3 4" xfId="36338" xr:uid="{00000000-0005-0000-0000-000000210000}"/>
    <cellStyle name="Normal 2 3 6 4 2 2 3 5" xfId="21105" xr:uid="{00000000-0005-0000-0000-000001210000}"/>
    <cellStyle name="Normal 2 3 6 4 2 2 4" xfId="12695" xr:uid="{00000000-0005-0000-0000-000002210000}"/>
    <cellStyle name="Normal 2 3 6 4 2 2 4 2" xfId="43026" xr:uid="{00000000-0005-0000-0000-000003210000}"/>
    <cellStyle name="Normal 2 3 6 4 2 2 4 3" xfId="27793" xr:uid="{00000000-0005-0000-0000-000004210000}"/>
    <cellStyle name="Normal 2 3 6 4 2 2 5" xfId="7674" xr:uid="{00000000-0005-0000-0000-000005210000}"/>
    <cellStyle name="Normal 2 3 6 4 2 2 5 2" xfId="38009" xr:uid="{00000000-0005-0000-0000-000006210000}"/>
    <cellStyle name="Normal 2 3 6 4 2 2 5 3" xfId="22776" xr:uid="{00000000-0005-0000-0000-000007210000}"/>
    <cellStyle name="Normal 2 3 6 4 2 2 6" xfId="32997" xr:uid="{00000000-0005-0000-0000-000008210000}"/>
    <cellStyle name="Normal 2 3 6 4 2 2 7" xfId="17763" xr:uid="{00000000-0005-0000-0000-000009210000}"/>
    <cellStyle name="Normal 2 3 6 4 2 3" xfId="3456" xr:uid="{00000000-0005-0000-0000-00000A210000}"/>
    <cellStyle name="Normal 2 3 6 4 2 3 2" xfId="13530" xr:uid="{00000000-0005-0000-0000-00000B210000}"/>
    <cellStyle name="Normal 2 3 6 4 2 3 2 2" xfId="43861" xr:uid="{00000000-0005-0000-0000-00000C210000}"/>
    <cellStyle name="Normal 2 3 6 4 2 3 2 3" xfId="28628" xr:uid="{00000000-0005-0000-0000-00000D210000}"/>
    <cellStyle name="Normal 2 3 6 4 2 3 3" xfId="8510" xr:uid="{00000000-0005-0000-0000-00000E210000}"/>
    <cellStyle name="Normal 2 3 6 4 2 3 3 2" xfId="38844" xr:uid="{00000000-0005-0000-0000-00000F210000}"/>
    <cellStyle name="Normal 2 3 6 4 2 3 3 3" xfId="23611" xr:uid="{00000000-0005-0000-0000-000010210000}"/>
    <cellStyle name="Normal 2 3 6 4 2 3 4" xfId="33831" xr:uid="{00000000-0005-0000-0000-000011210000}"/>
    <cellStyle name="Normal 2 3 6 4 2 3 5" xfId="18598" xr:uid="{00000000-0005-0000-0000-000012210000}"/>
    <cellStyle name="Normal 2 3 6 4 2 4" xfId="5149" xr:uid="{00000000-0005-0000-0000-000013210000}"/>
    <cellStyle name="Normal 2 3 6 4 2 4 2" xfId="15201" xr:uid="{00000000-0005-0000-0000-000014210000}"/>
    <cellStyle name="Normal 2 3 6 4 2 4 2 2" xfId="45532" xr:uid="{00000000-0005-0000-0000-000015210000}"/>
    <cellStyle name="Normal 2 3 6 4 2 4 2 3" xfId="30299" xr:uid="{00000000-0005-0000-0000-000016210000}"/>
    <cellStyle name="Normal 2 3 6 4 2 4 3" xfId="10181" xr:uid="{00000000-0005-0000-0000-000017210000}"/>
    <cellStyle name="Normal 2 3 6 4 2 4 3 2" xfId="40515" xr:uid="{00000000-0005-0000-0000-000018210000}"/>
    <cellStyle name="Normal 2 3 6 4 2 4 3 3" xfId="25282" xr:uid="{00000000-0005-0000-0000-000019210000}"/>
    <cellStyle name="Normal 2 3 6 4 2 4 4" xfId="35502" xr:uid="{00000000-0005-0000-0000-00001A210000}"/>
    <cellStyle name="Normal 2 3 6 4 2 4 5" xfId="20269" xr:uid="{00000000-0005-0000-0000-00001B210000}"/>
    <cellStyle name="Normal 2 3 6 4 2 5" xfId="11859" xr:uid="{00000000-0005-0000-0000-00001C210000}"/>
    <cellStyle name="Normal 2 3 6 4 2 5 2" xfId="42190" xr:uid="{00000000-0005-0000-0000-00001D210000}"/>
    <cellStyle name="Normal 2 3 6 4 2 5 3" xfId="26957" xr:uid="{00000000-0005-0000-0000-00001E210000}"/>
    <cellStyle name="Normal 2 3 6 4 2 6" xfId="6838" xr:uid="{00000000-0005-0000-0000-00001F210000}"/>
    <cellStyle name="Normal 2 3 6 4 2 6 2" xfId="37173" xr:uid="{00000000-0005-0000-0000-000020210000}"/>
    <cellStyle name="Normal 2 3 6 4 2 6 3" xfId="21940" xr:uid="{00000000-0005-0000-0000-000021210000}"/>
    <cellStyle name="Normal 2 3 6 4 2 7" xfId="32161" xr:uid="{00000000-0005-0000-0000-000022210000}"/>
    <cellStyle name="Normal 2 3 6 4 2 8" xfId="16927" xr:uid="{00000000-0005-0000-0000-000023210000}"/>
    <cellStyle name="Normal 2 3 6 4 3" xfId="2185" xr:uid="{00000000-0005-0000-0000-000024210000}"/>
    <cellStyle name="Normal 2 3 6 4 3 2" xfId="3875" xr:uid="{00000000-0005-0000-0000-000025210000}"/>
    <cellStyle name="Normal 2 3 6 4 3 2 2" xfId="13948" xr:uid="{00000000-0005-0000-0000-000026210000}"/>
    <cellStyle name="Normal 2 3 6 4 3 2 2 2" xfId="44279" xr:uid="{00000000-0005-0000-0000-000027210000}"/>
    <cellStyle name="Normal 2 3 6 4 3 2 2 3" xfId="29046" xr:uid="{00000000-0005-0000-0000-000028210000}"/>
    <cellStyle name="Normal 2 3 6 4 3 2 3" xfId="8928" xr:uid="{00000000-0005-0000-0000-000029210000}"/>
    <cellStyle name="Normal 2 3 6 4 3 2 3 2" xfId="39262" xr:uid="{00000000-0005-0000-0000-00002A210000}"/>
    <cellStyle name="Normal 2 3 6 4 3 2 3 3" xfId="24029" xr:uid="{00000000-0005-0000-0000-00002B210000}"/>
    <cellStyle name="Normal 2 3 6 4 3 2 4" xfId="34249" xr:uid="{00000000-0005-0000-0000-00002C210000}"/>
    <cellStyle name="Normal 2 3 6 4 3 2 5" xfId="19016" xr:uid="{00000000-0005-0000-0000-00002D210000}"/>
    <cellStyle name="Normal 2 3 6 4 3 3" xfId="5567" xr:uid="{00000000-0005-0000-0000-00002E210000}"/>
    <cellStyle name="Normal 2 3 6 4 3 3 2" xfId="15619" xr:uid="{00000000-0005-0000-0000-00002F210000}"/>
    <cellStyle name="Normal 2 3 6 4 3 3 2 2" xfId="45950" xr:uid="{00000000-0005-0000-0000-000030210000}"/>
    <cellStyle name="Normal 2 3 6 4 3 3 2 3" xfId="30717" xr:uid="{00000000-0005-0000-0000-000031210000}"/>
    <cellStyle name="Normal 2 3 6 4 3 3 3" xfId="10599" xr:uid="{00000000-0005-0000-0000-000032210000}"/>
    <cellStyle name="Normal 2 3 6 4 3 3 3 2" xfId="40933" xr:uid="{00000000-0005-0000-0000-000033210000}"/>
    <cellStyle name="Normal 2 3 6 4 3 3 3 3" xfId="25700" xr:uid="{00000000-0005-0000-0000-000034210000}"/>
    <cellStyle name="Normal 2 3 6 4 3 3 4" xfId="35920" xr:uid="{00000000-0005-0000-0000-000035210000}"/>
    <cellStyle name="Normal 2 3 6 4 3 3 5" xfId="20687" xr:uid="{00000000-0005-0000-0000-000036210000}"/>
    <cellStyle name="Normal 2 3 6 4 3 4" xfId="12277" xr:uid="{00000000-0005-0000-0000-000037210000}"/>
    <cellStyle name="Normal 2 3 6 4 3 4 2" xfId="42608" xr:uid="{00000000-0005-0000-0000-000038210000}"/>
    <cellStyle name="Normal 2 3 6 4 3 4 3" xfId="27375" xr:uid="{00000000-0005-0000-0000-000039210000}"/>
    <cellStyle name="Normal 2 3 6 4 3 5" xfId="7256" xr:uid="{00000000-0005-0000-0000-00003A210000}"/>
    <cellStyle name="Normal 2 3 6 4 3 5 2" xfId="37591" xr:uid="{00000000-0005-0000-0000-00003B210000}"/>
    <cellStyle name="Normal 2 3 6 4 3 5 3" xfId="22358" xr:uid="{00000000-0005-0000-0000-00003C210000}"/>
    <cellStyle name="Normal 2 3 6 4 3 6" xfId="32579" xr:uid="{00000000-0005-0000-0000-00003D210000}"/>
    <cellStyle name="Normal 2 3 6 4 3 7" xfId="17345" xr:uid="{00000000-0005-0000-0000-00003E210000}"/>
    <cellStyle name="Normal 2 3 6 4 4" xfId="3038" xr:uid="{00000000-0005-0000-0000-00003F210000}"/>
    <cellStyle name="Normal 2 3 6 4 4 2" xfId="13112" xr:uid="{00000000-0005-0000-0000-000040210000}"/>
    <cellStyle name="Normal 2 3 6 4 4 2 2" xfId="43443" xr:uid="{00000000-0005-0000-0000-000041210000}"/>
    <cellStyle name="Normal 2 3 6 4 4 2 3" xfId="28210" xr:uid="{00000000-0005-0000-0000-000042210000}"/>
    <cellStyle name="Normal 2 3 6 4 4 3" xfId="8092" xr:uid="{00000000-0005-0000-0000-000043210000}"/>
    <cellStyle name="Normal 2 3 6 4 4 3 2" xfId="38426" xr:uid="{00000000-0005-0000-0000-000044210000}"/>
    <cellStyle name="Normal 2 3 6 4 4 3 3" xfId="23193" xr:uid="{00000000-0005-0000-0000-000045210000}"/>
    <cellStyle name="Normal 2 3 6 4 4 4" xfId="33413" xr:uid="{00000000-0005-0000-0000-000046210000}"/>
    <cellStyle name="Normal 2 3 6 4 4 5" xfId="18180" xr:uid="{00000000-0005-0000-0000-000047210000}"/>
    <cellStyle name="Normal 2 3 6 4 5" xfId="4731" xr:uid="{00000000-0005-0000-0000-000048210000}"/>
    <cellStyle name="Normal 2 3 6 4 5 2" xfId="14783" xr:uid="{00000000-0005-0000-0000-000049210000}"/>
    <cellStyle name="Normal 2 3 6 4 5 2 2" xfId="45114" xr:uid="{00000000-0005-0000-0000-00004A210000}"/>
    <cellStyle name="Normal 2 3 6 4 5 2 3" xfId="29881" xr:uid="{00000000-0005-0000-0000-00004B210000}"/>
    <cellStyle name="Normal 2 3 6 4 5 3" xfId="9763" xr:uid="{00000000-0005-0000-0000-00004C210000}"/>
    <cellStyle name="Normal 2 3 6 4 5 3 2" xfId="40097" xr:uid="{00000000-0005-0000-0000-00004D210000}"/>
    <cellStyle name="Normal 2 3 6 4 5 3 3" xfId="24864" xr:uid="{00000000-0005-0000-0000-00004E210000}"/>
    <cellStyle name="Normal 2 3 6 4 5 4" xfId="35084" xr:uid="{00000000-0005-0000-0000-00004F210000}"/>
    <cellStyle name="Normal 2 3 6 4 5 5" xfId="19851" xr:uid="{00000000-0005-0000-0000-000050210000}"/>
    <cellStyle name="Normal 2 3 6 4 6" xfId="11441" xr:uid="{00000000-0005-0000-0000-000051210000}"/>
    <cellStyle name="Normal 2 3 6 4 6 2" xfId="41772" xr:uid="{00000000-0005-0000-0000-000052210000}"/>
    <cellStyle name="Normal 2 3 6 4 6 3" xfId="26539" xr:uid="{00000000-0005-0000-0000-000053210000}"/>
    <cellStyle name="Normal 2 3 6 4 7" xfId="6420" xr:uid="{00000000-0005-0000-0000-000054210000}"/>
    <cellStyle name="Normal 2 3 6 4 7 2" xfId="36755" xr:uid="{00000000-0005-0000-0000-000055210000}"/>
    <cellStyle name="Normal 2 3 6 4 7 3" xfId="21522" xr:uid="{00000000-0005-0000-0000-000056210000}"/>
    <cellStyle name="Normal 2 3 6 4 8" xfId="31743" xr:uid="{00000000-0005-0000-0000-000057210000}"/>
    <cellStyle name="Normal 2 3 6 4 9" xfId="16509" xr:uid="{00000000-0005-0000-0000-000058210000}"/>
    <cellStyle name="Normal 2 3 6 5" xfId="1554" xr:uid="{00000000-0005-0000-0000-000059210000}"/>
    <cellStyle name="Normal 2 3 6 5 2" xfId="2395" xr:uid="{00000000-0005-0000-0000-00005A210000}"/>
    <cellStyle name="Normal 2 3 6 5 2 2" xfId="4085" xr:uid="{00000000-0005-0000-0000-00005B210000}"/>
    <cellStyle name="Normal 2 3 6 5 2 2 2" xfId="14158" xr:uid="{00000000-0005-0000-0000-00005C210000}"/>
    <cellStyle name="Normal 2 3 6 5 2 2 2 2" xfId="44489" xr:uid="{00000000-0005-0000-0000-00005D210000}"/>
    <cellStyle name="Normal 2 3 6 5 2 2 2 3" xfId="29256" xr:uid="{00000000-0005-0000-0000-00005E210000}"/>
    <cellStyle name="Normal 2 3 6 5 2 2 3" xfId="9138" xr:uid="{00000000-0005-0000-0000-00005F210000}"/>
    <cellStyle name="Normal 2 3 6 5 2 2 3 2" xfId="39472" xr:uid="{00000000-0005-0000-0000-000060210000}"/>
    <cellStyle name="Normal 2 3 6 5 2 2 3 3" xfId="24239" xr:uid="{00000000-0005-0000-0000-000061210000}"/>
    <cellStyle name="Normal 2 3 6 5 2 2 4" xfId="34459" xr:uid="{00000000-0005-0000-0000-000062210000}"/>
    <cellStyle name="Normal 2 3 6 5 2 2 5" xfId="19226" xr:uid="{00000000-0005-0000-0000-000063210000}"/>
    <cellStyle name="Normal 2 3 6 5 2 3" xfId="5777" xr:uid="{00000000-0005-0000-0000-000064210000}"/>
    <cellStyle name="Normal 2 3 6 5 2 3 2" xfId="15829" xr:uid="{00000000-0005-0000-0000-000065210000}"/>
    <cellStyle name="Normal 2 3 6 5 2 3 2 2" xfId="46160" xr:uid="{00000000-0005-0000-0000-000066210000}"/>
    <cellStyle name="Normal 2 3 6 5 2 3 2 3" xfId="30927" xr:uid="{00000000-0005-0000-0000-000067210000}"/>
    <cellStyle name="Normal 2 3 6 5 2 3 3" xfId="10809" xr:uid="{00000000-0005-0000-0000-000068210000}"/>
    <cellStyle name="Normal 2 3 6 5 2 3 3 2" xfId="41143" xr:uid="{00000000-0005-0000-0000-000069210000}"/>
    <cellStyle name="Normal 2 3 6 5 2 3 3 3" xfId="25910" xr:uid="{00000000-0005-0000-0000-00006A210000}"/>
    <cellStyle name="Normal 2 3 6 5 2 3 4" xfId="36130" xr:uid="{00000000-0005-0000-0000-00006B210000}"/>
    <cellStyle name="Normal 2 3 6 5 2 3 5" xfId="20897" xr:uid="{00000000-0005-0000-0000-00006C210000}"/>
    <cellStyle name="Normal 2 3 6 5 2 4" xfId="12487" xr:uid="{00000000-0005-0000-0000-00006D210000}"/>
    <cellStyle name="Normal 2 3 6 5 2 4 2" xfId="42818" xr:uid="{00000000-0005-0000-0000-00006E210000}"/>
    <cellStyle name="Normal 2 3 6 5 2 4 3" xfId="27585" xr:uid="{00000000-0005-0000-0000-00006F210000}"/>
    <cellStyle name="Normal 2 3 6 5 2 5" xfId="7466" xr:uid="{00000000-0005-0000-0000-000070210000}"/>
    <cellStyle name="Normal 2 3 6 5 2 5 2" xfId="37801" xr:uid="{00000000-0005-0000-0000-000071210000}"/>
    <cellStyle name="Normal 2 3 6 5 2 5 3" xfId="22568" xr:uid="{00000000-0005-0000-0000-000072210000}"/>
    <cellStyle name="Normal 2 3 6 5 2 6" xfId="32789" xr:uid="{00000000-0005-0000-0000-000073210000}"/>
    <cellStyle name="Normal 2 3 6 5 2 7" xfId="17555" xr:uid="{00000000-0005-0000-0000-000074210000}"/>
    <cellStyle name="Normal 2 3 6 5 3" xfId="3248" xr:uid="{00000000-0005-0000-0000-000075210000}"/>
    <cellStyle name="Normal 2 3 6 5 3 2" xfId="13322" xr:uid="{00000000-0005-0000-0000-000076210000}"/>
    <cellStyle name="Normal 2 3 6 5 3 2 2" xfId="43653" xr:uid="{00000000-0005-0000-0000-000077210000}"/>
    <cellStyle name="Normal 2 3 6 5 3 2 3" xfId="28420" xr:uid="{00000000-0005-0000-0000-000078210000}"/>
    <cellStyle name="Normal 2 3 6 5 3 3" xfId="8302" xr:uid="{00000000-0005-0000-0000-000079210000}"/>
    <cellStyle name="Normal 2 3 6 5 3 3 2" xfId="38636" xr:uid="{00000000-0005-0000-0000-00007A210000}"/>
    <cellStyle name="Normal 2 3 6 5 3 3 3" xfId="23403" xr:uid="{00000000-0005-0000-0000-00007B210000}"/>
    <cellStyle name="Normal 2 3 6 5 3 4" xfId="33623" xr:uid="{00000000-0005-0000-0000-00007C210000}"/>
    <cellStyle name="Normal 2 3 6 5 3 5" xfId="18390" xr:uid="{00000000-0005-0000-0000-00007D210000}"/>
    <cellStyle name="Normal 2 3 6 5 4" xfId="4941" xr:uid="{00000000-0005-0000-0000-00007E210000}"/>
    <cellStyle name="Normal 2 3 6 5 4 2" xfId="14993" xr:uid="{00000000-0005-0000-0000-00007F210000}"/>
    <cellStyle name="Normal 2 3 6 5 4 2 2" xfId="45324" xr:uid="{00000000-0005-0000-0000-000080210000}"/>
    <cellStyle name="Normal 2 3 6 5 4 2 3" xfId="30091" xr:uid="{00000000-0005-0000-0000-000081210000}"/>
    <cellStyle name="Normal 2 3 6 5 4 3" xfId="9973" xr:uid="{00000000-0005-0000-0000-000082210000}"/>
    <cellStyle name="Normal 2 3 6 5 4 3 2" xfId="40307" xr:uid="{00000000-0005-0000-0000-000083210000}"/>
    <cellStyle name="Normal 2 3 6 5 4 3 3" xfId="25074" xr:uid="{00000000-0005-0000-0000-000084210000}"/>
    <cellStyle name="Normal 2 3 6 5 4 4" xfId="35294" xr:uid="{00000000-0005-0000-0000-000085210000}"/>
    <cellStyle name="Normal 2 3 6 5 4 5" xfId="20061" xr:uid="{00000000-0005-0000-0000-000086210000}"/>
    <cellStyle name="Normal 2 3 6 5 5" xfId="11651" xr:uid="{00000000-0005-0000-0000-000087210000}"/>
    <cellStyle name="Normal 2 3 6 5 5 2" xfId="41982" xr:uid="{00000000-0005-0000-0000-000088210000}"/>
    <cellStyle name="Normal 2 3 6 5 5 3" xfId="26749" xr:uid="{00000000-0005-0000-0000-000089210000}"/>
    <cellStyle name="Normal 2 3 6 5 6" xfId="6630" xr:uid="{00000000-0005-0000-0000-00008A210000}"/>
    <cellStyle name="Normal 2 3 6 5 6 2" xfId="36965" xr:uid="{00000000-0005-0000-0000-00008B210000}"/>
    <cellStyle name="Normal 2 3 6 5 6 3" xfId="21732" xr:uid="{00000000-0005-0000-0000-00008C210000}"/>
    <cellStyle name="Normal 2 3 6 5 7" xfId="31953" xr:uid="{00000000-0005-0000-0000-00008D210000}"/>
    <cellStyle name="Normal 2 3 6 5 8" xfId="16719" xr:uid="{00000000-0005-0000-0000-00008E210000}"/>
    <cellStyle name="Normal 2 3 6 6" xfId="1975" xr:uid="{00000000-0005-0000-0000-00008F210000}"/>
    <cellStyle name="Normal 2 3 6 6 2" xfId="3667" xr:uid="{00000000-0005-0000-0000-000090210000}"/>
    <cellStyle name="Normal 2 3 6 6 2 2" xfId="13740" xr:uid="{00000000-0005-0000-0000-000091210000}"/>
    <cellStyle name="Normal 2 3 6 6 2 2 2" xfId="44071" xr:uid="{00000000-0005-0000-0000-000092210000}"/>
    <cellStyle name="Normal 2 3 6 6 2 2 3" xfId="28838" xr:uid="{00000000-0005-0000-0000-000093210000}"/>
    <cellStyle name="Normal 2 3 6 6 2 3" xfId="8720" xr:uid="{00000000-0005-0000-0000-000094210000}"/>
    <cellStyle name="Normal 2 3 6 6 2 3 2" xfId="39054" xr:uid="{00000000-0005-0000-0000-000095210000}"/>
    <cellStyle name="Normal 2 3 6 6 2 3 3" xfId="23821" xr:uid="{00000000-0005-0000-0000-000096210000}"/>
    <cellStyle name="Normal 2 3 6 6 2 4" xfId="34041" xr:uid="{00000000-0005-0000-0000-000097210000}"/>
    <cellStyle name="Normal 2 3 6 6 2 5" xfId="18808" xr:uid="{00000000-0005-0000-0000-000098210000}"/>
    <cellStyle name="Normal 2 3 6 6 3" xfId="5359" xr:uid="{00000000-0005-0000-0000-000099210000}"/>
    <cellStyle name="Normal 2 3 6 6 3 2" xfId="15411" xr:uid="{00000000-0005-0000-0000-00009A210000}"/>
    <cellStyle name="Normal 2 3 6 6 3 2 2" xfId="45742" xr:uid="{00000000-0005-0000-0000-00009B210000}"/>
    <cellStyle name="Normal 2 3 6 6 3 2 3" xfId="30509" xr:uid="{00000000-0005-0000-0000-00009C210000}"/>
    <cellStyle name="Normal 2 3 6 6 3 3" xfId="10391" xr:uid="{00000000-0005-0000-0000-00009D210000}"/>
    <cellStyle name="Normal 2 3 6 6 3 3 2" xfId="40725" xr:uid="{00000000-0005-0000-0000-00009E210000}"/>
    <cellStyle name="Normal 2 3 6 6 3 3 3" xfId="25492" xr:uid="{00000000-0005-0000-0000-00009F210000}"/>
    <cellStyle name="Normal 2 3 6 6 3 4" xfId="35712" xr:uid="{00000000-0005-0000-0000-0000A0210000}"/>
    <cellStyle name="Normal 2 3 6 6 3 5" xfId="20479" xr:uid="{00000000-0005-0000-0000-0000A1210000}"/>
    <cellStyle name="Normal 2 3 6 6 4" xfId="12069" xr:uid="{00000000-0005-0000-0000-0000A2210000}"/>
    <cellStyle name="Normal 2 3 6 6 4 2" xfId="42400" xr:uid="{00000000-0005-0000-0000-0000A3210000}"/>
    <cellStyle name="Normal 2 3 6 6 4 3" xfId="27167" xr:uid="{00000000-0005-0000-0000-0000A4210000}"/>
    <cellStyle name="Normal 2 3 6 6 5" xfId="7048" xr:uid="{00000000-0005-0000-0000-0000A5210000}"/>
    <cellStyle name="Normal 2 3 6 6 5 2" xfId="37383" xr:uid="{00000000-0005-0000-0000-0000A6210000}"/>
    <cellStyle name="Normal 2 3 6 6 5 3" xfId="22150" xr:uid="{00000000-0005-0000-0000-0000A7210000}"/>
    <cellStyle name="Normal 2 3 6 6 6" xfId="32371" xr:uid="{00000000-0005-0000-0000-0000A8210000}"/>
    <cellStyle name="Normal 2 3 6 6 7" xfId="17137" xr:uid="{00000000-0005-0000-0000-0000A9210000}"/>
    <cellStyle name="Normal 2 3 6 7" xfId="2826" xr:uid="{00000000-0005-0000-0000-0000AA210000}"/>
    <cellStyle name="Normal 2 3 6 7 2" xfId="12904" xr:uid="{00000000-0005-0000-0000-0000AB210000}"/>
    <cellStyle name="Normal 2 3 6 7 2 2" xfId="43235" xr:uid="{00000000-0005-0000-0000-0000AC210000}"/>
    <cellStyle name="Normal 2 3 6 7 2 3" xfId="28002" xr:uid="{00000000-0005-0000-0000-0000AD210000}"/>
    <cellStyle name="Normal 2 3 6 7 3" xfId="7884" xr:uid="{00000000-0005-0000-0000-0000AE210000}"/>
    <cellStyle name="Normal 2 3 6 7 3 2" xfId="38218" xr:uid="{00000000-0005-0000-0000-0000AF210000}"/>
    <cellStyle name="Normal 2 3 6 7 3 3" xfId="22985" xr:uid="{00000000-0005-0000-0000-0000B0210000}"/>
    <cellStyle name="Normal 2 3 6 7 4" xfId="33205" xr:uid="{00000000-0005-0000-0000-0000B1210000}"/>
    <cellStyle name="Normal 2 3 6 7 5" xfId="17972" xr:uid="{00000000-0005-0000-0000-0000B2210000}"/>
    <cellStyle name="Normal 2 3 6 8" xfId="4520" xr:uid="{00000000-0005-0000-0000-0000B3210000}"/>
    <cellStyle name="Normal 2 3 6 8 2" xfId="14575" xr:uid="{00000000-0005-0000-0000-0000B4210000}"/>
    <cellStyle name="Normal 2 3 6 8 2 2" xfId="44906" xr:uid="{00000000-0005-0000-0000-0000B5210000}"/>
    <cellStyle name="Normal 2 3 6 8 2 3" xfId="29673" xr:uid="{00000000-0005-0000-0000-0000B6210000}"/>
    <cellStyle name="Normal 2 3 6 8 3" xfId="9555" xr:uid="{00000000-0005-0000-0000-0000B7210000}"/>
    <cellStyle name="Normal 2 3 6 8 3 2" xfId="39889" xr:uid="{00000000-0005-0000-0000-0000B8210000}"/>
    <cellStyle name="Normal 2 3 6 8 3 3" xfId="24656" xr:uid="{00000000-0005-0000-0000-0000B9210000}"/>
    <cellStyle name="Normal 2 3 6 8 4" xfId="34876" xr:uid="{00000000-0005-0000-0000-0000BA210000}"/>
    <cellStyle name="Normal 2 3 6 8 5" xfId="19643" xr:uid="{00000000-0005-0000-0000-0000BB210000}"/>
    <cellStyle name="Normal 2 3 6 9" xfId="11231" xr:uid="{00000000-0005-0000-0000-0000BC210000}"/>
    <cellStyle name="Normal 2 3 6 9 2" xfId="41564" xr:uid="{00000000-0005-0000-0000-0000BD210000}"/>
    <cellStyle name="Normal 2 3 6 9 3" xfId="26331" xr:uid="{00000000-0005-0000-0000-0000BE210000}"/>
    <cellStyle name="Normal 2 3 7" xfId="524" xr:uid="{00000000-0005-0000-0000-0000BF210000}"/>
    <cellStyle name="Normal 2 3 8" xfId="31485" xr:uid="{00000000-0005-0000-0000-0000C0210000}"/>
    <cellStyle name="Normal 2 4" xfId="136" xr:uid="{00000000-0005-0000-0000-0000C1210000}"/>
    <cellStyle name="Normal 2 4 2" xfId="844" xr:uid="{00000000-0005-0000-0000-0000C2210000}"/>
    <cellStyle name="Normal 2 4 2 10" xfId="6214" xr:uid="{00000000-0005-0000-0000-0000C3210000}"/>
    <cellStyle name="Normal 2 4 2 10 2" xfId="36551" xr:uid="{00000000-0005-0000-0000-0000C4210000}"/>
    <cellStyle name="Normal 2 4 2 10 3" xfId="21318" xr:uid="{00000000-0005-0000-0000-0000C5210000}"/>
    <cellStyle name="Normal 2 4 2 11" xfId="31542" xr:uid="{00000000-0005-0000-0000-0000C6210000}"/>
    <cellStyle name="Normal 2 4 2 12" xfId="16303" xr:uid="{00000000-0005-0000-0000-0000C7210000}"/>
    <cellStyle name="Normal 2 4 2 2" xfId="1178" xr:uid="{00000000-0005-0000-0000-0000C8210000}"/>
    <cellStyle name="Normal 2 4 2 2 10" xfId="31594" xr:uid="{00000000-0005-0000-0000-0000C9210000}"/>
    <cellStyle name="Normal 2 4 2 2 11" xfId="16357" xr:uid="{00000000-0005-0000-0000-0000CA210000}"/>
    <cellStyle name="Normal 2 4 2 2 2" xfId="1286" xr:uid="{00000000-0005-0000-0000-0000CB210000}"/>
    <cellStyle name="Normal 2 4 2 2 2 10" xfId="16461" xr:uid="{00000000-0005-0000-0000-0000CC210000}"/>
    <cellStyle name="Normal 2 4 2 2 2 2" xfId="1503" xr:uid="{00000000-0005-0000-0000-0000CD210000}"/>
    <cellStyle name="Normal 2 4 2 2 2 2 2" xfId="1924" xr:uid="{00000000-0005-0000-0000-0000CE210000}"/>
    <cellStyle name="Normal 2 4 2 2 2 2 2 2" xfId="2763" xr:uid="{00000000-0005-0000-0000-0000CF210000}"/>
    <cellStyle name="Normal 2 4 2 2 2 2 2 2 2" xfId="4453" xr:uid="{00000000-0005-0000-0000-0000D0210000}"/>
    <cellStyle name="Normal 2 4 2 2 2 2 2 2 2 2" xfId="14526" xr:uid="{00000000-0005-0000-0000-0000D1210000}"/>
    <cellStyle name="Normal 2 4 2 2 2 2 2 2 2 2 2" xfId="44857" xr:uid="{00000000-0005-0000-0000-0000D2210000}"/>
    <cellStyle name="Normal 2 4 2 2 2 2 2 2 2 2 3" xfId="29624" xr:uid="{00000000-0005-0000-0000-0000D3210000}"/>
    <cellStyle name="Normal 2 4 2 2 2 2 2 2 2 3" xfId="9506" xr:uid="{00000000-0005-0000-0000-0000D4210000}"/>
    <cellStyle name="Normal 2 4 2 2 2 2 2 2 2 3 2" xfId="39840" xr:uid="{00000000-0005-0000-0000-0000D5210000}"/>
    <cellStyle name="Normal 2 4 2 2 2 2 2 2 2 3 3" xfId="24607" xr:uid="{00000000-0005-0000-0000-0000D6210000}"/>
    <cellStyle name="Normal 2 4 2 2 2 2 2 2 2 4" xfId="34827" xr:uid="{00000000-0005-0000-0000-0000D7210000}"/>
    <cellStyle name="Normal 2 4 2 2 2 2 2 2 2 5" xfId="19594" xr:uid="{00000000-0005-0000-0000-0000D8210000}"/>
    <cellStyle name="Normal 2 4 2 2 2 2 2 2 3" xfId="6145" xr:uid="{00000000-0005-0000-0000-0000D9210000}"/>
    <cellStyle name="Normal 2 4 2 2 2 2 2 2 3 2" xfId="16197" xr:uid="{00000000-0005-0000-0000-0000DA210000}"/>
    <cellStyle name="Normal 2 4 2 2 2 2 2 2 3 2 2" xfId="46528" xr:uid="{00000000-0005-0000-0000-0000DB210000}"/>
    <cellStyle name="Normal 2 4 2 2 2 2 2 2 3 2 3" xfId="31295" xr:uid="{00000000-0005-0000-0000-0000DC210000}"/>
    <cellStyle name="Normal 2 4 2 2 2 2 2 2 3 3" xfId="11177" xr:uid="{00000000-0005-0000-0000-0000DD210000}"/>
    <cellStyle name="Normal 2 4 2 2 2 2 2 2 3 3 2" xfId="41511" xr:uid="{00000000-0005-0000-0000-0000DE210000}"/>
    <cellStyle name="Normal 2 4 2 2 2 2 2 2 3 3 3" xfId="26278" xr:uid="{00000000-0005-0000-0000-0000DF210000}"/>
    <cellStyle name="Normal 2 4 2 2 2 2 2 2 3 4" xfId="36498" xr:uid="{00000000-0005-0000-0000-0000E0210000}"/>
    <cellStyle name="Normal 2 4 2 2 2 2 2 2 3 5" xfId="21265" xr:uid="{00000000-0005-0000-0000-0000E1210000}"/>
    <cellStyle name="Normal 2 4 2 2 2 2 2 2 4" xfId="12855" xr:uid="{00000000-0005-0000-0000-0000E2210000}"/>
    <cellStyle name="Normal 2 4 2 2 2 2 2 2 4 2" xfId="43186" xr:uid="{00000000-0005-0000-0000-0000E3210000}"/>
    <cellStyle name="Normal 2 4 2 2 2 2 2 2 4 3" xfId="27953" xr:uid="{00000000-0005-0000-0000-0000E4210000}"/>
    <cellStyle name="Normal 2 4 2 2 2 2 2 2 5" xfId="7834" xr:uid="{00000000-0005-0000-0000-0000E5210000}"/>
    <cellStyle name="Normal 2 4 2 2 2 2 2 2 5 2" xfId="38169" xr:uid="{00000000-0005-0000-0000-0000E6210000}"/>
    <cellStyle name="Normal 2 4 2 2 2 2 2 2 5 3" xfId="22936" xr:uid="{00000000-0005-0000-0000-0000E7210000}"/>
    <cellStyle name="Normal 2 4 2 2 2 2 2 2 6" xfId="33157" xr:uid="{00000000-0005-0000-0000-0000E8210000}"/>
    <cellStyle name="Normal 2 4 2 2 2 2 2 2 7" xfId="17923" xr:uid="{00000000-0005-0000-0000-0000E9210000}"/>
    <cellStyle name="Normal 2 4 2 2 2 2 2 3" xfId="3616" xr:uid="{00000000-0005-0000-0000-0000EA210000}"/>
    <cellStyle name="Normal 2 4 2 2 2 2 2 3 2" xfId="13690" xr:uid="{00000000-0005-0000-0000-0000EB210000}"/>
    <cellStyle name="Normal 2 4 2 2 2 2 2 3 2 2" xfId="44021" xr:uid="{00000000-0005-0000-0000-0000EC210000}"/>
    <cellStyle name="Normal 2 4 2 2 2 2 2 3 2 3" xfId="28788" xr:uid="{00000000-0005-0000-0000-0000ED210000}"/>
    <cellStyle name="Normal 2 4 2 2 2 2 2 3 3" xfId="8670" xr:uid="{00000000-0005-0000-0000-0000EE210000}"/>
    <cellStyle name="Normal 2 4 2 2 2 2 2 3 3 2" xfId="39004" xr:uid="{00000000-0005-0000-0000-0000EF210000}"/>
    <cellStyle name="Normal 2 4 2 2 2 2 2 3 3 3" xfId="23771" xr:uid="{00000000-0005-0000-0000-0000F0210000}"/>
    <cellStyle name="Normal 2 4 2 2 2 2 2 3 4" xfId="33991" xr:uid="{00000000-0005-0000-0000-0000F1210000}"/>
    <cellStyle name="Normal 2 4 2 2 2 2 2 3 5" xfId="18758" xr:uid="{00000000-0005-0000-0000-0000F2210000}"/>
    <cellStyle name="Normal 2 4 2 2 2 2 2 4" xfId="5309" xr:uid="{00000000-0005-0000-0000-0000F3210000}"/>
    <cellStyle name="Normal 2 4 2 2 2 2 2 4 2" xfId="15361" xr:uid="{00000000-0005-0000-0000-0000F4210000}"/>
    <cellStyle name="Normal 2 4 2 2 2 2 2 4 2 2" xfId="45692" xr:uid="{00000000-0005-0000-0000-0000F5210000}"/>
    <cellStyle name="Normal 2 4 2 2 2 2 2 4 2 3" xfId="30459" xr:uid="{00000000-0005-0000-0000-0000F6210000}"/>
    <cellStyle name="Normal 2 4 2 2 2 2 2 4 3" xfId="10341" xr:uid="{00000000-0005-0000-0000-0000F7210000}"/>
    <cellStyle name="Normal 2 4 2 2 2 2 2 4 3 2" xfId="40675" xr:uid="{00000000-0005-0000-0000-0000F8210000}"/>
    <cellStyle name="Normal 2 4 2 2 2 2 2 4 3 3" xfId="25442" xr:uid="{00000000-0005-0000-0000-0000F9210000}"/>
    <cellStyle name="Normal 2 4 2 2 2 2 2 4 4" xfId="35662" xr:uid="{00000000-0005-0000-0000-0000FA210000}"/>
    <cellStyle name="Normal 2 4 2 2 2 2 2 4 5" xfId="20429" xr:uid="{00000000-0005-0000-0000-0000FB210000}"/>
    <cellStyle name="Normal 2 4 2 2 2 2 2 5" xfId="12019" xr:uid="{00000000-0005-0000-0000-0000FC210000}"/>
    <cellStyle name="Normal 2 4 2 2 2 2 2 5 2" xfId="42350" xr:uid="{00000000-0005-0000-0000-0000FD210000}"/>
    <cellStyle name="Normal 2 4 2 2 2 2 2 5 3" xfId="27117" xr:uid="{00000000-0005-0000-0000-0000FE210000}"/>
    <cellStyle name="Normal 2 4 2 2 2 2 2 6" xfId="6998" xr:uid="{00000000-0005-0000-0000-0000FF210000}"/>
    <cellStyle name="Normal 2 4 2 2 2 2 2 6 2" xfId="37333" xr:uid="{00000000-0005-0000-0000-000000220000}"/>
    <cellStyle name="Normal 2 4 2 2 2 2 2 6 3" xfId="22100" xr:uid="{00000000-0005-0000-0000-000001220000}"/>
    <cellStyle name="Normal 2 4 2 2 2 2 2 7" xfId="32321" xr:uid="{00000000-0005-0000-0000-000002220000}"/>
    <cellStyle name="Normal 2 4 2 2 2 2 2 8" xfId="17087" xr:uid="{00000000-0005-0000-0000-000003220000}"/>
    <cellStyle name="Normal 2 4 2 2 2 2 3" xfId="2345" xr:uid="{00000000-0005-0000-0000-000004220000}"/>
    <cellStyle name="Normal 2 4 2 2 2 2 3 2" xfId="4035" xr:uid="{00000000-0005-0000-0000-000005220000}"/>
    <cellStyle name="Normal 2 4 2 2 2 2 3 2 2" xfId="14108" xr:uid="{00000000-0005-0000-0000-000006220000}"/>
    <cellStyle name="Normal 2 4 2 2 2 2 3 2 2 2" xfId="44439" xr:uid="{00000000-0005-0000-0000-000007220000}"/>
    <cellStyle name="Normal 2 4 2 2 2 2 3 2 2 3" xfId="29206" xr:uid="{00000000-0005-0000-0000-000008220000}"/>
    <cellStyle name="Normal 2 4 2 2 2 2 3 2 3" xfId="9088" xr:uid="{00000000-0005-0000-0000-000009220000}"/>
    <cellStyle name="Normal 2 4 2 2 2 2 3 2 3 2" xfId="39422" xr:uid="{00000000-0005-0000-0000-00000A220000}"/>
    <cellStyle name="Normal 2 4 2 2 2 2 3 2 3 3" xfId="24189" xr:uid="{00000000-0005-0000-0000-00000B220000}"/>
    <cellStyle name="Normal 2 4 2 2 2 2 3 2 4" xfId="34409" xr:uid="{00000000-0005-0000-0000-00000C220000}"/>
    <cellStyle name="Normal 2 4 2 2 2 2 3 2 5" xfId="19176" xr:uid="{00000000-0005-0000-0000-00000D220000}"/>
    <cellStyle name="Normal 2 4 2 2 2 2 3 3" xfId="5727" xr:uid="{00000000-0005-0000-0000-00000E220000}"/>
    <cellStyle name="Normal 2 4 2 2 2 2 3 3 2" xfId="15779" xr:uid="{00000000-0005-0000-0000-00000F220000}"/>
    <cellStyle name="Normal 2 4 2 2 2 2 3 3 2 2" xfId="46110" xr:uid="{00000000-0005-0000-0000-000010220000}"/>
    <cellStyle name="Normal 2 4 2 2 2 2 3 3 2 3" xfId="30877" xr:uid="{00000000-0005-0000-0000-000011220000}"/>
    <cellStyle name="Normal 2 4 2 2 2 2 3 3 3" xfId="10759" xr:uid="{00000000-0005-0000-0000-000012220000}"/>
    <cellStyle name="Normal 2 4 2 2 2 2 3 3 3 2" xfId="41093" xr:uid="{00000000-0005-0000-0000-000013220000}"/>
    <cellStyle name="Normal 2 4 2 2 2 2 3 3 3 3" xfId="25860" xr:uid="{00000000-0005-0000-0000-000014220000}"/>
    <cellStyle name="Normal 2 4 2 2 2 2 3 3 4" xfId="36080" xr:uid="{00000000-0005-0000-0000-000015220000}"/>
    <cellStyle name="Normal 2 4 2 2 2 2 3 3 5" xfId="20847" xr:uid="{00000000-0005-0000-0000-000016220000}"/>
    <cellStyle name="Normal 2 4 2 2 2 2 3 4" xfId="12437" xr:uid="{00000000-0005-0000-0000-000017220000}"/>
    <cellStyle name="Normal 2 4 2 2 2 2 3 4 2" xfId="42768" xr:uid="{00000000-0005-0000-0000-000018220000}"/>
    <cellStyle name="Normal 2 4 2 2 2 2 3 4 3" xfId="27535" xr:uid="{00000000-0005-0000-0000-000019220000}"/>
    <cellStyle name="Normal 2 4 2 2 2 2 3 5" xfId="7416" xr:uid="{00000000-0005-0000-0000-00001A220000}"/>
    <cellStyle name="Normal 2 4 2 2 2 2 3 5 2" xfId="37751" xr:uid="{00000000-0005-0000-0000-00001B220000}"/>
    <cellStyle name="Normal 2 4 2 2 2 2 3 5 3" xfId="22518" xr:uid="{00000000-0005-0000-0000-00001C220000}"/>
    <cellStyle name="Normal 2 4 2 2 2 2 3 6" xfId="32739" xr:uid="{00000000-0005-0000-0000-00001D220000}"/>
    <cellStyle name="Normal 2 4 2 2 2 2 3 7" xfId="17505" xr:uid="{00000000-0005-0000-0000-00001E220000}"/>
    <cellStyle name="Normal 2 4 2 2 2 2 4" xfId="3198" xr:uid="{00000000-0005-0000-0000-00001F220000}"/>
    <cellStyle name="Normal 2 4 2 2 2 2 4 2" xfId="13272" xr:uid="{00000000-0005-0000-0000-000020220000}"/>
    <cellStyle name="Normal 2 4 2 2 2 2 4 2 2" xfId="43603" xr:uid="{00000000-0005-0000-0000-000021220000}"/>
    <cellStyle name="Normal 2 4 2 2 2 2 4 2 3" xfId="28370" xr:uid="{00000000-0005-0000-0000-000022220000}"/>
    <cellStyle name="Normal 2 4 2 2 2 2 4 3" xfId="8252" xr:uid="{00000000-0005-0000-0000-000023220000}"/>
    <cellStyle name="Normal 2 4 2 2 2 2 4 3 2" xfId="38586" xr:uid="{00000000-0005-0000-0000-000024220000}"/>
    <cellStyle name="Normal 2 4 2 2 2 2 4 3 3" xfId="23353" xr:uid="{00000000-0005-0000-0000-000025220000}"/>
    <cellStyle name="Normal 2 4 2 2 2 2 4 4" xfId="33573" xr:uid="{00000000-0005-0000-0000-000026220000}"/>
    <cellStyle name="Normal 2 4 2 2 2 2 4 5" xfId="18340" xr:uid="{00000000-0005-0000-0000-000027220000}"/>
    <cellStyle name="Normal 2 4 2 2 2 2 5" xfId="4891" xr:uid="{00000000-0005-0000-0000-000028220000}"/>
    <cellStyle name="Normal 2 4 2 2 2 2 5 2" xfId="14943" xr:uid="{00000000-0005-0000-0000-000029220000}"/>
    <cellStyle name="Normal 2 4 2 2 2 2 5 2 2" xfId="45274" xr:uid="{00000000-0005-0000-0000-00002A220000}"/>
    <cellStyle name="Normal 2 4 2 2 2 2 5 2 3" xfId="30041" xr:uid="{00000000-0005-0000-0000-00002B220000}"/>
    <cellStyle name="Normal 2 4 2 2 2 2 5 3" xfId="9923" xr:uid="{00000000-0005-0000-0000-00002C220000}"/>
    <cellStyle name="Normal 2 4 2 2 2 2 5 3 2" xfId="40257" xr:uid="{00000000-0005-0000-0000-00002D220000}"/>
    <cellStyle name="Normal 2 4 2 2 2 2 5 3 3" xfId="25024" xr:uid="{00000000-0005-0000-0000-00002E220000}"/>
    <cellStyle name="Normal 2 4 2 2 2 2 5 4" xfId="35244" xr:uid="{00000000-0005-0000-0000-00002F220000}"/>
    <cellStyle name="Normal 2 4 2 2 2 2 5 5" xfId="20011" xr:uid="{00000000-0005-0000-0000-000030220000}"/>
    <cellStyle name="Normal 2 4 2 2 2 2 6" xfId="11601" xr:uid="{00000000-0005-0000-0000-000031220000}"/>
    <cellStyle name="Normal 2 4 2 2 2 2 6 2" xfId="41932" xr:uid="{00000000-0005-0000-0000-000032220000}"/>
    <cellStyle name="Normal 2 4 2 2 2 2 6 3" xfId="26699" xr:uid="{00000000-0005-0000-0000-000033220000}"/>
    <cellStyle name="Normal 2 4 2 2 2 2 7" xfId="6580" xr:uid="{00000000-0005-0000-0000-000034220000}"/>
    <cellStyle name="Normal 2 4 2 2 2 2 7 2" xfId="36915" xr:uid="{00000000-0005-0000-0000-000035220000}"/>
    <cellStyle name="Normal 2 4 2 2 2 2 7 3" xfId="21682" xr:uid="{00000000-0005-0000-0000-000036220000}"/>
    <cellStyle name="Normal 2 4 2 2 2 2 8" xfId="31903" xr:uid="{00000000-0005-0000-0000-000037220000}"/>
    <cellStyle name="Normal 2 4 2 2 2 2 9" xfId="16669" xr:uid="{00000000-0005-0000-0000-000038220000}"/>
    <cellStyle name="Normal 2 4 2 2 2 3" xfId="1716" xr:uid="{00000000-0005-0000-0000-000039220000}"/>
    <cellStyle name="Normal 2 4 2 2 2 3 2" xfId="2555" xr:uid="{00000000-0005-0000-0000-00003A220000}"/>
    <cellStyle name="Normal 2 4 2 2 2 3 2 2" xfId="4245" xr:uid="{00000000-0005-0000-0000-00003B220000}"/>
    <cellStyle name="Normal 2 4 2 2 2 3 2 2 2" xfId="14318" xr:uid="{00000000-0005-0000-0000-00003C220000}"/>
    <cellStyle name="Normal 2 4 2 2 2 3 2 2 2 2" xfId="44649" xr:uid="{00000000-0005-0000-0000-00003D220000}"/>
    <cellStyle name="Normal 2 4 2 2 2 3 2 2 2 3" xfId="29416" xr:uid="{00000000-0005-0000-0000-00003E220000}"/>
    <cellStyle name="Normal 2 4 2 2 2 3 2 2 3" xfId="9298" xr:uid="{00000000-0005-0000-0000-00003F220000}"/>
    <cellStyle name="Normal 2 4 2 2 2 3 2 2 3 2" xfId="39632" xr:uid="{00000000-0005-0000-0000-000040220000}"/>
    <cellStyle name="Normal 2 4 2 2 2 3 2 2 3 3" xfId="24399" xr:uid="{00000000-0005-0000-0000-000041220000}"/>
    <cellStyle name="Normal 2 4 2 2 2 3 2 2 4" xfId="34619" xr:uid="{00000000-0005-0000-0000-000042220000}"/>
    <cellStyle name="Normal 2 4 2 2 2 3 2 2 5" xfId="19386" xr:uid="{00000000-0005-0000-0000-000043220000}"/>
    <cellStyle name="Normal 2 4 2 2 2 3 2 3" xfId="5937" xr:uid="{00000000-0005-0000-0000-000044220000}"/>
    <cellStyle name="Normal 2 4 2 2 2 3 2 3 2" xfId="15989" xr:uid="{00000000-0005-0000-0000-000045220000}"/>
    <cellStyle name="Normal 2 4 2 2 2 3 2 3 2 2" xfId="46320" xr:uid="{00000000-0005-0000-0000-000046220000}"/>
    <cellStyle name="Normal 2 4 2 2 2 3 2 3 2 3" xfId="31087" xr:uid="{00000000-0005-0000-0000-000047220000}"/>
    <cellStyle name="Normal 2 4 2 2 2 3 2 3 3" xfId="10969" xr:uid="{00000000-0005-0000-0000-000048220000}"/>
    <cellStyle name="Normal 2 4 2 2 2 3 2 3 3 2" xfId="41303" xr:uid="{00000000-0005-0000-0000-000049220000}"/>
    <cellStyle name="Normal 2 4 2 2 2 3 2 3 3 3" xfId="26070" xr:uid="{00000000-0005-0000-0000-00004A220000}"/>
    <cellStyle name="Normal 2 4 2 2 2 3 2 3 4" xfId="36290" xr:uid="{00000000-0005-0000-0000-00004B220000}"/>
    <cellStyle name="Normal 2 4 2 2 2 3 2 3 5" xfId="21057" xr:uid="{00000000-0005-0000-0000-00004C220000}"/>
    <cellStyle name="Normal 2 4 2 2 2 3 2 4" xfId="12647" xr:uid="{00000000-0005-0000-0000-00004D220000}"/>
    <cellStyle name="Normal 2 4 2 2 2 3 2 4 2" xfId="42978" xr:uid="{00000000-0005-0000-0000-00004E220000}"/>
    <cellStyle name="Normal 2 4 2 2 2 3 2 4 3" xfId="27745" xr:uid="{00000000-0005-0000-0000-00004F220000}"/>
    <cellStyle name="Normal 2 4 2 2 2 3 2 5" xfId="7626" xr:uid="{00000000-0005-0000-0000-000050220000}"/>
    <cellStyle name="Normal 2 4 2 2 2 3 2 5 2" xfId="37961" xr:uid="{00000000-0005-0000-0000-000051220000}"/>
    <cellStyle name="Normal 2 4 2 2 2 3 2 5 3" xfId="22728" xr:uid="{00000000-0005-0000-0000-000052220000}"/>
    <cellStyle name="Normal 2 4 2 2 2 3 2 6" xfId="32949" xr:uid="{00000000-0005-0000-0000-000053220000}"/>
    <cellStyle name="Normal 2 4 2 2 2 3 2 7" xfId="17715" xr:uid="{00000000-0005-0000-0000-000054220000}"/>
    <cellStyle name="Normal 2 4 2 2 2 3 3" xfId="3408" xr:uid="{00000000-0005-0000-0000-000055220000}"/>
    <cellStyle name="Normal 2 4 2 2 2 3 3 2" xfId="13482" xr:uid="{00000000-0005-0000-0000-000056220000}"/>
    <cellStyle name="Normal 2 4 2 2 2 3 3 2 2" xfId="43813" xr:uid="{00000000-0005-0000-0000-000057220000}"/>
    <cellStyle name="Normal 2 4 2 2 2 3 3 2 3" xfId="28580" xr:uid="{00000000-0005-0000-0000-000058220000}"/>
    <cellStyle name="Normal 2 4 2 2 2 3 3 3" xfId="8462" xr:uid="{00000000-0005-0000-0000-000059220000}"/>
    <cellStyle name="Normal 2 4 2 2 2 3 3 3 2" xfId="38796" xr:uid="{00000000-0005-0000-0000-00005A220000}"/>
    <cellStyle name="Normal 2 4 2 2 2 3 3 3 3" xfId="23563" xr:uid="{00000000-0005-0000-0000-00005B220000}"/>
    <cellStyle name="Normal 2 4 2 2 2 3 3 4" xfId="33783" xr:uid="{00000000-0005-0000-0000-00005C220000}"/>
    <cellStyle name="Normal 2 4 2 2 2 3 3 5" xfId="18550" xr:uid="{00000000-0005-0000-0000-00005D220000}"/>
    <cellStyle name="Normal 2 4 2 2 2 3 4" xfId="5101" xr:uid="{00000000-0005-0000-0000-00005E220000}"/>
    <cellStyle name="Normal 2 4 2 2 2 3 4 2" xfId="15153" xr:uid="{00000000-0005-0000-0000-00005F220000}"/>
    <cellStyle name="Normal 2 4 2 2 2 3 4 2 2" xfId="45484" xr:uid="{00000000-0005-0000-0000-000060220000}"/>
    <cellStyle name="Normal 2 4 2 2 2 3 4 2 3" xfId="30251" xr:uid="{00000000-0005-0000-0000-000061220000}"/>
    <cellStyle name="Normal 2 4 2 2 2 3 4 3" xfId="10133" xr:uid="{00000000-0005-0000-0000-000062220000}"/>
    <cellStyle name="Normal 2 4 2 2 2 3 4 3 2" xfId="40467" xr:uid="{00000000-0005-0000-0000-000063220000}"/>
    <cellStyle name="Normal 2 4 2 2 2 3 4 3 3" xfId="25234" xr:uid="{00000000-0005-0000-0000-000064220000}"/>
    <cellStyle name="Normal 2 4 2 2 2 3 4 4" xfId="35454" xr:uid="{00000000-0005-0000-0000-000065220000}"/>
    <cellStyle name="Normal 2 4 2 2 2 3 4 5" xfId="20221" xr:uid="{00000000-0005-0000-0000-000066220000}"/>
    <cellStyle name="Normal 2 4 2 2 2 3 5" xfId="11811" xr:uid="{00000000-0005-0000-0000-000067220000}"/>
    <cellStyle name="Normal 2 4 2 2 2 3 5 2" xfId="42142" xr:uid="{00000000-0005-0000-0000-000068220000}"/>
    <cellStyle name="Normal 2 4 2 2 2 3 5 3" xfId="26909" xr:uid="{00000000-0005-0000-0000-000069220000}"/>
    <cellStyle name="Normal 2 4 2 2 2 3 6" xfId="6790" xr:uid="{00000000-0005-0000-0000-00006A220000}"/>
    <cellStyle name="Normal 2 4 2 2 2 3 6 2" xfId="37125" xr:uid="{00000000-0005-0000-0000-00006B220000}"/>
    <cellStyle name="Normal 2 4 2 2 2 3 6 3" xfId="21892" xr:uid="{00000000-0005-0000-0000-00006C220000}"/>
    <cellStyle name="Normal 2 4 2 2 2 3 7" xfId="32113" xr:uid="{00000000-0005-0000-0000-00006D220000}"/>
    <cellStyle name="Normal 2 4 2 2 2 3 8" xfId="16879" xr:uid="{00000000-0005-0000-0000-00006E220000}"/>
    <cellStyle name="Normal 2 4 2 2 2 4" xfId="2137" xr:uid="{00000000-0005-0000-0000-00006F220000}"/>
    <cellStyle name="Normal 2 4 2 2 2 4 2" xfId="3827" xr:uid="{00000000-0005-0000-0000-000070220000}"/>
    <cellStyle name="Normal 2 4 2 2 2 4 2 2" xfId="13900" xr:uid="{00000000-0005-0000-0000-000071220000}"/>
    <cellStyle name="Normal 2 4 2 2 2 4 2 2 2" xfId="44231" xr:uid="{00000000-0005-0000-0000-000072220000}"/>
    <cellStyle name="Normal 2 4 2 2 2 4 2 2 3" xfId="28998" xr:uid="{00000000-0005-0000-0000-000073220000}"/>
    <cellStyle name="Normal 2 4 2 2 2 4 2 3" xfId="8880" xr:uid="{00000000-0005-0000-0000-000074220000}"/>
    <cellStyle name="Normal 2 4 2 2 2 4 2 3 2" xfId="39214" xr:uid="{00000000-0005-0000-0000-000075220000}"/>
    <cellStyle name="Normal 2 4 2 2 2 4 2 3 3" xfId="23981" xr:uid="{00000000-0005-0000-0000-000076220000}"/>
    <cellStyle name="Normal 2 4 2 2 2 4 2 4" xfId="34201" xr:uid="{00000000-0005-0000-0000-000077220000}"/>
    <cellStyle name="Normal 2 4 2 2 2 4 2 5" xfId="18968" xr:uid="{00000000-0005-0000-0000-000078220000}"/>
    <cellStyle name="Normal 2 4 2 2 2 4 3" xfId="5519" xr:uid="{00000000-0005-0000-0000-000079220000}"/>
    <cellStyle name="Normal 2 4 2 2 2 4 3 2" xfId="15571" xr:uid="{00000000-0005-0000-0000-00007A220000}"/>
    <cellStyle name="Normal 2 4 2 2 2 4 3 2 2" xfId="45902" xr:uid="{00000000-0005-0000-0000-00007B220000}"/>
    <cellStyle name="Normal 2 4 2 2 2 4 3 2 3" xfId="30669" xr:uid="{00000000-0005-0000-0000-00007C220000}"/>
    <cellStyle name="Normal 2 4 2 2 2 4 3 3" xfId="10551" xr:uid="{00000000-0005-0000-0000-00007D220000}"/>
    <cellStyle name="Normal 2 4 2 2 2 4 3 3 2" xfId="40885" xr:uid="{00000000-0005-0000-0000-00007E220000}"/>
    <cellStyle name="Normal 2 4 2 2 2 4 3 3 3" xfId="25652" xr:uid="{00000000-0005-0000-0000-00007F220000}"/>
    <cellStyle name="Normal 2 4 2 2 2 4 3 4" xfId="35872" xr:uid="{00000000-0005-0000-0000-000080220000}"/>
    <cellStyle name="Normal 2 4 2 2 2 4 3 5" xfId="20639" xr:uid="{00000000-0005-0000-0000-000081220000}"/>
    <cellStyle name="Normal 2 4 2 2 2 4 4" xfId="12229" xr:uid="{00000000-0005-0000-0000-000082220000}"/>
    <cellStyle name="Normal 2 4 2 2 2 4 4 2" xfId="42560" xr:uid="{00000000-0005-0000-0000-000083220000}"/>
    <cellStyle name="Normal 2 4 2 2 2 4 4 3" xfId="27327" xr:uid="{00000000-0005-0000-0000-000084220000}"/>
    <cellStyle name="Normal 2 4 2 2 2 4 5" xfId="7208" xr:uid="{00000000-0005-0000-0000-000085220000}"/>
    <cellStyle name="Normal 2 4 2 2 2 4 5 2" xfId="37543" xr:uid="{00000000-0005-0000-0000-000086220000}"/>
    <cellStyle name="Normal 2 4 2 2 2 4 5 3" xfId="22310" xr:uid="{00000000-0005-0000-0000-000087220000}"/>
    <cellStyle name="Normal 2 4 2 2 2 4 6" xfId="32531" xr:uid="{00000000-0005-0000-0000-000088220000}"/>
    <cellStyle name="Normal 2 4 2 2 2 4 7" xfId="17297" xr:uid="{00000000-0005-0000-0000-000089220000}"/>
    <cellStyle name="Normal 2 4 2 2 2 5" xfId="2990" xr:uid="{00000000-0005-0000-0000-00008A220000}"/>
    <cellStyle name="Normal 2 4 2 2 2 5 2" xfId="13064" xr:uid="{00000000-0005-0000-0000-00008B220000}"/>
    <cellStyle name="Normal 2 4 2 2 2 5 2 2" xfId="43395" xr:uid="{00000000-0005-0000-0000-00008C220000}"/>
    <cellStyle name="Normal 2 4 2 2 2 5 2 3" xfId="28162" xr:uid="{00000000-0005-0000-0000-00008D220000}"/>
    <cellStyle name="Normal 2 4 2 2 2 5 3" xfId="8044" xr:uid="{00000000-0005-0000-0000-00008E220000}"/>
    <cellStyle name="Normal 2 4 2 2 2 5 3 2" xfId="38378" xr:uid="{00000000-0005-0000-0000-00008F220000}"/>
    <cellStyle name="Normal 2 4 2 2 2 5 3 3" xfId="23145" xr:uid="{00000000-0005-0000-0000-000090220000}"/>
    <cellStyle name="Normal 2 4 2 2 2 5 4" xfId="33365" xr:uid="{00000000-0005-0000-0000-000091220000}"/>
    <cellStyle name="Normal 2 4 2 2 2 5 5" xfId="18132" xr:uid="{00000000-0005-0000-0000-000092220000}"/>
    <cellStyle name="Normal 2 4 2 2 2 6" xfId="4683" xr:uid="{00000000-0005-0000-0000-000093220000}"/>
    <cellStyle name="Normal 2 4 2 2 2 6 2" xfId="14735" xr:uid="{00000000-0005-0000-0000-000094220000}"/>
    <cellStyle name="Normal 2 4 2 2 2 6 2 2" xfId="45066" xr:uid="{00000000-0005-0000-0000-000095220000}"/>
    <cellStyle name="Normal 2 4 2 2 2 6 2 3" xfId="29833" xr:uid="{00000000-0005-0000-0000-000096220000}"/>
    <cellStyle name="Normal 2 4 2 2 2 6 3" xfId="9715" xr:uid="{00000000-0005-0000-0000-000097220000}"/>
    <cellStyle name="Normal 2 4 2 2 2 6 3 2" xfId="40049" xr:uid="{00000000-0005-0000-0000-000098220000}"/>
    <cellStyle name="Normal 2 4 2 2 2 6 3 3" xfId="24816" xr:uid="{00000000-0005-0000-0000-000099220000}"/>
    <cellStyle name="Normal 2 4 2 2 2 6 4" xfId="35036" xr:uid="{00000000-0005-0000-0000-00009A220000}"/>
    <cellStyle name="Normal 2 4 2 2 2 6 5" xfId="19803" xr:uid="{00000000-0005-0000-0000-00009B220000}"/>
    <cellStyle name="Normal 2 4 2 2 2 7" xfId="11393" xr:uid="{00000000-0005-0000-0000-00009C220000}"/>
    <cellStyle name="Normal 2 4 2 2 2 7 2" xfId="41724" xr:uid="{00000000-0005-0000-0000-00009D220000}"/>
    <cellStyle name="Normal 2 4 2 2 2 7 3" xfId="26491" xr:uid="{00000000-0005-0000-0000-00009E220000}"/>
    <cellStyle name="Normal 2 4 2 2 2 8" xfId="6372" xr:uid="{00000000-0005-0000-0000-00009F220000}"/>
    <cellStyle name="Normal 2 4 2 2 2 8 2" xfId="36707" xr:uid="{00000000-0005-0000-0000-0000A0220000}"/>
    <cellStyle name="Normal 2 4 2 2 2 8 3" xfId="21474" xr:uid="{00000000-0005-0000-0000-0000A1220000}"/>
    <cellStyle name="Normal 2 4 2 2 2 9" xfId="31695" xr:uid="{00000000-0005-0000-0000-0000A2220000}"/>
    <cellStyle name="Normal 2 4 2 2 3" xfId="1399" xr:uid="{00000000-0005-0000-0000-0000A3220000}"/>
    <cellStyle name="Normal 2 4 2 2 3 2" xfId="1820" xr:uid="{00000000-0005-0000-0000-0000A4220000}"/>
    <cellStyle name="Normal 2 4 2 2 3 2 2" xfId="2659" xr:uid="{00000000-0005-0000-0000-0000A5220000}"/>
    <cellStyle name="Normal 2 4 2 2 3 2 2 2" xfId="4349" xr:uid="{00000000-0005-0000-0000-0000A6220000}"/>
    <cellStyle name="Normal 2 4 2 2 3 2 2 2 2" xfId="14422" xr:uid="{00000000-0005-0000-0000-0000A7220000}"/>
    <cellStyle name="Normal 2 4 2 2 3 2 2 2 2 2" xfId="44753" xr:uid="{00000000-0005-0000-0000-0000A8220000}"/>
    <cellStyle name="Normal 2 4 2 2 3 2 2 2 2 3" xfId="29520" xr:uid="{00000000-0005-0000-0000-0000A9220000}"/>
    <cellStyle name="Normal 2 4 2 2 3 2 2 2 3" xfId="9402" xr:uid="{00000000-0005-0000-0000-0000AA220000}"/>
    <cellStyle name="Normal 2 4 2 2 3 2 2 2 3 2" xfId="39736" xr:uid="{00000000-0005-0000-0000-0000AB220000}"/>
    <cellStyle name="Normal 2 4 2 2 3 2 2 2 3 3" xfId="24503" xr:uid="{00000000-0005-0000-0000-0000AC220000}"/>
    <cellStyle name="Normal 2 4 2 2 3 2 2 2 4" xfId="34723" xr:uid="{00000000-0005-0000-0000-0000AD220000}"/>
    <cellStyle name="Normal 2 4 2 2 3 2 2 2 5" xfId="19490" xr:uid="{00000000-0005-0000-0000-0000AE220000}"/>
    <cellStyle name="Normal 2 4 2 2 3 2 2 3" xfId="6041" xr:uid="{00000000-0005-0000-0000-0000AF220000}"/>
    <cellStyle name="Normal 2 4 2 2 3 2 2 3 2" xfId="16093" xr:uid="{00000000-0005-0000-0000-0000B0220000}"/>
    <cellStyle name="Normal 2 4 2 2 3 2 2 3 2 2" xfId="46424" xr:uid="{00000000-0005-0000-0000-0000B1220000}"/>
    <cellStyle name="Normal 2 4 2 2 3 2 2 3 2 3" xfId="31191" xr:uid="{00000000-0005-0000-0000-0000B2220000}"/>
    <cellStyle name="Normal 2 4 2 2 3 2 2 3 3" xfId="11073" xr:uid="{00000000-0005-0000-0000-0000B3220000}"/>
    <cellStyle name="Normal 2 4 2 2 3 2 2 3 3 2" xfId="41407" xr:uid="{00000000-0005-0000-0000-0000B4220000}"/>
    <cellStyle name="Normal 2 4 2 2 3 2 2 3 3 3" xfId="26174" xr:uid="{00000000-0005-0000-0000-0000B5220000}"/>
    <cellStyle name="Normal 2 4 2 2 3 2 2 3 4" xfId="36394" xr:uid="{00000000-0005-0000-0000-0000B6220000}"/>
    <cellStyle name="Normal 2 4 2 2 3 2 2 3 5" xfId="21161" xr:uid="{00000000-0005-0000-0000-0000B7220000}"/>
    <cellStyle name="Normal 2 4 2 2 3 2 2 4" xfId="12751" xr:uid="{00000000-0005-0000-0000-0000B8220000}"/>
    <cellStyle name="Normal 2 4 2 2 3 2 2 4 2" xfId="43082" xr:uid="{00000000-0005-0000-0000-0000B9220000}"/>
    <cellStyle name="Normal 2 4 2 2 3 2 2 4 3" xfId="27849" xr:uid="{00000000-0005-0000-0000-0000BA220000}"/>
    <cellStyle name="Normal 2 4 2 2 3 2 2 5" xfId="7730" xr:uid="{00000000-0005-0000-0000-0000BB220000}"/>
    <cellStyle name="Normal 2 4 2 2 3 2 2 5 2" xfId="38065" xr:uid="{00000000-0005-0000-0000-0000BC220000}"/>
    <cellStyle name="Normal 2 4 2 2 3 2 2 5 3" xfId="22832" xr:uid="{00000000-0005-0000-0000-0000BD220000}"/>
    <cellStyle name="Normal 2 4 2 2 3 2 2 6" xfId="33053" xr:uid="{00000000-0005-0000-0000-0000BE220000}"/>
    <cellStyle name="Normal 2 4 2 2 3 2 2 7" xfId="17819" xr:uid="{00000000-0005-0000-0000-0000BF220000}"/>
    <cellStyle name="Normal 2 4 2 2 3 2 3" xfId="3512" xr:uid="{00000000-0005-0000-0000-0000C0220000}"/>
    <cellStyle name="Normal 2 4 2 2 3 2 3 2" xfId="13586" xr:uid="{00000000-0005-0000-0000-0000C1220000}"/>
    <cellStyle name="Normal 2 4 2 2 3 2 3 2 2" xfId="43917" xr:uid="{00000000-0005-0000-0000-0000C2220000}"/>
    <cellStyle name="Normal 2 4 2 2 3 2 3 2 3" xfId="28684" xr:uid="{00000000-0005-0000-0000-0000C3220000}"/>
    <cellStyle name="Normal 2 4 2 2 3 2 3 3" xfId="8566" xr:uid="{00000000-0005-0000-0000-0000C4220000}"/>
    <cellStyle name="Normal 2 4 2 2 3 2 3 3 2" xfId="38900" xr:uid="{00000000-0005-0000-0000-0000C5220000}"/>
    <cellStyle name="Normal 2 4 2 2 3 2 3 3 3" xfId="23667" xr:uid="{00000000-0005-0000-0000-0000C6220000}"/>
    <cellStyle name="Normal 2 4 2 2 3 2 3 4" xfId="33887" xr:uid="{00000000-0005-0000-0000-0000C7220000}"/>
    <cellStyle name="Normal 2 4 2 2 3 2 3 5" xfId="18654" xr:uid="{00000000-0005-0000-0000-0000C8220000}"/>
    <cellStyle name="Normal 2 4 2 2 3 2 4" xfId="5205" xr:uid="{00000000-0005-0000-0000-0000C9220000}"/>
    <cellStyle name="Normal 2 4 2 2 3 2 4 2" xfId="15257" xr:uid="{00000000-0005-0000-0000-0000CA220000}"/>
    <cellStyle name="Normal 2 4 2 2 3 2 4 2 2" xfId="45588" xr:uid="{00000000-0005-0000-0000-0000CB220000}"/>
    <cellStyle name="Normal 2 4 2 2 3 2 4 2 3" xfId="30355" xr:uid="{00000000-0005-0000-0000-0000CC220000}"/>
    <cellStyle name="Normal 2 4 2 2 3 2 4 3" xfId="10237" xr:uid="{00000000-0005-0000-0000-0000CD220000}"/>
    <cellStyle name="Normal 2 4 2 2 3 2 4 3 2" xfId="40571" xr:uid="{00000000-0005-0000-0000-0000CE220000}"/>
    <cellStyle name="Normal 2 4 2 2 3 2 4 3 3" xfId="25338" xr:uid="{00000000-0005-0000-0000-0000CF220000}"/>
    <cellStyle name="Normal 2 4 2 2 3 2 4 4" xfId="35558" xr:uid="{00000000-0005-0000-0000-0000D0220000}"/>
    <cellStyle name="Normal 2 4 2 2 3 2 4 5" xfId="20325" xr:uid="{00000000-0005-0000-0000-0000D1220000}"/>
    <cellStyle name="Normal 2 4 2 2 3 2 5" xfId="11915" xr:uid="{00000000-0005-0000-0000-0000D2220000}"/>
    <cellStyle name="Normal 2 4 2 2 3 2 5 2" xfId="42246" xr:uid="{00000000-0005-0000-0000-0000D3220000}"/>
    <cellStyle name="Normal 2 4 2 2 3 2 5 3" xfId="27013" xr:uid="{00000000-0005-0000-0000-0000D4220000}"/>
    <cellStyle name="Normal 2 4 2 2 3 2 6" xfId="6894" xr:uid="{00000000-0005-0000-0000-0000D5220000}"/>
    <cellStyle name="Normal 2 4 2 2 3 2 6 2" xfId="37229" xr:uid="{00000000-0005-0000-0000-0000D6220000}"/>
    <cellStyle name="Normal 2 4 2 2 3 2 6 3" xfId="21996" xr:uid="{00000000-0005-0000-0000-0000D7220000}"/>
    <cellStyle name="Normal 2 4 2 2 3 2 7" xfId="32217" xr:uid="{00000000-0005-0000-0000-0000D8220000}"/>
    <cellStyle name="Normal 2 4 2 2 3 2 8" xfId="16983" xr:uid="{00000000-0005-0000-0000-0000D9220000}"/>
    <cellStyle name="Normal 2 4 2 2 3 3" xfId="2241" xr:uid="{00000000-0005-0000-0000-0000DA220000}"/>
    <cellStyle name="Normal 2 4 2 2 3 3 2" xfId="3931" xr:uid="{00000000-0005-0000-0000-0000DB220000}"/>
    <cellStyle name="Normal 2 4 2 2 3 3 2 2" xfId="14004" xr:uid="{00000000-0005-0000-0000-0000DC220000}"/>
    <cellStyle name="Normal 2 4 2 2 3 3 2 2 2" xfId="44335" xr:uid="{00000000-0005-0000-0000-0000DD220000}"/>
    <cellStyle name="Normal 2 4 2 2 3 3 2 2 3" xfId="29102" xr:uid="{00000000-0005-0000-0000-0000DE220000}"/>
    <cellStyle name="Normal 2 4 2 2 3 3 2 3" xfId="8984" xr:uid="{00000000-0005-0000-0000-0000DF220000}"/>
    <cellStyle name="Normal 2 4 2 2 3 3 2 3 2" xfId="39318" xr:uid="{00000000-0005-0000-0000-0000E0220000}"/>
    <cellStyle name="Normal 2 4 2 2 3 3 2 3 3" xfId="24085" xr:uid="{00000000-0005-0000-0000-0000E1220000}"/>
    <cellStyle name="Normal 2 4 2 2 3 3 2 4" xfId="34305" xr:uid="{00000000-0005-0000-0000-0000E2220000}"/>
    <cellStyle name="Normal 2 4 2 2 3 3 2 5" xfId="19072" xr:uid="{00000000-0005-0000-0000-0000E3220000}"/>
    <cellStyle name="Normal 2 4 2 2 3 3 3" xfId="5623" xr:uid="{00000000-0005-0000-0000-0000E4220000}"/>
    <cellStyle name="Normal 2 4 2 2 3 3 3 2" xfId="15675" xr:uid="{00000000-0005-0000-0000-0000E5220000}"/>
    <cellStyle name="Normal 2 4 2 2 3 3 3 2 2" xfId="46006" xr:uid="{00000000-0005-0000-0000-0000E6220000}"/>
    <cellStyle name="Normal 2 4 2 2 3 3 3 2 3" xfId="30773" xr:uid="{00000000-0005-0000-0000-0000E7220000}"/>
    <cellStyle name="Normal 2 4 2 2 3 3 3 3" xfId="10655" xr:uid="{00000000-0005-0000-0000-0000E8220000}"/>
    <cellStyle name="Normal 2 4 2 2 3 3 3 3 2" xfId="40989" xr:uid="{00000000-0005-0000-0000-0000E9220000}"/>
    <cellStyle name="Normal 2 4 2 2 3 3 3 3 3" xfId="25756" xr:uid="{00000000-0005-0000-0000-0000EA220000}"/>
    <cellStyle name="Normal 2 4 2 2 3 3 3 4" xfId="35976" xr:uid="{00000000-0005-0000-0000-0000EB220000}"/>
    <cellStyle name="Normal 2 4 2 2 3 3 3 5" xfId="20743" xr:uid="{00000000-0005-0000-0000-0000EC220000}"/>
    <cellStyle name="Normal 2 4 2 2 3 3 4" xfId="12333" xr:uid="{00000000-0005-0000-0000-0000ED220000}"/>
    <cellStyle name="Normal 2 4 2 2 3 3 4 2" xfId="42664" xr:uid="{00000000-0005-0000-0000-0000EE220000}"/>
    <cellStyle name="Normal 2 4 2 2 3 3 4 3" xfId="27431" xr:uid="{00000000-0005-0000-0000-0000EF220000}"/>
    <cellStyle name="Normal 2 4 2 2 3 3 5" xfId="7312" xr:uid="{00000000-0005-0000-0000-0000F0220000}"/>
    <cellStyle name="Normal 2 4 2 2 3 3 5 2" xfId="37647" xr:uid="{00000000-0005-0000-0000-0000F1220000}"/>
    <cellStyle name="Normal 2 4 2 2 3 3 5 3" xfId="22414" xr:uid="{00000000-0005-0000-0000-0000F2220000}"/>
    <cellStyle name="Normal 2 4 2 2 3 3 6" xfId="32635" xr:uid="{00000000-0005-0000-0000-0000F3220000}"/>
    <cellStyle name="Normal 2 4 2 2 3 3 7" xfId="17401" xr:uid="{00000000-0005-0000-0000-0000F4220000}"/>
    <cellStyle name="Normal 2 4 2 2 3 4" xfId="3094" xr:uid="{00000000-0005-0000-0000-0000F5220000}"/>
    <cellStyle name="Normal 2 4 2 2 3 4 2" xfId="13168" xr:uid="{00000000-0005-0000-0000-0000F6220000}"/>
    <cellStyle name="Normal 2 4 2 2 3 4 2 2" xfId="43499" xr:uid="{00000000-0005-0000-0000-0000F7220000}"/>
    <cellStyle name="Normal 2 4 2 2 3 4 2 3" xfId="28266" xr:uid="{00000000-0005-0000-0000-0000F8220000}"/>
    <cellStyle name="Normal 2 4 2 2 3 4 3" xfId="8148" xr:uid="{00000000-0005-0000-0000-0000F9220000}"/>
    <cellStyle name="Normal 2 4 2 2 3 4 3 2" xfId="38482" xr:uid="{00000000-0005-0000-0000-0000FA220000}"/>
    <cellStyle name="Normal 2 4 2 2 3 4 3 3" xfId="23249" xr:uid="{00000000-0005-0000-0000-0000FB220000}"/>
    <cellStyle name="Normal 2 4 2 2 3 4 4" xfId="33469" xr:uid="{00000000-0005-0000-0000-0000FC220000}"/>
    <cellStyle name="Normal 2 4 2 2 3 4 5" xfId="18236" xr:uid="{00000000-0005-0000-0000-0000FD220000}"/>
    <cellStyle name="Normal 2 4 2 2 3 5" xfId="4787" xr:uid="{00000000-0005-0000-0000-0000FE220000}"/>
    <cellStyle name="Normal 2 4 2 2 3 5 2" xfId="14839" xr:uid="{00000000-0005-0000-0000-0000FF220000}"/>
    <cellStyle name="Normal 2 4 2 2 3 5 2 2" xfId="45170" xr:uid="{00000000-0005-0000-0000-000000230000}"/>
    <cellStyle name="Normal 2 4 2 2 3 5 2 3" xfId="29937" xr:uid="{00000000-0005-0000-0000-000001230000}"/>
    <cellStyle name="Normal 2 4 2 2 3 5 3" xfId="9819" xr:uid="{00000000-0005-0000-0000-000002230000}"/>
    <cellStyle name="Normal 2 4 2 2 3 5 3 2" xfId="40153" xr:uid="{00000000-0005-0000-0000-000003230000}"/>
    <cellStyle name="Normal 2 4 2 2 3 5 3 3" xfId="24920" xr:uid="{00000000-0005-0000-0000-000004230000}"/>
    <cellStyle name="Normal 2 4 2 2 3 5 4" xfId="35140" xr:uid="{00000000-0005-0000-0000-000005230000}"/>
    <cellStyle name="Normal 2 4 2 2 3 5 5" xfId="19907" xr:uid="{00000000-0005-0000-0000-000006230000}"/>
    <cellStyle name="Normal 2 4 2 2 3 6" xfId="11497" xr:uid="{00000000-0005-0000-0000-000007230000}"/>
    <cellStyle name="Normal 2 4 2 2 3 6 2" xfId="41828" xr:uid="{00000000-0005-0000-0000-000008230000}"/>
    <cellStyle name="Normal 2 4 2 2 3 6 3" xfId="26595" xr:uid="{00000000-0005-0000-0000-000009230000}"/>
    <cellStyle name="Normal 2 4 2 2 3 7" xfId="6476" xr:uid="{00000000-0005-0000-0000-00000A230000}"/>
    <cellStyle name="Normal 2 4 2 2 3 7 2" xfId="36811" xr:uid="{00000000-0005-0000-0000-00000B230000}"/>
    <cellStyle name="Normal 2 4 2 2 3 7 3" xfId="21578" xr:uid="{00000000-0005-0000-0000-00000C230000}"/>
    <cellStyle name="Normal 2 4 2 2 3 8" xfId="31799" xr:uid="{00000000-0005-0000-0000-00000D230000}"/>
    <cellStyle name="Normal 2 4 2 2 3 9" xfId="16565" xr:uid="{00000000-0005-0000-0000-00000E230000}"/>
    <cellStyle name="Normal 2 4 2 2 4" xfId="1612" xr:uid="{00000000-0005-0000-0000-00000F230000}"/>
    <cellStyle name="Normal 2 4 2 2 4 2" xfId="2451" xr:uid="{00000000-0005-0000-0000-000010230000}"/>
    <cellStyle name="Normal 2 4 2 2 4 2 2" xfId="4141" xr:uid="{00000000-0005-0000-0000-000011230000}"/>
    <cellStyle name="Normal 2 4 2 2 4 2 2 2" xfId="14214" xr:uid="{00000000-0005-0000-0000-000012230000}"/>
    <cellStyle name="Normal 2 4 2 2 4 2 2 2 2" xfId="44545" xr:uid="{00000000-0005-0000-0000-000013230000}"/>
    <cellStyle name="Normal 2 4 2 2 4 2 2 2 3" xfId="29312" xr:uid="{00000000-0005-0000-0000-000014230000}"/>
    <cellStyle name="Normal 2 4 2 2 4 2 2 3" xfId="9194" xr:uid="{00000000-0005-0000-0000-000015230000}"/>
    <cellStyle name="Normal 2 4 2 2 4 2 2 3 2" xfId="39528" xr:uid="{00000000-0005-0000-0000-000016230000}"/>
    <cellStyle name="Normal 2 4 2 2 4 2 2 3 3" xfId="24295" xr:uid="{00000000-0005-0000-0000-000017230000}"/>
    <cellStyle name="Normal 2 4 2 2 4 2 2 4" xfId="34515" xr:uid="{00000000-0005-0000-0000-000018230000}"/>
    <cellStyle name="Normal 2 4 2 2 4 2 2 5" xfId="19282" xr:uid="{00000000-0005-0000-0000-000019230000}"/>
    <cellStyle name="Normal 2 4 2 2 4 2 3" xfId="5833" xr:uid="{00000000-0005-0000-0000-00001A230000}"/>
    <cellStyle name="Normal 2 4 2 2 4 2 3 2" xfId="15885" xr:uid="{00000000-0005-0000-0000-00001B230000}"/>
    <cellStyle name="Normal 2 4 2 2 4 2 3 2 2" xfId="46216" xr:uid="{00000000-0005-0000-0000-00001C230000}"/>
    <cellStyle name="Normal 2 4 2 2 4 2 3 2 3" xfId="30983" xr:uid="{00000000-0005-0000-0000-00001D230000}"/>
    <cellStyle name="Normal 2 4 2 2 4 2 3 3" xfId="10865" xr:uid="{00000000-0005-0000-0000-00001E230000}"/>
    <cellStyle name="Normal 2 4 2 2 4 2 3 3 2" xfId="41199" xr:uid="{00000000-0005-0000-0000-00001F230000}"/>
    <cellStyle name="Normal 2 4 2 2 4 2 3 3 3" xfId="25966" xr:uid="{00000000-0005-0000-0000-000020230000}"/>
    <cellStyle name="Normal 2 4 2 2 4 2 3 4" xfId="36186" xr:uid="{00000000-0005-0000-0000-000021230000}"/>
    <cellStyle name="Normal 2 4 2 2 4 2 3 5" xfId="20953" xr:uid="{00000000-0005-0000-0000-000022230000}"/>
    <cellStyle name="Normal 2 4 2 2 4 2 4" xfId="12543" xr:uid="{00000000-0005-0000-0000-000023230000}"/>
    <cellStyle name="Normal 2 4 2 2 4 2 4 2" xfId="42874" xr:uid="{00000000-0005-0000-0000-000024230000}"/>
    <cellStyle name="Normal 2 4 2 2 4 2 4 3" xfId="27641" xr:uid="{00000000-0005-0000-0000-000025230000}"/>
    <cellStyle name="Normal 2 4 2 2 4 2 5" xfId="7522" xr:uid="{00000000-0005-0000-0000-000026230000}"/>
    <cellStyle name="Normal 2 4 2 2 4 2 5 2" xfId="37857" xr:uid="{00000000-0005-0000-0000-000027230000}"/>
    <cellStyle name="Normal 2 4 2 2 4 2 5 3" xfId="22624" xr:uid="{00000000-0005-0000-0000-000028230000}"/>
    <cellStyle name="Normal 2 4 2 2 4 2 6" xfId="32845" xr:uid="{00000000-0005-0000-0000-000029230000}"/>
    <cellStyle name="Normal 2 4 2 2 4 2 7" xfId="17611" xr:uid="{00000000-0005-0000-0000-00002A230000}"/>
    <cellStyle name="Normal 2 4 2 2 4 3" xfId="3304" xr:uid="{00000000-0005-0000-0000-00002B230000}"/>
    <cellStyle name="Normal 2 4 2 2 4 3 2" xfId="13378" xr:uid="{00000000-0005-0000-0000-00002C230000}"/>
    <cellStyle name="Normal 2 4 2 2 4 3 2 2" xfId="43709" xr:uid="{00000000-0005-0000-0000-00002D230000}"/>
    <cellStyle name="Normal 2 4 2 2 4 3 2 3" xfId="28476" xr:uid="{00000000-0005-0000-0000-00002E230000}"/>
    <cellStyle name="Normal 2 4 2 2 4 3 3" xfId="8358" xr:uid="{00000000-0005-0000-0000-00002F230000}"/>
    <cellStyle name="Normal 2 4 2 2 4 3 3 2" xfId="38692" xr:uid="{00000000-0005-0000-0000-000030230000}"/>
    <cellStyle name="Normal 2 4 2 2 4 3 3 3" xfId="23459" xr:uid="{00000000-0005-0000-0000-000031230000}"/>
    <cellStyle name="Normal 2 4 2 2 4 3 4" xfId="33679" xr:uid="{00000000-0005-0000-0000-000032230000}"/>
    <cellStyle name="Normal 2 4 2 2 4 3 5" xfId="18446" xr:uid="{00000000-0005-0000-0000-000033230000}"/>
    <cellStyle name="Normal 2 4 2 2 4 4" xfId="4997" xr:uid="{00000000-0005-0000-0000-000034230000}"/>
    <cellStyle name="Normal 2 4 2 2 4 4 2" xfId="15049" xr:uid="{00000000-0005-0000-0000-000035230000}"/>
    <cellStyle name="Normal 2 4 2 2 4 4 2 2" xfId="45380" xr:uid="{00000000-0005-0000-0000-000036230000}"/>
    <cellStyle name="Normal 2 4 2 2 4 4 2 3" xfId="30147" xr:uid="{00000000-0005-0000-0000-000037230000}"/>
    <cellStyle name="Normal 2 4 2 2 4 4 3" xfId="10029" xr:uid="{00000000-0005-0000-0000-000038230000}"/>
    <cellStyle name="Normal 2 4 2 2 4 4 3 2" xfId="40363" xr:uid="{00000000-0005-0000-0000-000039230000}"/>
    <cellStyle name="Normal 2 4 2 2 4 4 3 3" xfId="25130" xr:uid="{00000000-0005-0000-0000-00003A230000}"/>
    <cellStyle name="Normal 2 4 2 2 4 4 4" xfId="35350" xr:uid="{00000000-0005-0000-0000-00003B230000}"/>
    <cellStyle name="Normal 2 4 2 2 4 4 5" xfId="20117" xr:uid="{00000000-0005-0000-0000-00003C230000}"/>
    <cellStyle name="Normal 2 4 2 2 4 5" xfId="11707" xr:uid="{00000000-0005-0000-0000-00003D230000}"/>
    <cellStyle name="Normal 2 4 2 2 4 5 2" xfId="42038" xr:uid="{00000000-0005-0000-0000-00003E230000}"/>
    <cellStyle name="Normal 2 4 2 2 4 5 3" xfId="26805" xr:uid="{00000000-0005-0000-0000-00003F230000}"/>
    <cellStyle name="Normal 2 4 2 2 4 6" xfId="6686" xr:uid="{00000000-0005-0000-0000-000040230000}"/>
    <cellStyle name="Normal 2 4 2 2 4 6 2" xfId="37021" xr:uid="{00000000-0005-0000-0000-000041230000}"/>
    <cellStyle name="Normal 2 4 2 2 4 6 3" xfId="21788" xr:uid="{00000000-0005-0000-0000-000042230000}"/>
    <cellStyle name="Normal 2 4 2 2 4 7" xfId="32009" xr:uid="{00000000-0005-0000-0000-000043230000}"/>
    <cellStyle name="Normal 2 4 2 2 4 8" xfId="16775" xr:uid="{00000000-0005-0000-0000-000044230000}"/>
    <cellStyle name="Normal 2 4 2 2 5" xfId="2033" xr:uid="{00000000-0005-0000-0000-000045230000}"/>
    <cellStyle name="Normal 2 4 2 2 5 2" xfId="3723" xr:uid="{00000000-0005-0000-0000-000046230000}"/>
    <cellStyle name="Normal 2 4 2 2 5 2 2" xfId="13796" xr:uid="{00000000-0005-0000-0000-000047230000}"/>
    <cellStyle name="Normal 2 4 2 2 5 2 2 2" xfId="44127" xr:uid="{00000000-0005-0000-0000-000048230000}"/>
    <cellStyle name="Normal 2 4 2 2 5 2 2 3" xfId="28894" xr:uid="{00000000-0005-0000-0000-000049230000}"/>
    <cellStyle name="Normal 2 4 2 2 5 2 3" xfId="8776" xr:uid="{00000000-0005-0000-0000-00004A230000}"/>
    <cellStyle name="Normal 2 4 2 2 5 2 3 2" xfId="39110" xr:uid="{00000000-0005-0000-0000-00004B230000}"/>
    <cellStyle name="Normal 2 4 2 2 5 2 3 3" xfId="23877" xr:uid="{00000000-0005-0000-0000-00004C230000}"/>
    <cellStyle name="Normal 2 4 2 2 5 2 4" xfId="34097" xr:uid="{00000000-0005-0000-0000-00004D230000}"/>
    <cellStyle name="Normal 2 4 2 2 5 2 5" xfId="18864" xr:uid="{00000000-0005-0000-0000-00004E230000}"/>
    <cellStyle name="Normal 2 4 2 2 5 3" xfId="5415" xr:uid="{00000000-0005-0000-0000-00004F230000}"/>
    <cellStyle name="Normal 2 4 2 2 5 3 2" xfId="15467" xr:uid="{00000000-0005-0000-0000-000050230000}"/>
    <cellStyle name="Normal 2 4 2 2 5 3 2 2" xfId="45798" xr:uid="{00000000-0005-0000-0000-000051230000}"/>
    <cellStyle name="Normal 2 4 2 2 5 3 2 3" xfId="30565" xr:uid="{00000000-0005-0000-0000-000052230000}"/>
    <cellStyle name="Normal 2 4 2 2 5 3 3" xfId="10447" xr:uid="{00000000-0005-0000-0000-000053230000}"/>
    <cellStyle name="Normal 2 4 2 2 5 3 3 2" xfId="40781" xr:uid="{00000000-0005-0000-0000-000054230000}"/>
    <cellStyle name="Normal 2 4 2 2 5 3 3 3" xfId="25548" xr:uid="{00000000-0005-0000-0000-000055230000}"/>
    <cellStyle name="Normal 2 4 2 2 5 3 4" xfId="35768" xr:uid="{00000000-0005-0000-0000-000056230000}"/>
    <cellStyle name="Normal 2 4 2 2 5 3 5" xfId="20535" xr:uid="{00000000-0005-0000-0000-000057230000}"/>
    <cellStyle name="Normal 2 4 2 2 5 4" xfId="12125" xr:uid="{00000000-0005-0000-0000-000058230000}"/>
    <cellStyle name="Normal 2 4 2 2 5 4 2" xfId="42456" xr:uid="{00000000-0005-0000-0000-000059230000}"/>
    <cellStyle name="Normal 2 4 2 2 5 4 3" xfId="27223" xr:uid="{00000000-0005-0000-0000-00005A230000}"/>
    <cellStyle name="Normal 2 4 2 2 5 5" xfId="7104" xr:uid="{00000000-0005-0000-0000-00005B230000}"/>
    <cellStyle name="Normal 2 4 2 2 5 5 2" xfId="37439" xr:uid="{00000000-0005-0000-0000-00005C230000}"/>
    <cellStyle name="Normal 2 4 2 2 5 5 3" xfId="22206" xr:uid="{00000000-0005-0000-0000-00005D230000}"/>
    <cellStyle name="Normal 2 4 2 2 5 6" xfId="32427" xr:uid="{00000000-0005-0000-0000-00005E230000}"/>
    <cellStyle name="Normal 2 4 2 2 5 7" xfId="17193" xr:uid="{00000000-0005-0000-0000-00005F230000}"/>
    <cellStyle name="Normal 2 4 2 2 6" xfId="2886" xr:uid="{00000000-0005-0000-0000-000060230000}"/>
    <cellStyle name="Normal 2 4 2 2 6 2" xfId="12960" xr:uid="{00000000-0005-0000-0000-000061230000}"/>
    <cellStyle name="Normal 2 4 2 2 6 2 2" xfId="43291" xr:uid="{00000000-0005-0000-0000-000062230000}"/>
    <cellStyle name="Normal 2 4 2 2 6 2 3" xfId="28058" xr:uid="{00000000-0005-0000-0000-000063230000}"/>
    <cellStyle name="Normal 2 4 2 2 6 3" xfId="7940" xr:uid="{00000000-0005-0000-0000-000064230000}"/>
    <cellStyle name="Normal 2 4 2 2 6 3 2" xfId="38274" xr:uid="{00000000-0005-0000-0000-000065230000}"/>
    <cellStyle name="Normal 2 4 2 2 6 3 3" xfId="23041" xr:uid="{00000000-0005-0000-0000-000066230000}"/>
    <cellStyle name="Normal 2 4 2 2 6 4" xfId="33261" xr:uid="{00000000-0005-0000-0000-000067230000}"/>
    <cellStyle name="Normal 2 4 2 2 6 5" xfId="18028" xr:uid="{00000000-0005-0000-0000-000068230000}"/>
    <cellStyle name="Normal 2 4 2 2 7" xfId="4579" xr:uid="{00000000-0005-0000-0000-000069230000}"/>
    <cellStyle name="Normal 2 4 2 2 7 2" xfId="14631" xr:uid="{00000000-0005-0000-0000-00006A230000}"/>
    <cellStyle name="Normal 2 4 2 2 7 2 2" xfId="44962" xr:uid="{00000000-0005-0000-0000-00006B230000}"/>
    <cellStyle name="Normal 2 4 2 2 7 2 3" xfId="29729" xr:uid="{00000000-0005-0000-0000-00006C230000}"/>
    <cellStyle name="Normal 2 4 2 2 7 3" xfId="9611" xr:uid="{00000000-0005-0000-0000-00006D230000}"/>
    <cellStyle name="Normal 2 4 2 2 7 3 2" xfId="39945" xr:uid="{00000000-0005-0000-0000-00006E230000}"/>
    <cellStyle name="Normal 2 4 2 2 7 3 3" xfId="24712" xr:uid="{00000000-0005-0000-0000-00006F230000}"/>
    <cellStyle name="Normal 2 4 2 2 7 4" xfId="34932" xr:uid="{00000000-0005-0000-0000-000070230000}"/>
    <cellStyle name="Normal 2 4 2 2 7 5" xfId="19699" xr:uid="{00000000-0005-0000-0000-000071230000}"/>
    <cellStyle name="Normal 2 4 2 2 8" xfId="11289" xr:uid="{00000000-0005-0000-0000-000072230000}"/>
    <cellStyle name="Normal 2 4 2 2 8 2" xfId="41620" xr:uid="{00000000-0005-0000-0000-000073230000}"/>
    <cellStyle name="Normal 2 4 2 2 8 3" xfId="26387" xr:uid="{00000000-0005-0000-0000-000074230000}"/>
    <cellStyle name="Normal 2 4 2 2 9" xfId="6268" xr:uid="{00000000-0005-0000-0000-000075230000}"/>
    <cellStyle name="Normal 2 4 2 2 9 2" xfId="36603" xr:uid="{00000000-0005-0000-0000-000076230000}"/>
    <cellStyle name="Normal 2 4 2 2 9 3" xfId="21370" xr:uid="{00000000-0005-0000-0000-000077230000}"/>
    <cellStyle name="Normal 2 4 2 3" xfId="1232" xr:uid="{00000000-0005-0000-0000-000078230000}"/>
    <cellStyle name="Normal 2 4 2 3 10" xfId="16409" xr:uid="{00000000-0005-0000-0000-000079230000}"/>
    <cellStyle name="Normal 2 4 2 3 2" xfId="1451" xr:uid="{00000000-0005-0000-0000-00007A230000}"/>
    <cellStyle name="Normal 2 4 2 3 2 2" xfId="1872" xr:uid="{00000000-0005-0000-0000-00007B230000}"/>
    <cellStyle name="Normal 2 4 2 3 2 2 2" xfId="2711" xr:uid="{00000000-0005-0000-0000-00007C230000}"/>
    <cellStyle name="Normal 2 4 2 3 2 2 2 2" xfId="4401" xr:uid="{00000000-0005-0000-0000-00007D230000}"/>
    <cellStyle name="Normal 2 4 2 3 2 2 2 2 2" xfId="14474" xr:uid="{00000000-0005-0000-0000-00007E230000}"/>
    <cellStyle name="Normal 2 4 2 3 2 2 2 2 2 2" xfId="44805" xr:uid="{00000000-0005-0000-0000-00007F230000}"/>
    <cellStyle name="Normal 2 4 2 3 2 2 2 2 2 3" xfId="29572" xr:uid="{00000000-0005-0000-0000-000080230000}"/>
    <cellStyle name="Normal 2 4 2 3 2 2 2 2 3" xfId="9454" xr:uid="{00000000-0005-0000-0000-000081230000}"/>
    <cellStyle name="Normal 2 4 2 3 2 2 2 2 3 2" xfId="39788" xr:uid="{00000000-0005-0000-0000-000082230000}"/>
    <cellStyle name="Normal 2 4 2 3 2 2 2 2 3 3" xfId="24555" xr:uid="{00000000-0005-0000-0000-000083230000}"/>
    <cellStyle name="Normal 2 4 2 3 2 2 2 2 4" xfId="34775" xr:uid="{00000000-0005-0000-0000-000084230000}"/>
    <cellStyle name="Normal 2 4 2 3 2 2 2 2 5" xfId="19542" xr:uid="{00000000-0005-0000-0000-000085230000}"/>
    <cellStyle name="Normal 2 4 2 3 2 2 2 3" xfId="6093" xr:uid="{00000000-0005-0000-0000-000086230000}"/>
    <cellStyle name="Normal 2 4 2 3 2 2 2 3 2" xfId="16145" xr:uid="{00000000-0005-0000-0000-000087230000}"/>
    <cellStyle name="Normal 2 4 2 3 2 2 2 3 2 2" xfId="46476" xr:uid="{00000000-0005-0000-0000-000088230000}"/>
    <cellStyle name="Normal 2 4 2 3 2 2 2 3 2 3" xfId="31243" xr:uid="{00000000-0005-0000-0000-000089230000}"/>
    <cellStyle name="Normal 2 4 2 3 2 2 2 3 3" xfId="11125" xr:uid="{00000000-0005-0000-0000-00008A230000}"/>
    <cellStyle name="Normal 2 4 2 3 2 2 2 3 3 2" xfId="41459" xr:uid="{00000000-0005-0000-0000-00008B230000}"/>
    <cellStyle name="Normal 2 4 2 3 2 2 2 3 3 3" xfId="26226" xr:uid="{00000000-0005-0000-0000-00008C230000}"/>
    <cellStyle name="Normal 2 4 2 3 2 2 2 3 4" xfId="36446" xr:uid="{00000000-0005-0000-0000-00008D230000}"/>
    <cellStyle name="Normal 2 4 2 3 2 2 2 3 5" xfId="21213" xr:uid="{00000000-0005-0000-0000-00008E230000}"/>
    <cellStyle name="Normal 2 4 2 3 2 2 2 4" xfId="12803" xr:uid="{00000000-0005-0000-0000-00008F230000}"/>
    <cellStyle name="Normal 2 4 2 3 2 2 2 4 2" xfId="43134" xr:uid="{00000000-0005-0000-0000-000090230000}"/>
    <cellStyle name="Normal 2 4 2 3 2 2 2 4 3" xfId="27901" xr:uid="{00000000-0005-0000-0000-000091230000}"/>
    <cellStyle name="Normal 2 4 2 3 2 2 2 5" xfId="7782" xr:uid="{00000000-0005-0000-0000-000092230000}"/>
    <cellStyle name="Normal 2 4 2 3 2 2 2 5 2" xfId="38117" xr:uid="{00000000-0005-0000-0000-000093230000}"/>
    <cellStyle name="Normal 2 4 2 3 2 2 2 5 3" xfId="22884" xr:uid="{00000000-0005-0000-0000-000094230000}"/>
    <cellStyle name="Normal 2 4 2 3 2 2 2 6" xfId="33105" xr:uid="{00000000-0005-0000-0000-000095230000}"/>
    <cellStyle name="Normal 2 4 2 3 2 2 2 7" xfId="17871" xr:uid="{00000000-0005-0000-0000-000096230000}"/>
    <cellStyle name="Normal 2 4 2 3 2 2 3" xfId="3564" xr:uid="{00000000-0005-0000-0000-000097230000}"/>
    <cellStyle name="Normal 2 4 2 3 2 2 3 2" xfId="13638" xr:uid="{00000000-0005-0000-0000-000098230000}"/>
    <cellStyle name="Normal 2 4 2 3 2 2 3 2 2" xfId="43969" xr:uid="{00000000-0005-0000-0000-000099230000}"/>
    <cellStyle name="Normal 2 4 2 3 2 2 3 2 3" xfId="28736" xr:uid="{00000000-0005-0000-0000-00009A230000}"/>
    <cellStyle name="Normal 2 4 2 3 2 2 3 3" xfId="8618" xr:uid="{00000000-0005-0000-0000-00009B230000}"/>
    <cellStyle name="Normal 2 4 2 3 2 2 3 3 2" xfId="38952" xr:uid="{00000000-0005-0000-0000-00009C230000}"/>
    <cellStyle name="Normal 2 4 2 3 2 2 3 3 3" xfId="23719" xr:uid="{00000000-0005-0000-0000-00009D230000}"/>
    <cellStyle name="Normal 2 4 2 3 2 2 3 4" xfId="33939" xr:uid="{00000000-0005-0000-0000-00009E230000}"/>
    <cellStyle name="Normal 2 4 2 3 2 2 3 5" xfId="18706" xr:uid="{00000000-0005-0000-0000-00009F230000}"/>
    <cellStyle name="Normal 2 4 2 3 2 2 4" xfId="5257" xr:uid="{00000000-0005-0000-0000-0000A0230000}"/>
    <cellStyle name="Normal 2 4 2 3 2 2 4 2" xfId="15309" xr:uid="{00000000-0005-0000-0000-0000A1230000}"/>
    <cellStyle name="Normal 2 4 2 3 2 2 4 2 2" xfId="45640" xr:uid="{00000000-0005-0000-0000-0000A2230000}"/>
    <cellStyle name="Normal 2 4 2 3 2 2 4 2 3" xfId="30407" xr:uid="{00000000-0005-0000-0000-0000A3230000}"/>
    <cellStyle name="Normal 2 4 2 3 2 2 4 3" xfId="10289" xr:uid="{00000000-0005-0000-0000-0000A4230000}"/>
    <cellStyle name="Normal 2 4 2 3 2 2 4 3 2" xfId="40623" xr:uid="{00000000-0005-0000-0000-0000A5230000}"/>
    <cellStyle name="Normal 2 4 2 3 2 2 4 3 3" xfId="25390" xr:uid="{00000000-0005-0000-0000-0000A6230000}"/>
    <cellStyle name="Normal 2 4 2 3 2 2 4 4" xfId="35610" xr:uid="{00000000-0005-0000-0000-0000A7230000}"/>
    <cellStyle name="Normal 2 4 2 3 2 2 4 5" xfId="20377" xr:uid="{00000000-0005-0000-0000-0000A8230000}"/>
    <cellStyle name="Normal 2 4 2 3 2 2 5" xfId="11967" xr:uid="{00000000-0005-0000-0000-0000A9230000}"/>
    <cellStyle name="Normal 2 4 2 3 2 2 5 2" xfId="42298" xr:uid="{00000000-0005-0000-0000-0000AA230000}"/>
    <cellStyle name="Normal 2 4 2 3 2 2 5 3" xfId="27065" xr:uid="{00000000-0005-0000-0000-0000AB230000}"/>
    <cellStyle name="Normal 2 4 2 3 2 2 6" xfId="6946" xr:uid="{00000000-0005-0000-0000-0000AC230000}"/>
    <cellStyle name="Normal 2 4 2 3 2 2 6 2" xfId="37281" xr:uid="{00000000-0005-0000-0000-0000AD230000}"/>
    <cellStyle name="Normal 2 4 2 3 2 2 6 3" xfId="22048" xr:uid="{00000000-0005-0000-0000-0000AE230000}"/>
    <cellStyle name="Normal 2 4 2 3 2 2 7" xfId="32269" xr:uid="{00000000-0005-0000-0000-0000AF230000}"/>
    <cellStyle name="Normal 2 4 2 3 2 2 8" xfId="17035" xr:uid="{00000000-0005-0000-0000-0000B0230000}"/>
    <cellStyle name="Normal 2 4 2 3 2 3" xfId="2293" xr:uid="{00000000-0005-0000-0000-0000B1230000}"/>
    <cellStyle name="Normal 2 4 2 3 2 3 2" xfId="3983" xr:uid="{00000000-0005-0000-0000-0000B2230000}"/>
    <cellStyle name="Normal 2 4 2 3 2 3 2 2" xfId="14056" xr:uid="{00000000-0005-0000-0000-0000B3230000}"/>
    <cellStyle name="Normal 2 4 2 3 2 3 2 2 2" xfId="44387" xr:uid="{00000000-0005-0000-0000-0000B4230000}"/>
    <cellStyle name="Normal 2 4 2 3 2 3 2 2 3" xfId="29154" xr:uid="{00000000-0005-0000-0000-0000B5230000}"/>
    <cellStyle name="Normal 2 4 2 3 2 3 2 3" xfId="9036" xr:uid="{00000000-0005-0000-0000-0000B6230000}"/>
    <cellStyle name="Normal 2 4 2 3 2 3 2 3 2" xfId="39370" xr:uid="{00000000-0005-0000-0000-0000B7230000}"/>
    <cellStyle name="Normal 2 4 2 3 2 3 2 3 3" xfId="24137" xr:uid="{00000000-0005-0000-0000-0000B8230000}"/>
    <cellStyle name="Normal 2 4 2 3 2 3 2 4" xfId="34357" xr:uid="{00000000-0005-0000-0000-0000B9230000}"/>
    <cellStyle name="Normal 2 4 2 3 2 3 2 5" xfId="19124" xr:uid="{00000000-0005-0000-0000-0000BA230000}"/>
    <cellStyle name="Normal 2 4 2 3 2 3 3" xfId="5675" xr:uid="{00000000-0005-0000-0000-0000BB230000}"/>
    <cellStyle name="Normal 2 4 2 3 2 3 3 2" xfId="15727" xr:uid="{00000000-0005-0000-0000-0000BC230000}"/>
    <cellStyle name="Normal 2 4 2 3 2 3 3 2 2" xfId="46058" xr:uid="{00000000-0005-0000-0000-0000BD230000}"/>
    <cellStyle name="Normal 2 4 2 3 2 3 3 2 3" xfId="30825" xr:uid="{00000000-0005-0000-0000-0000BE230000}"/>
    <cellStyle name="Normal 2 4 2 3 2 3 3 3" xfId="10707" xr:uid="{00000000-0005-0000-0000-0000BF230000}"/>
    <cellStyle name="Normal 2 4 2 3 2 3 3 3 2" xfId="41041" xr:uid="{00000000-0005-0000-0000-0000C0230000}"/>
    <cellStyle name="Normal 2 4 2 3 2 3 3 3 3" xfId="25808" xr:uid="{00000000-0005-0000-0000-0000C1230000}"/>
    <cellStyle name="Normal 2 4 2 3 2 3 3 4" xfId="36028" xr:uid="{00000000-0005-0000-0000-0000C2230000}"/>
    <cellStyle name="Normal 2 4 2 3 2 3 3 5" xfId="20795" xr:uid="{00000000-0005-0000-0000-0000C3230000}"/>
    <cellStyle name="Normal 2 4 2 3 2 3 4" xfId="12385" xr:uid="{00000000-0005-0000-0000-0000C4230000}"/>
    <cellStyle name="Normal 2 4 2 3 2 3 4 2" xfId="42716" xr:uid="{00000000-0005-0000-0000-0000C5230000}"/>
    <cellStyle name="Normal 2 4 2 3 2 3 4 3" xfId="27483" xr:uid="{00000000-0005-0000-0000-0000C6230000}"/>
    <cellStyle name="Normal 2 4 2 3 2 3 5" xfId="7364" xr:uid="{00000000-0005-0000-0000-0000C7230000}"/>
    <cellStyle name="Normal 2 4 2 3 2 3 5 2" xfId="37699" xr:uid="{00000000-0005-0000-0000-0000C8230000}"/>
    <cellStyle name="Normal 2 4 2 3 2 3 5 3" xfId="22466" xr:uid="{00000000-0005-0000-0000-0000C9230000}"/>
    <cellStyle name="Normal 2 4 2 3 2 3 6" xfId="32687" xr:uid="{00000000-0005-0000-0000-0000CA230000}"/>
    <cellStyle name="Normal 2 4 2 3 2 3 7" xfId="17453" xr:uid="{00000000-0005-0000-0000-0000CB230000}"/>
    <cellStyle name="Normal 2 4 2 3 2 4" xfId="3146" xr:uid="{00000000-0005-0000-0000-0000CC230000}"/>
    <cellStyle name="Normal 2 4 2 3 2 4 2" xfId="13220" xr:uid="{00000000-0005-0000-0000-0000CD230000}"/>
    <cellStyle name="Normal 2 4 2 3 2 4 2 2" xfId="43551" xr:uid="{00000000-0005-0000-0000-0000CE230000}"/>
    <cellStyle name="Normal 2 4 2 3 2 4 2 3" xfId="28318" xr:uid="{00000000-0005-0000-0000-0000CF230000}"/>
    <cellStyle name="Normal 2 4 2 3 2 4 3" xfId="8200" xr:uid="{00000000-0005-0000-0000-0000D0230000}"/>
    <cellStyle name="Normal 2 4 2 3 2 4 3 2" xfId="38534" xr:uid="{00000000-0005-0000-0000-0000D1230000}"/>
    <cellStyle name="Normal 2 4 2 3 2 4 3 3" xfId="23301" xr:uid="{00000000-0005-0000-0000-0000D2230000}"/>
    <cellStyle name="Normal 2 4 2 3 2 4 4" xfId="33521" xr:uid="{00000000-0005-0000-0000-0000D3230000}"/>
    <cellStyle name="Normal 2 4 2 3 2 4 5" xfId="18288" xr:uid="{00000000-0005-0000-0000-0000D4230000}"/>
    <cellStyle name="Normal 2 4 2 3 2 5" xfId="4839" xr:uid="{00000000-0005-0000-0000-0000D5230000}"/>
    <cellStyle name="Normal 2 4 2 3 2 5 2" xfId="14891" xr:uid="{00000000-0005-0000-0000-0000D6230000}"/>
    <cellStyle name="Normal 2 4 2 3 2 5 2 2" xfId="45222" xr:uid="{00000000-0005-0000-0000-0000D7230000}"/>
    <cellStyle name="Normal 2 4 2 3 2 5 2 3" xfId="29989" xr:uid="{00000000-0005-0000-0000-0000D8230000}"/>
    <cellStyle name="Normal 2 4 2 3 2 5 3" xfId="9871" xr:uid="{00000000-0005-0000-0000-0000D9230000}"/>
    <cellStyle name="Normal 2 4 2 3 2 5 3 2" xfId="40205" xr:uid="{00000000-0005-0000-0000-0000DA230000}"/>
    <cellStyle name="Normal 2 4 2 3 2 5 3 3" xfId="24972" xr:uid="{00000000-0005-0000-0000-0000DB230000}"/>
    <cellStyle name="Normal 2 4 2 3 2 5 4" xfId="35192" xr:uid="{00000000-0005-0000-0000-0000DC230000}"/>
    <cellStyle name="Normal 2 4 2 3 2 5 5" xfId="19959" xr:uid="{00000000-0005-0000-0000-0000DD230000}"/>
    <cellStyle name="Normal 2 4 2 3 2 6" xfId="11549" xr:uid="{00000000-0005-0000-0000-0000DE230000}"/>
    <cellStyle name="Normal 2 4 2 3 2 6 2" xfId="41880" xr:uid="{00000000-0005-0000-0000-0000DF230000}"/>
    <cellStyle name="Normal 2 4 2 3 2 6 3" xfId="26647" xr:uid="{00000000-0005-0000-0000-0000E0230000}"/>
    <cellStyle name="Normal 2 4 2 3 2 7" xfId="6528" xr:uid="{00000000-0005-0000-0000-0000E1230000}"/>
    <cellStyle name="Normal 2 4 2 3 2 7 2" xfId="36863" xr:uid="{00000000-0005-0000-0000-0000E2230000}"/>
    <cellStyle name="Normal 2 4 2 3 2 7 3" xfId="21630" xr:uid="{00000000-0005-0000-0000-0000E3230000}"/>
    <cellStyle name="Normal 2 4 2 3 2 8" xfId="31851" xr:uid="{00000000-0005-0000-0000-0000E4230000}"/>
    <cellStyle name="Normal 2 4 2 3 2 9" xfId="16617" xr:uid="{00000000-0005-0000-0000-0000E5230000}"/>
    <cellStyle name="Normal 2 4 2 3 3" xfId="1664" xr:uid="{00000000-0005-0000-0000-0000E6230000}"/>
    <cellStyle name="Normal 2 4 2 3 3 2" xfId="2503" xr:uid="{00000000-0005-0000-0000-0000E7230000}"/>
    <cellStyle name="Normal 2 4 2 3 3 2 2" xfId="4193" xr:uid="{00000000-0005-0000-0000-0000E8230000}"/>
    <cellStyle name="Normal 2 4 2 3 3 2 2 2" xfId="14266" xr:uid="{00000000-0005-0000-0000-0000E9230000}"/>
    <cellStyle name="Normal 2 4 2 3 3 2 2 2 2" xfId="44597" xr:uid="{00000000-0005-0000-0000-0000EA230000}"/>
    <cellStyle name="Normal 2 4 2 3 3 2 2 2 3" xfId="29364" xr:uid="{00000000-0005-0000-0000-0000EB230000}"/>
    <cellStyle name="Normal 2 4 2 3 3 2 2 3" xfId="9246" xr:uid="{00000000-0005-0000-0000-0000EC230000}"/>
    <cellStyle name="Normal 2 4 2 3 3 2 2 3 2" xfId="39580" xr:uid="{00000000-0005-0000-0000-0000ED230000}"/>
    <cellStyle name="Normal 2 4 2 3 3 2 2 3 3" xfId="24347" xr:uid="{00000000-0005-0000-0000-0000EE230000}"/>
    <cellStyle name="Normal 2 4 2 3 3 2 2 4" xfId="34567" xr:uid="{00000000-0005-0000-0000-0000EF230000}"/>
    <cellStyle name="Normal 2 4 2 3 3 2 2 5" xfId="19334" xr:uid="{00000000-0005-0000-0000-0000F0230000}"/>
    <cellStyle name="Normal 2 4 2 3 3 2 3" xfId="5885" xr:uid="{00000000-0005-0000-0000-0000F1230000}"/>
    <cellStyle name="Normal 2 4 2 3 3 2 3 2" xfId="15937" xr:uid="{00000000-0005-0000-0000-0000F2230000}"/>
    <cellStyle name="Normal 2 4 2 3 3 2 3 2 2" xfId="46268" xr:uid="{00000000-0005-0000-0000-0000F3230000}"/>
    <cellStyle name="Normal 2 4 2 3 3 2 3 2 3" xfId="31035" xr:uid="{00000000-0005-0000-0000-0000F4230000}"/>
    <cellStyle name="Normal 2 4 2 3 3 2 3 3" xfId="10917" xr:uid="{00000000-0005-0000-0000-0000F5230000}"/>
    <cellStyle name="Normal 2 4 2 3 3 2 3 3 2" xfId="41251" xr:uid="{00000000-0005-0000-0000-0000F6230000}"/>
    <cellStyle name="Normal 2 4 2 3 3 2 3 3 3" xfId="26018" xr:uid="{00000000-0005-0000-0000-0000F7230000}"/>
    <cellStyle name="Normal 2 4 2 3 3 2 3 4" xfId="36238" xr:uid="{00000000-0005-0000-0000-0000F8230000}"/>
    <cellStyle name="Normal 2 4 2 3 3 2 3 5" xfId="21005" xr:uid="{00000000-0005-0000-0000-0000F9230000}"/>
    <cellStyle name="Normal 2 4 2 3 3 2 4" xfId="12595" xr:uid="{00000000-0005-0000-0000-0000FA230000}"/>
    <cellStyle name="Normal 2 4 2 3 3 2 4 2" xfId="42926" xr:uid="{00000000-0005-0000-0000-0000FB230000}"/>
    <cellStyle name="Normal 2 4 2 3 3 2 4 3" xfId="27693" xr:uid="{00000000-0005-0000-0000-0000FC230000}"/>
    <cellStyle name="Normal 2 4 2 3 3 2 5" xfId="7574" xr:uid="{00000000-0005-0000-0000-0000FD230000}"/>
    <cellStyle name="Normal 2 4 2 3 3 2 5 2" xfId="37909" xr:uid="{00000000-0005-0000-0000-0000FE230000}"/>
    <cellStyle name="Normal 2 4 2 3 3 2 5 3" xfId="22676" xr:uid="{00000000-0005-0000-0000-0000FF230000}"/>
    <cellStyle name="Normal 2 4 2 3 3 2 6" xfId="32897" xr:uid="{00000000-0005-0000-0000-000000240000}"/>
    <cellStyle name="Normal 2 4 2 3 3 2 7" xfId="17663" xr:uid="{00000000-0005-0000-0000-000001240000}"/>
    <cellStyle name="Normal 2 4 2 3 3 3" xfId="3356" xr:uid="{00000000-0005-0000-0000-000002240000}"/>
    <cellStyle name="Normal 2 4 2 3 3 3 2" xfId="13430" xr:uid="{00000000-0005-0000-0000-000003240000}"/>
    <cellStyle name="Normal 2 4 2 3 3 3 2 2" xfId="43761" xr:uid="{00000000-0005-0000-0000-000004240000}"/>
    <cellStyle name="Normal 2 4 2 3 3 3 2 3" xfId="28528" xr:uid="{00000000-0005-0000-0000-000005240000}"/>
    <cellStyle name="Normal 2 4 2 3 3 3 3" xfId="8410" xr:uid="{00000000-0005-0000-0000-000006240000}"/>
    <cellStyle name="Normal 2 4 2 3 3 3 3 2" xfId="38744" xr:uid="{00000000-0005-0000-0000-000007240000}"/>
    <cellStyle name="Normal 2 4 2 3 3 3 3 3" xfId="23511" xr:uid="{00000000-0005-0000-0000-000008240000}"/>
    <cellStyle name="Normal 2 4 2 3 3 3 4" xfId="33731" xr:uid="{00000000-0005-0000-0000-000009240000}"/>
    <cellStyle name="Normal 2 4 2 3 3 3 5" xfId="18498" xr:uid="{00000000-0005-0000-0000-00000A240000}"/>
    <cellStyle name="Normal 2 4 2 3 3 4" xfId="5049" xr:uid="{00000000-0005-0000-0000-00000B240000}"/>
    <cellStyle name="Normal 2 4 2 3 3 4 2" xfId="15101" xr:uid="{00000000-0005-0000-0000-00000C240000}"/>
    <cellStyle name="Normal 2 4 2 3 3 4 2 2" xfId="45432" xr:uid="{00000000-0005-0000-0000-00000D240000}"/>
    <cellStyle name="Normal 2 4 2 3 3 4 2 3" xfId="30199" xr:uid="{00000000-0005-0000-0000-00000E240000}"/>
    <cellStyle name="Normal 2 4 2 3 3 4 3" xfId="10081" xr:uid="{00000000-0005-0000-0000-00000F240000}"/>
    <cellStyle name="Normal 2 4 2 3 3 4 3 2" xfId="40415" xr:uid="{00000000-0005-0000-0000-000010240000}"/>
    <cellStyle name="Normal 2 4 2 3 3 4 3 3" xfId="25182" xr:uid="{00000000-0005-0000-0000-000011240000}"/>
    <cellStyle name="Normal 2 4 2 3 3 4 4" xfId="35402" xr:uid="{00000000-0005-0000-0000-000012240000}"/>
    <cellStyle name="Normal 2 4 2 3 3 4 5" xfId="20169" xr:uid="{00000000-0005-0000-0000-000013240000}"/>
    <cellStyle name="Normal 2 4 2 3 3 5" xfId="11759" xr:uid="{00000000-0005-0000-0000-000014240000}"/>
    <cellStyle name="Normal 2 4 2 3 3 5 2" xfId="42090" xr:uid="{00000000-0005-0000-0000-000015240000}"/>
    <cellStyle name="Normal 2 4 2 3 3 5 3" xfId="26857" xr:uid="{00000000-0005-0000-0000-000016240000}"/>
    <cellStyle name="Normal 2 4 2 3 3 6" xfId="6738" xr:uid="{00000000-0005-0000-0000-000017240000}"/>
    <cellStyle name="Normal 2 4 2 3 3 6 2" xfId="37073" xr:uid="{00000000-0005-0000-0000-000018240000}"/>
    <cellStyle name="Normal 2 4 2 3 3 6 3" xfId="21840" xr:uid="{00000000-0005-0000-0000-000019240000}"/>
    <cellStyle name="Normal 2 4 2 3 3 7" xfId="32061" xr:uid="{00000000-0005-0000-0000-00001A240000}"/>
    <cellStyle name="Normal 2 4 2 3 3 8" xfId="16827" xr:uid="{00000000-0005-0000-0000-00001B240000}"/>
    <cellStyle name="Normal 2 4 2 3 4" xfId="2085" xr:uid="{00000000-0005-0000-0000-00001C240000}"/>
    <cellStyle name="Normal 2 4 2 3 4 2" xfId="3775" xr:uid="{00000000-0005-0000-0000-00001D240000}"/>
    <cellStyle name="Normal 2 4 2 3 4 2 2" xfId="13848" xr:uid="{00000000-0005-0000-0000-00001E240000}"/>
    <cellStyle name="Normal 2 4 2 3 4 2 2 2" xfId="44179" xr:uid="{00000000-0005-0000-0000-00001F240000}"/>
    <cellStyle name="Normal 2 4 2 3 4 2 2 3" xfId="28946" xr:uid="{00000000-0005-0000-0000-000020240000}"/>
    <cellStyle name="Normal 2 4 2 3 4 2 3" xfId="8828" xr:uid="{00000000-0005-0000-0000-000021240000}"/>
    <cellStyle name="Normal 2 4 2 3 4 2 3 2" xfId="39162" xr:uid="{00000000-0005-0000-0000-000022240000}"/>
    <cellStyle name="Normal 2 4 2 3 4 2 3 3" xfId="23929" xr:uid="{00000000-0005-0000-0000-000023240000}"/>
    <cellStyle name="Normal 2 4 2 3 4 2 4" xfId="34149" xr:uid="{00000000-0005-0000-0000-000024240000}"/>
    <cellStyle name="Normal 2 4 2 3 4 2 5" xfId="18916" xr:uid="{00000000-0005-0000-0000-000025240000}"/>
    <cellStyle name="Normal 2 4 2 3 4 3" xfId="5467" xr:uid="{00000000-0005-0000-0000-000026240000}"/>
    <cellStyle name="Normal 2 4 2 3 4 3 2" xfId="15519" xr:uid="{00000000-0005-0000-0000-000027240000}"/>
    <cellStyle name="Normal 2 4 2 3 4 3 2 2" xfId="45850" xr:uid="{00000000-0005-0000-0000-000028240000}"/>
    <cellStyle name="Normal 2 4 2 3 4 3 2 3" xfId="30617" xr:uid="{00000000-0005-0000-0000-000029240000}"/>
    <cellStyle name="Normal 2 4 2 3 4 3 3" xfId="10499" xr:uid="{00000000-0005-0000-0000-00002A240000}"/>
    <cellStyle name="Normal 2 4 2 3 4 3 3 2" xfId="40833" xr:uid="{00000000-0005-0000-0000-00002B240000}"/>
    <cellStyle name="Normal 2 4 2 3 4 3 3 3" xfId="25600" xr:uid="{00000000-0005-0000-0000-00002C240000}"/>
    <cellStyle name="Normal 2 4 2 3 4 3 4" xfId="35820" xr:uid="{00000000-0005-0000-0000-00002D240000}"/>
    <cellStyle name="Normal 2 4 2 3 4 3 5" xfId="20587" xr:uid="{00000000-0005-0000-0000-00002E240000}"/>
    <cellStyle name="Normal 2 4 2 3 4 4" xfId="12177" xr:uid="{00000000-0005-0000-0000-00002F240000}"/>
    <cellStyle name="Normal 2 4 2 3 4 4 2" xfId="42508" xr:uid="{00000000-0005-0000-0000-000030240000}"/>
    <cellStyle name="Normal 2 4 2 3 4 4 3" xfId="27275" xr:uid="{00000000-0005-0000-0000-000031240000}"/>
    <cellStyle name="Normal 2 4 2 3 4 5" xfId="7156" xr:uid="{00000000-0005-0000-0000-000032240000}"/>
    <cellStyle name="Normal 2 4 2 3 4 5 2" xfId="37491" xr:uid="{00000000-0005-0000-0000-000033240000}"/>
    <cellStyle name="Normal 2 4 2 3 4 5 3" xfId="22258" xr:uid="{00000000-0005-0000-0000-000034240000}"/>
    <cellStyle name="Normal 2 4 2 3 4 6" xfId="32479" xr:uid="{00000000-0005-0000-0000-000035240000}"/>
    <cellStyle name="Normal 2 4 2 3 4 7" xfId="17245" xr:uid="{00000000-0005-0000-0000-000036240000}"/>
    <cellStyle name="Normal 2 4 2 3 5" xfId="2938" xr:uid="{00000000-0005-0000-0000-000037240000}"/>
    <cellStyle name="Normal 2 4 2 3 5 2" xfId="13012" xr:uid="{00000000-0005-0000-0000-000038240000}"/>
    <cellStyle name="Normal 2 4 2 3 5 2 2" xfId="43343" xr:uid="{00000000-0005-0000-0000-000039240000}"/>
    <cellStyle name="Normal 2 4 2 3 5 2 3" xfId="28110" xr:uid="{00000000-0005-0000-0000-00003A240000}"/>
    <cellStyle name="Normal 2 4 2 3 5 3" xfId="7992" xr:uid="{00000000-0005-0000-0000-00003B240000}"/>
    <cellStyle name="Normal 2 4 2 3 5 3 2" xfId="38326" xr:uid="{00000000-0005-0000-0000-00003C240000}"/>
    <cellStyle name="Normal 2 4 2 3 5 3 3" xfId="23093" xr:uid="{00000000-0005-0000-0000-00003D240000}"/>
    <cellStyle name="Normal 2 4 2 3 5 4" xfId="33313" xr:uid="{00000000-0005-0000-0000-00003E240000}"/>
    <cellStyle name="Normal 2 4 2 3 5 5" xfId="18080" xr:uid="{00000000-0005-0000-0000-00003F240000}"/>
    <cellStyle name="Normal 2 4 2 3 6" xfId="4631" xr:uid="{00000000-0005-0000-0000-000040240000}"/>
    <cellStyle name="Normal 2 4 2 3 6 2" xfId="14683" xr:uid="{00000000-0005-0000-0000-000041240000}"/>
    <cellStyle name="Normal 2 4 2 3 6 2 2" xfId="45014" xr:uid="{00000000-0005-0000-0000-000042240000}"/>
    <cellStyle name="Normal 2 4 2 3 6 2 3" xfId="29781" xr:uid="{00000000-0005-0000-0000-000043240000}"/>
    <cellStyle name="Normal 2 4 2 3 6 3" xfId="9663" xr:uid="{00000000-0005-0000-0000-000044240000}"/>
    <cellStyle name="Normal 2 4 2 3 6 3 2" xfId="39997" xr:uid="{00000000-0005-0000-0000-000045240000}"/>
    <cellStyle name="Normal 2 4 2 3 6 3 3" xfId="24764" xr:uid="{00000000-0005-0000-0000-000046240000}"/>
    <cellStyle name="Normal 2 4 2 3 6 4" xfId="34984" xr:uid="{00000000-0005-0000-0000-000047240000}"/>
    <cellStyle name="Normal 2 4 2 3 6 5" xfId="19751" xr:uid="{00000000-0005-0000-0000-000048240000}"/>
    <cellStyle name="Normal 2 4 2 3 7" xfId="11341" xr:uid="{00000000-0005-0000-0000-000049240000}"/>
    <cellStyle name="Normal 2 4 2 3 7 2" xfId="41672" xr:uid="{00000000-0005-0000-0000-00004A240000}"/>
    <cellStyle name="Normal 2 4 2 3 7 3" xfId="26439" xr:uid="{00000000-0005-0000-0000-00004B240000}"/>
    <cellStyle name="Normal 2 4 2 3 8" xfId="6320" xr:uid="{00000000-0005-0000-0000-00004C240000}"/>
    <cellStyle name="Normal 2 4 2 3 8 2" xfId="36655" xr:uid="{00000000-0005-0000-0000-00004D240000}"/>
    <cellStyle name="Normal 2 4 2 3 8 3" xfId="21422" xr:uid="{00000000-0005-0000-0000-00004E240000}"/>
    <cellStyle name="Normal 2 4 2 3 9" xfId="31644" xr:uid="{00000000-0005-0000-0000-00004F240000}"/>
    <cellStyle name="Normal 2 4 2 4" xfId="1345" xr:uid="{00000000-0005-0000-0000-000050240000}"/>
    <cellStyle name="Normal 2 4 2 4 2" xfId="1768" xr:uid="{00000000-0005-0000-0000-000051240000}"/>
    <cellStyle name="Normal 2 4 2 4 2 2" xfId="2607" xr:uid="{00000000-0005-0000-0000-000052240000}"/>
    <cellStyle name="Normal 2 4 2 4 2 2 2" xfId="4297" xr:uid="{00000000-0005-0000-0000-000053240000}"/>
    <cellStyle name="Normal 2 4 2 4 2 2 2 2" xfId="14370" xr:uid="{00000000-0005-0000-0000-000054240000}"/>
    <cellStyle name="Normal 2 4 2 4 2 2 2 2 2" xfId="44701" xr:uid="{00000000-0005-0000-0000-000055240000}"/>
    <cellStyle name="Normal 2 4 2 4 2 2 2 2 3" xfId="29468" xr:uid="{00000000-0005-0000-0000-000056240000}"/>
    <cellStyle name="Normal 2 4 2 4 2 2 2 3" xfId="9350" xr:uid="{00000000-0005-0000-0000-000057240000}"/>
    <cellStyle name="Normal 2 4 2 4 2 2 2 3 2" xfId="39684" xr:uid="{00000000-0005-0000-0000-000058240000}"/>
    <cellStyle name="Normal 2 4 2 4 2 2 2 3 3" xfId="24451" xr:uid="{00000000-0005-0000-0000-000059240000}"/>
    <cellStyle name="Normal 2 4 2 4 2 2 2 4" xfId="34671" xr:uid="{00000000-0005-0000-0000-00005A240000}"/>
    <cellStyle name="Normal 2 4 2 4 2 2 2 5" xfId="19438" xr:uid="{00000000-0005-0000-0000-00005B240000}"/>
    <cellStyle name="Normal 2 4 2 4 2 2 3" xfId="5989" xr:uid="{00000000-0005-0000-0000-00005C240000}"/>
    <cellStyle name="Normal 2 4 2 4 2 2 3 2" xfId="16041" xr:uid="{00000000-0005-0000-0000-00005D240000}"/>
    <cellStyle name="Normal 2 4 2 4 2 2 3 2 2" xfId="46372" xr:uid="{00000000-0005-0000-0000-00005E240000}"/>
    <cellStyle name="Normal 2 4 2 4 2 2 3 2 3" xfId="31139" xr:uid="{00000000-0005-0000-0000-00005F240000}"/>
    <cellStyle name="Normal 2 4 2 4 2 2 3 3" xfId="11021" xr:uid="{00000000-0005-0000-0000-000060240000}"/>
    <cellStyle name="Normal 2 4 2 4 2 2 3 3 2" xfId="41355" xr:uid="{00000000-0005-0000-0000-000061240000}"/>
    <cellStyle name="Normal 2 4 2 4 2 2 3 3 3" xfId="26122" xr:uid="{00000000-0005-0000-0000-000062240000}"/>
    <cellStyle name="Normal 2 4 2 4 2 2 3 4" xfId="36342" xr:uid="{00000000-0005-0000-0000-000063240000}"/>
    <cellStyle name="Normal 2 4 2 4 2 2 3 5" xfId="21109" xr:uid="{00000000-0005-0000-0000-000064240000}"/>
    <cellStyle name="Normal 2 4 2 4 2 2 4" xfId="12699" xr:uid="{00000000-0005-0000-0000-000065240000}"/>
    <cellStyle name="Normal 2 4 2 4 2 2 4 2" xfId="43030" xr:uid="{00000000-0005-0000-0000-000066240000}"/>
    <cellStyle name="Normal 2 4 2 4 2 2 4 3" xfId="27797" xr:uid="{00000000-0005-0000-0000-000067240000}"/>
    <cellStyle name="Normal 2 4 2 4 2 2 5" xfId="7678" xr:uid="{00000000-0005-0000-0000-000068240000}"/>
    <cellStyle name="Normal 2 4 2 4 2 2 5 2" xfId="38013" xr:uid="{00000000-0005-0000-0000-000069240000}"/>
    <cellStyle name="Normal 2 4 2 4 2 2 5 3" xfId="22780" xr:uid="{00000000-0005-0000-0000-00006A240000}"/>
    <cellStyle name="Normal 2 4 2 4 2 2 6" xfId="33001" xr:uid="{00000000-0005-0000-0000-00006B240000}"/>
    <cellStyle name="Normal 2 4 2 4 2 2 7" xfId="17767" xr:uid="{00000000-0005-0000-0000-00006C240000}"/>
    <cellStyle name="Normal 2 4 2 4 2 3" xfId="3460" xr:uid="{00000000-0005-0000-0000-00006D240000}"/>
    <cellStyle name="Normal 2 4 2 4 2 3 2" xfId="13534" xr:uid="{00000000-0005-0000-0000-00006E240000}"/>
    <cellStyle name="Normal 2 4 2 4 2 3 2 2" xfId="43865" xr:uid="{00000000-0005-0000-0000-00006F240000}"/>
    <cellStyle name="Normal 2 4 2 4 2 3 2 3" xfId="28632" xr:uid="{00000000-0005-0000-0000-000070240000}"/>
    <cellStyle name="Normal 2 4 2 4 2 3 3" xfId="8514" xr:uid="{00000000-0005-0000-0000-000071240000}"/>
    <cellStyle name="Normal 2 4 2 4 2 3 3 2" xfId="38848" xr:uid="{00000000-0005-0000-0000-000072240000}"/>
    <cellStyle name="Normal 2 4 2 4 2 3 3 3" xfId="23615" xr:uid="{00000000-0005-0000-0000-000073240000}"/>
    <cellStyle name="Normal 2 4 2 4 2 3 4" xfId="33835" xr:uid="{00000000-0005-0000-0000-000074240000}"/>
    <cellStyle name="Normal 2 4 2 4 2 3 5" xfId="18602" xr:uid="{00000000-0005-0000-0000-000075240000}"/>
    <cellStyle name="Normal 2 4 2 4 2 4" xfId="5153" xr:uid="{00000000-0005-0000-0000-000076240000}"/>
    <cellStyle name="Normal 2 4 2 4 2 4 2" xfId="15205" xr:uid="{00000000-0005-0000-0000-000077240000}"/>
    <cellStyle name="Normal 2 4 2 4 2 4 2 2" xfId="45536" xr:uid="{00000000-0005-0000-0000-000078240000}"/>
    <cellStyle name="Normal 2 4 2 4 2 4 2 3" xfId="30303" xr:uid="{00000000-0005-0000-0000-000079240000}"/>
    <cellStyle name="Normal 2 4 2 4 2 4 3" xfId="10185" xr:uid="{00000000-0005-0000-0000-00007A240000}"/>
    <cellStyle name="Normal 2 4 2 4 2 4 3 2" xfId="40519" xr:uid="{00000000-0005-0000-0000-00007B240000}"/>
    <cellStyle name="Normal 2 4 2 4 2 4 3 3" xfId="25286" xr:uid="{00000000-0005-0000-0000-00007C240000}"/>
    <cellStyle name="Normal 2 4 2 4 2 4 4" xfId="35506" xr:uid="{00000000-0005-0000-0000-00007D240000}"/>
    <cellStyle name="Normal 2 4 2 4 2 4 5" xfId="20273" xr:uid="{00000000-0005-0000-0000-00007E240000}"/>
    <cellStyle name="Normal 2 4 2 4 2 5" xfId="11863" xr:uid="{00000000-0005-0000-0000-00007F240000}"/>
    <cellStyle name="Normal 2 4 2 4 2 5 2" xfId="42194" xr:uid="{00000000-0005-0000-0000-000080240000}"/>
    <cellStyle name="Normal 2 4 2 4 2 5 3" xfId="26961" xr:uid="{00000000-0005-0000-0000-000081240000}"/>
    <cellStyle name="Normal 2 4 2 4 2 6" xfId="6842" xr:uid="{00000000-0005-0000-0000-000082240000}"/>
    <cellStyle name="Normal 2 4 2 4 2 6 2" xfId="37177" xr:uid="{00000000-0005-0000-0000-000083240000}"/>
    <cellStyle name="Normal 2 4 2 4 2 6 3" xfId="21944" xr:uid="{00000000-0005-0000-0000-000084240000}"/>
    <cellStyle name="Normal 2 4 2 4 2 7" xfId="32165" xr:uid="{00000000-0005-0000-0000-000085240000}"/>
    <cellStyle name="Normal 2 4 2 4 2 8" xfId="16931" xr:uid="{00000000-0005-0000-0000-000086240000}"/>
    <cellStyle name="Normal 2 4 2 4 3" xfId="2189" xr:uid="{00000000-0005-0000-0000-000087240000}"/>
    <cellStyle name="Normal 2 4 2 4 3 2" xfId="3879" xr:uid="{00000000-0005-0000-0000-000088240000}"/>
    <cellStyle name="Normal 2 4 2 4 3 2 2" xfId="13952" xr:uid="{00000000-0005-0000-0000-000089240000}"/>
    <cellStyle name="Normal 2 4 2 4 3 2 2 2" xfId="44283" xr:uid="{00000000-0005-0000-0000-00008A240000}"/>
    <cellStyle name="Normal 2 4 2 4 3 2 2 3" xfId="29050" xr:uid="{00000000-0005-0000-0000-00008B240000}"/>
    <cellStyle name="Normal 2 4 2 4 3 2 3" xfId="8932" xr:uid="{00000000-0005-0000-0000-00008C240000}"/>
    <cellStyle name="Normal 2 4 2 4 3 2 3 2" xfId="39266" xr:uid="{00000000-0005-0000-0000-00008D240000}"/>
    <cellStyle name="Normal 2 4 2 4 3 2 3 3" xfId="24033" xr:uid="{00000000-0005-0000-0000-00008E240000}"/>
    <cellStyle name="Normal 2 4 2 4 3 2 4" xfId="34253" xr:uid="{00000000-0005-0000-0000-00008F240000}"/>
    <cellStyle name="Normal 2 4 2 4 3 2 5" xfId="19020" xr:uid="{00000000-0005-0000-0000-000090240000}"/>
    <cellStyle name="Normal 2 4 2 4 3 3" xfId="5571" xr:uid="{00000000-0005-0000-0000-000091240000}"/>
    <cellStyle name="Normal 2 4 2 4 3 3 2" xfId="15623" xr:uid="{00000000-0005-0000-0000-000092240000}"/>
    <cellStyle name="Normal 2 4 2 4 3 3 2 2" xfId="45954" xr:uid="{00000000-0005-0000-0000-000093240000}"/>
    <cellStyle name="Normal 2 4 2 4 3 3 2 3" xfId="30721" xr:uid="{00000000-0005-0000-0000-000094240000}"/>
    <cellStyle name="Normal 2 4 2 4 3 3 3" xfId="10603" xr:uid="{00000000-0005-0000-0000-000095240000}"/>
    <cellStyle name="Normal 2 4 2 4 3 3 3 2" xfId="40937" xr:uid="{00000000-0005-0000-0000-000096240000}"/>
    <cellStyle name="Normal 2 4 2 4 3 3 3 3" xfId="25704" xr:uid="{00000000-0005-0000-0000-000097240000}"/>
    <cellStyle name="Normal 2 4 2 4 3 3 4" xfId="35924" xr:uid="{00000000-0005-0000-0000-000098240000}"/>
    <cellStyle name="Normal 2 4 2 4 3 3 5" xfId="20691" xr:uid="{00000000-0005-0000-0000-000099240000}"/>
    <cellStyle name="Normal 2 4 2 4 3 4" xfId="12281" xr:uid="{00000000-0005-0000-0000-00009A240000}"/>
    <cellStyle name="Normal 2 4 2 4 3 4 2" xfId="42612" xr:uid="{00000000-0005-0000-0000-00009B240000}"/>
    <cellStyle name="Normal 2 4 2 4 3 4 3" xfId="27379" xr:uid="{00000000-0005-0000-0000-00009C240000}"/>
    <cellStyle name="Normal 2 4 2 4 3 5" xfId="7260" xr:uid="{00000000-0005-0000-0000-00009D240000}"/>
    <cellStyle name="Normal 2 4 2 4 3 5 2" xfId="37595" xr:uid="{00000000-0005-0000-0000-00009E240000}"/>
    <cellStyle name="Normal 2 4 2 4 3 5 3" xfId="22362" xr:uid="{00000000-0005-0000-0000-00009F240000}"/>
    <cellStyle name="Normal 2 4 2 4 3 6" xfId="32583" xr:uid="{00000000-0005-0000-0000-0000A0240000}"/>
    <cellStyle name="Normal 2 4 2 4 3 7" xfId="17349" xr:uid="{00000000-0005-0000-0000-0000A1240000}"/>
    <cellStyle name="Normal 2 4 2 4 4" xfId="3042" xr:uid="{00000000-0005-0000-0000-0000A2240000}"/>
    <cellStyle name="Normal 2 4 2 4 4 2" xfId="13116" xr:uid="{00000000-0005-0000-0000-0000A3240000}"/>
    <cellStyle name="Normal 2 4 2 4 4 2 2" xfId="43447" xr:uid="{00000000-0005-0000-0000-0000A4240000}"/>
    <cellStyle name="Normal 2 4 2 4 4 2 3" xfId="28214" xr:uid="{00000000-0005-0000-0000-0000A5240000}"/>
    <cellStyle name="Normal 2 4 2 4 4 3" xfId="8096" xr:uid="{00000000-0005-0000-0000-0000A6240000}"/>
    <cellStyle name="Normal 2 4 2 4 4 3 2" xfId="38430" xr:uid="{00000000-0005-0000-0000-0000A7240000}"/>
    <cellStyle name="Normal 2 4 2 4 4 3 3" xfId="23197" xr:uid="{00000000-0005-0000-0000-0000A8240000}"/>
    <cellStyle name="Normal 2 4 2 4 4 4" xfId="33417" xr:uid="{00000000-0005-0000-0000-0000A9240000}"/>
    <cellStyle name="Normal 2 4 2 4 4 5" xfId="18184" xr:uid="{00000000-0005-0000-0000-0000AA240000}"/>
    <cellStyle name="Normal 2 4 2 4 5" xfId="4735" xr:uid="{00000000-0005-0000-0000-0000AB240000}"/>
    <cellStyle name="Normal 2 4 2 4 5 2" xfId="14787" xr:uid="{00000000-0005-0000-0000-0000AC240000}"/>
    <cellStyle name="Normal 2 4 2 4 5 2 2" xfId="45118" xr:uid="{00000000-0005-0000-0000-0000AD240000}"/>
    <cellStyle name="Normal 2 4 2 4 5 2 3" xfId="29885" xr:uid="{00000000-0005-0000-0000-0000AE240000}"/>
    <cellStyle name="Normal 2 4 2 4 5 3" xfId="9767" xr:uid="{00000000-0005-0000-0000-0000AF240000}"/>
    <cellStyle name="Normal 2 4 2 4 5 3 2" xfId="40101" xr:uid="{00000000-0005-0000-0000-0000B0240000}"/>
    <cellStyle name="Normal 2 4 2 4 5 3 3" xfId="24868" xr:uid="{00000000-0005-0000-0000-0000B1240000}"/>
    <cellStyle name="Normal 2 4 2 4 5 4" xfId="35088" xr:uid="{00000000-0005-0000-0000-0000B2240000}"/>
    <cellStyle name="Normal 2 4 2 4 5 5" xfId="19855" xr:uid="{00000000-0005-0000-0000-0000B3240000}"/>
    <cellStyle name="Normal 2 4 2 4 6" xfId="11445" xr:uid="{00000000-0005-0000-0000-0000B4240000}"/>
    <cellStyle name="Normal 2 4 2 4 6 2" xfId="41776" xr:uid="{00000000-0005-0000-0000-0000B5240000}"/>
    <cellStyle name="Normal 2 4 2 4 6 3" xfId="26543" xr:uid="{00000000-0005-0000-0000-0000B6240000}"/>
    <cellStyle name="Normal 2 4 2 4 7" xfId="6424" xr:uid="{00000000-0005-0000-0000-0000B7240000}"/>
    <cellStyle name="Normal 2 4 2 4 7 2" xfId="36759" xr:uid="{00000000-0005-0000-0000-0000B8240000}"/>
    <cellStyle name="Normal 2 4 2 4 7 3" xfId="21526" xr:uid="{00000000-0005-0000-0000-0000B9240000}"/>
    <cellStyle name="Normal 2 4 2 4 8" xfId="31747" xr:uid="{00000000-0005-0000-0000-0000BA240000}"/>
    <cellStyle name="Normal 2 4 2 4 9" xfId="16513" xr:uid="{00000000-0005-0000-0000-0000BB240000}"/>
    <cellStyle name="Normal 2 4 2 5" xfId="1558" xr:uid="{00000000-0005-0000-0000-0000BC240000}"/>
    <cellStyle name="Normal 2 4 2 5 2" xfId="2399" xr:uid="{00000000-0005-0000-0000-0000BD240000}"/>
    <cellStyle name="Normal 2 4 2 5 2 2" xfId="4089" xr:uid="{00000000-0005-0000-0000-0000BE240000}"/>
    <cellStyle name="Normal 2 4 2 5 2 2 2" xfId="14162" xr:uid="{00000000-0005-0000-0000-0000BF240000}"/>
    <cellStyle name="Normal 2 4 2 5 2 2 2 2" xfId="44493" xr:uid="{00000000-0005-0000-0000-0000C0240000}"/>
    <cellStyle name="Normal 2 4 2 5 2 2 2 3" xfId="29260" xr:uid="{00000000-0005-0000-0000-0000C1240000}"/>
    <cellStyle name="Normal 2 4 2 5 2 2 3" xfId="9142" xr:uid="{00000000-0005-0000-0000-0000C2240000}"/>
    <cellStyle name="Normal 2 4 2 5 2 2 3 2" xfId="39476" xr:uid="{00000000-0005-0000-0000-0000C3240000}"/>
    <cellStyle name="Normal 2 4 2 5 2 2 3 3" xfId="24243" xr:uid="{00000000-0005-0000-0000-0000C4240000}"/>
    <cellStyle name="Normal 2 4 2 5 2 2 4" xfId="34463" xr:uid="{00000000-0005-0000-0000-0000C5240000}"/>
    <cellStyle name="Normal 2 4 2 5 2 2 5" xfId="19230" xr:uid="{00000000-0005-0000-0000-0000C6240000}"/>
    <cellStyle name="Normal 2 4 2 5 2 3" xfId="5781" xr:uid="{00000000-0005-0000-0000-0000C7240000}"/>
    <cellStyle name="Normal 2 4 2 5 2 3 2" xfId="15833" xr:uid="{00000000-0005-0000-0000-0000C8240000}"/>
    <cellStyle name="Normal 2 4 2 5 2 3 2 2" xfId="46164" xr:uid="{00000000-0005-0000-0000-0000C9240000}"/>
    <cellStyle name="Normal 2 4 2 5 2 3 2 3" xfId="30931" xr:uid="{00000000-0005-0000-0000-0000CA240000}"/>
    <cellStyle name="Normal 2 4 2 5 2 3 3" xfId="10813" xr:uid="{00000000-0005-0000-0000-0000CB240000}"/>
    <cellStyle name="Normal 2 4 2 5 2 3 3 2" xfId="41147" xr:uid="{00000000-0005-0000-0000-0000CC240000}"/>
    <cellStyle name="Normal 2 4 2 5 2 3 3 3" xfId="25914" xr:uid="{00000000-0005-0000-0000-0000CD240000}"/>
    <cellStyle name="Normal 2 4 2 5 2 3 4" xfId="36134" xr:uid="{00000000-0005-0000-0000-0000CE240000}"/>
    <cellStyle name="Normal 2 4 2 5 2 3 5" xfId="20901" xr:uid="{00000000-0005-0000-0000-0000CF240000}"/>
    <cellStyle name="Normal 2 4 2 5 2 4" xfId="12491" xr:uid="{00000000-0005-0000-0000-0000D0240000}"/>
    <cellStyle name="Normal 2 4 2 5 2 4 2" xfId="42822" xr:uid="{00000000-0005-0000-0000-0000D1240000}"/>
    <cellStyle name="Normal 2 4 2 5 2 4 3" xfId="27589" xr:uid="{00000000-0005-0000-0000-0000D2240000}"/>
    <cellStyle name="Normal 2 4 2 5 2 5" xfId="7470" xr:uid="{00000000-0005-0000-0000-0000D3240000}"/>
    <cellStyle name="Normal 2 4 2 5 2 5 2" xfId="37805" xr:uid="{00000000-0005-0000-0000-0000D4240000}"/>
    <cellStyle name="Normal 2 4 2 5 2 5 3" xfId="22572" xr:uid="{00000000-0005-0000-0000-0000D5240000}"/>
    <cellStyle name="Normal 2 4 2 5 2 6" xfId="32793" xr:uid="{00000000-0005-0000-0000-0000D6240000}"/>
    <cellStyle name="Normal 2 4 2 5 2 7" xfId="17559" xr:uid="{00000000-0005-0000-0000-0000D7240000}"/>
    <cellStyle name="Normal 2 4 2 5 3" xfId="3252" xr:uid="{00000000-0005-0000-0000-0000D8240000}"/>
    <cellStyle name="Normal 2 4 2 5 3 2" xfId="13326" xr:uid="{00000000-0005-0000-0000-0000D9240000}"/>
    <cellStyle name="Normal 2 4 2 5 3 2 2" xfId="43657" xr:uid="{00000000-0005-0000-0000-0000DA240000}"/>
    <cellStyle name="Normal 2 4 2 5 3 2 3" xfId="28424" xr:uid="{00000000-0005-0000-0000-0000DB240000}"/>
    <cellStyle name="Normal 2 4 2 5 3 3" xfId="8306" xr:uid="{00000000-0005-0000-0000-0000DC240000}"/>
    <cellStyle name="Normal 2 4 2 5 3 3 2" xfId="38640" xr:uid="{00000000-0005-0000-0000-0000DD240000}"/>
    <cellStyle name="Normal 2 4 2 5 3 3 3" xfId="23407" xr:uid="{00000000-0005-0000-0000-0000DE240000}"/>
    <cellStyle name="Normal 2 4 2 5 3 4" xfId="33627" xr:uid="{00000000-0005-0000-0000-0000DF240000}"/>
    <cellStyle name="Normal 2 4 2 5 3 5" xfId="18394" xr:uid="{00000000-0005-0000-0000-0000E0240000}"/>
    <cellStyle name="Normal 2 4 2 5 4" xfId="4945" xr:uid="{00000000-0005-0000-0000-0000E1240000}"/>
    <cellStyle name="Normal 2 4 2 5 4 2" xfId="14997" xr:uid="{00000000-0005-0000-0000-0000E2240000}"/>
    <cellStyle name="Normal 2 4 2 5 4 2 2" xfId="45328" xr:uid="{00000000-0005-0000-0000-0000E3240000}"/>
    <cellStyle name="Normal 2 4 2 5 4 2 3" xfId="30095" xr:uid="{00000000-0005-0000-0000-0000E4240000}"/>
    <cellStyle name="Normal 2 4 2 5 4 3" xfId="9977" xr:uid="{00000000-0005-0000-0000-0000E5240000}"/>
    <cellStyle name="Normal 2 4 2 5 4 3 2" xfId="40311" xr:uid="{00000000-0005-0000-0000-0000E6240000}"/>
    <cellStyle name="Normal 2 4 2 5 4 3 3" xfId="25078" xr:uid="{00000000-0005-0000-0000-0000E7240000}"/>
    <cellStyle name="Normal 2 4 2 5 4 4" xfId="35298" xr:uid="{00000000-0005-0000-0000-0000E8240000}"/>
    <cellStyle name="Normal 2 4 2 5 4 5" xfId="20065" xr:uid="{00000000-0005-0000-0000-0000E9240000}"/>
    <cellStyle name="Normal 2 4 2 5 5" xfId="11655" xr:uid="{00000000-0005-0000-0000-0000EA240000}"/>
    <cellStyle name="Normal 2 4 2 5 5 2" xfId="41986" xr:uid="{00000000-0005-0000-0000-0000EB240000}"/>
    <cellStyle name="Normal 2 4 2 5 5 3" xfId="26753" xr:uid="{00000000-0005-0000-0000-0000EC240000}"/>
    <cellStyle name="Normal 2 4 2 5 6" xfId="6634" xr:uid="{00000000-0005-0000-0000-0000ED240000}"/>
    <cellStyle name="Normal 2 4 2 5 6 2" xfId="36969" xr:uid="{00000000-0005-0000-0000-0000EE240000}"/>
    <cellStyle name="Normal 2 4 2 5 6 3" xfId="21736" xr:uid="{00000000-0005-0000-0000-0000EF240000}"/>
    <cellStyle name="Normal 2 4 2 5 7" xfId="31957" xr:uid="{00000000-0005-0000-0000-0000F0240000}"/>
    <cellStyle name="Normal 2 4 2 5 8" xfId="16723" xr:uid="{00000000-0005-0000-0000-0000F1240000}"/>
    <cellStyle name="Normal 2 4 2 6" xfId="1979" xr:uid="{00000000-0005-0000-0000-0000F2240000}"/>
    <cellStyle name="Normal 2 4 2 6 2" xfId="3671" xr:uid="{00000000-0005-0000-0000-0000F3240000}"/>
    <cellStyle name="Normal 2 4 2 6 2 2" xfId="13744" xr:uid="{00000000-0005-0000-0000-0000F4240000}"/>
    <cellStyle name="Normal 2 4 2 6 2 2 2" xfId="44075" xr:uid="{00000000-0005-0000-0000-0000F5240000}"/>
    <cellStyle name="Normal 2 4 2 6 2 2 3" xfId="28842" xr:uid="{00000000-0005-0000-0000-0000F6240000}"/>
    <cellStyle name="Normal 2 4 2 6 2 3" xfId="8724" xr:uid="{00000000-0005-0000-0000-0000F7240000}"/>
    <cellStyle name="Normal 2 4 2 6 2 3 2" xfId="39058" xr:uid="{00000000-0005-0000-0000-0000F8240000}"/>
    <cellStyle name="Normal 2 4 2 6 2 3 3" xfId="23825" xr:uid="{00000000-0005-0000-0000-0000F9240000}"/>
    <cellStyle name="Normal 2 4 2 6 2 4" xfId="34045" xr:uid="{00000000-0005-0000-0000-0000FA240000}"/>
    <cellStyle name="Normal 2 4 2 6 2 5" xfId="18812" xr:uid="{00000000-0005-0000-0000-0000FB240000}"/>
    <cellStyle name="Normal 2 4 2 6 3" xfId="5363" xr:uid="{00000000-0005-0000-0000-0000FC240000}"/>
    <cellStyle name="Normal 2 4 2 6 3 2" xfId="15415" xr:uid="{00000000-0005-0000-0000-0000FD240000}"/>
    <cellStyle name="Normal 2 4 2 6 3 2 2" xfId="45746" xr:uid="{00000000-0005-0000-0000-0000FE240000}"/>
    <cellStyle name="Normal 2 4 2 6 3 2 3" xfId="30513" xr:uid="{00000000-0005-0000-0000-0000FF240000}"/>
    <cellStyle name="Normal 2 4 2 6 3 3" xfId="10395" xr:uid="{00000000-0005-0000-0000-000000250000}"/>
    <cellStyle name="Normal 2 4 2 6 3 3 2" xfId="40729" xr:uid="{00000000-0005-0000-0000-000001250000}"/>
    <cellStyle name="Normal 2 4 2 6 3 3 3" xfId="25496" xr:uid="{00000000-0005-0000-0000-000002250000}"/>
    <cellStyle name="Normal 2 4 2 6 3 4" xfId="35716" xr:uid="{00000000-0005-0000-0000-000003250000}"/>
    <cellStyle name="Normal 2 4 2 6 3 5" xfId="20483" xr:uid="{00000000-0005-0000-0000-000004250000}"/>
    <cellStyle name="Normal 2 4 2 6 4" xfId="12073" xr:uid="{00000000-0005-0000-0000-000005250000}"/>
    <cellStyle name="Normal 2 4 2 6 4 2" xfId="42404" xr:uid="{00000000-0005-0000-0000-000006250000}"/>
    <cellStyle name="Normal 2 4 2 6 4 3" xfId="27171" xr:uid="{00000000-0005-0000-0000-000007250000}"/>
    <cellStyle name="Normal 2 4 2 6 5" xfId="7052" xr:uid="{00000000-0005-0000-0000-000008250000}"/>
    <cellStyle name="Normal 2 4 2 6 5 2" xfId="37387" xr:uid="{00000000-0005-0000-0000-000009250000}"/>
    <cellStyle name="Normal 2 4 2 6 5 3" xfId="22154" xr:uid="{00000000-0005-0000-0000-00000A250000}"/>
    <cellStyle name="Normal 2 4 2 6 6" xfId="32375" xr:uid="{00000000-0005-0000-0000-00000B250000}"/>
    <cellStyle name="Normal 2 4 2 6 7" xfId="17141" xr:uid="{00000000-0005-0000-0000-00000C250000}"/>
    <cellStyle name="Normal 2 4 2 7" xfId="2830" xr:uid="{00000000-0005-0000-0000-00000D250000}"/>
    <cellStyle name="Normal 2 4 2 7 2" xfId="12908" xr:uid="{00000000-0005-0000-0000-00000E250000}"/>
    <cellStyle name="Normal 2 4 2 7 2 2" xfId="43239" xr:uid="{00000000-0005-0000-0000-00000F250000}"/>
    <cellStyle name="Normal 2 4 2 7 2 3" xfId="28006" xr:uid="{00000000-0005-0000-0000-000010250000}"/>
    <cellStyle name="Normal 2 4 2 7 3" xfId="7888" xr:uid="{00000000-0005-0000-0000-000011250000}"/>
    <cellStyle name="Normal 2 4 2 7 3 2" xfId="38222" xr:uid="{00000000-0005-0000-0000-000012250000}"/>
    <cellStyle name="Normal 2 4 2 7 3 3" xfId="22989" xr:uid="{00000000-0005-0000-0000-000013250000}"/>
    <cellStyle name="Normal 2 4 2 7 4" xfId="33209" xr:uid="{00000000-0005-0000-0000-000014250000}"/>
    <cellStyle name="Normal 2 4 2 7 5" xfId="17976" xr:uid="{00000000-0005-0000-0000-000015250000}"/>
    <cellStyle name="Normal 2 4 2 8" xfId="4524" xr:uid="{00000000-0005-0000-0000-000016250000}"/>
    <cellStyle name="Normal 2 4 2 8 2" xfId="14579" xr:uid="{00000000-0005-0000-0000-000017250000}"/>
    <cellStyle name="Normal 2 4 2 8 2 2" xfId="44910" xr:uid="{00000000-0005-0000-0000-000018250000}"/>
    <cellStyle name="Normal 2 4 2 8 2 3" xfId="29677" xr:uid="{00000000-0005-0000-0000-000019250000}"/>
    <cellStyle name="Normal 2 4 2 8 3" xfId="9559" xr:uid="{00000000-0005-0000-0000-00001A250000}"/>
    <cellStyle name="Normal 2 4 2 8 3 2" xfId="39893" xr:uid="{00000000-0005-0000-0000-00001B250000}"/>
    <cellStyle name="Normal 2 4 2 8 3 3" xfId="24660" xr:uid="{00000000-0005-0000-0000-00001C250000}"/>
    <cellStyle name="Normal 2 4 2 8 4" xfId="34880" xr:uid="{00000000-0005-0000-0000-00001D250000}"/>
    <cellStyle name="Normal 2 4 2 8 5" xfId="19647" xr:uid="{00000000-0005-0000-0000-00001E250000}"/>
    <cellStyle name="Normal 2 4 2 9" xfId="11235" xr:uid="{00000000-0005-0000-0000-00001F250000}"/>
    <cellStyle name="Normal 2 4 2 9 2" xfId="41568" xr:uid="{00000000-0005-0000-0000-000020250000}"/>
    <cellStyle name="Normal 2 4 2 9 3" xfId="26335" xr:uid="{00000000-0005-0000-0000-000021250000}"/>
    <cellStyle name="Normal 2 5" xfId="845" xr:uid="{00000000-0005-0000-0000-000022250000}"/>
    <cellStyle name="Normal 2 5 10" xfId="6215" xr:uid="{00000000-0005-0000-0000-000023250000}"/>
    <cellStyle name="Normal 2 5 10 2" xfId="36552" xr:uid="{00000000-0005-0000-0000-000024250000}"/>
    <cellStyle name="Normal 2 5 10 3" xfId="21319" xr:uid="{00000000-0005-0000-0000-000025250000}"/>
    <cellStyle name="Normal 2 5 11" xfId="31543" xr:uid="{00000000-0005-0000-0000-000026250000}"/>
    <cellStyle name="Normal 2 5 12" xfId="16304" xr:uid="{00000000-0005-0000-0000-000027250000}"/>
    <cellStyle name="Normal 2 5 13" xfId="46642" xr:uid="{00000000-0005-0000-0000-000028250000}"/>
    <cellStyle name="Normal 2 5 2" xfId="1179" xr:uid="{00000000-0005-0000-0000-000029250000}"/>
    <cellStyle name="Normal 2 5 2 10" xfId="31595" xr:uid="{00000000-0005-0000-0000-00002A250000}"/>
    <cellStyle name="Normal 2 5 2 11" xfId="16358" xr:uid="{00000000-0005-0000-0000-00002B250000}"/>
    <cellStyle name="Normal 2 5 2 2" xfId="1287" xr:uid="{00000000-0005-0000-0000-00002C250000}"/>
    <cellStyle name="Normal 2 5 2 2 10" xfId="16462" xr:uid="{00000000-0005-0000-0000-00002D250000}"/>
    <cellStyle name="Normal 2 5 2 2 2" xfId="1504" xr:uid="{00000000-0005-0000-0000-00002E250000}"/>
    <cellStyle name="Normal 2 5 2 2 2 2" xfId="1925" xr:uid="{00000000-0005-0000-0000-00002F250000}"/>
    <cellStyle name="Normal 2 5 2 2 2 2 2" xfId="2764" xr:uid="{00000000-0005-0000-0000-000030250000}"/>
    <cellStyle name="Normal 2 5 2 2 2 2 2 2" xfId="4454" xr:uid="{00000000-0005-0000-0000-000031250000}"/>
    <cellStyle name="Normal 2 5 2 2 2 2 2 2 2" xfId="14527" xr:uid="{00000000-0005-0000-0000-000032250000}"/>
    <cellStyle name="Normal 2 5 2 2 2 2 2 2 2 2" xfId="44858" xr:uid="{00000000-0005-0000-0000-000033250000}"/>
    <cellStyle name="Normal 2 5 2 2 2 2 2 2 2 3" xfId="29625" xr:uid="{00000000-0005-0000-0000-000034250000}"/>
    <cellStyle name="Normal 2 5 2 2 2 2 2 2 3" xfId="9507" xr:uid="{00000000-0005-0000-0000-000035250000}"/>
    <cellStyle name="Normal 2 5 2 2 2 2 2 2 3 2" xfId="39841" xr:uid="{00000000-0005-0000-0000-000036250000}"/>
    <cellStyle name="Normal 2 5 2 2 2 2 2 2 3 3" xfId="24608" xr:uid="{00000000-0005-0000-0000-000037250000}"/>
    <cellStyle name="Normal 2 5 2 2 2 2 2 2 4" xfId="34828" xr:uid="{00000000-0005-0000-0000-000038250000}"/>
    <cellStyle name="Normal 2 5 2 2 2 2 2 2 5" xfId="19595" xr:uid="{00000000-0005-0000-0000-000039250000}"/>
    <cellStyle name="Normal 2 5 2 2 2 2 2 3" xfId="6146" xr:uid="{00000000-0005-0000-0000-00003A250000}"/>
    <cellStyle name="Normal 2 5 2 2 2 2 2 3 2" xfId="16198" xr:uid="{00000000-0005-0000-0000-00003B250000}"/>
    <cellStyle name="Normal 2 5 2 2 2 2 2 3 2 2" xfId="46529" xr:uid="{00000000-0005-0000-0000-00003C250000}"/>
    <cellStyle name="Normal 2 5 2 2 2 2 2 3 2 3" xfId="31296" xr:uid="{00000000-0005-0000-0000-00003D250000}"/>
    <cellStyle name="Normal 2 5 2 2 2 2 2 3 3" xfId="11178" xr:uid="{00000000-0005-0000-0000-00003E250000}"/>
    <cellStyle name="Normal 2 5 2 2 2 2 2 3 3 2" xfId="41512" xr:uid="{00000000-0005-0000-0000-00003F250000}"/>
    <cellStyle name="Normal 2 5 2 2 2 2 2 3 3 3" xfId="26279" xr:uid="{00000000-0005-0000-0000-000040250000}"/>
    <cellStyle name="Normal 2 5 2 2 2 2 2 3 4" xfId="36499" xr:uid="{00000000-0005-0000-0000-000041250000}"/>
    <cellStyle name="Normal 2 5 2 2 2 2 2 3 5" xfId="21266" xr:uid="{00000000-0005-0000-0000-000042250000}"/>
    <cellStyle name="Normal 2 5 2 2 2 2 2 4" xfId="12856" xr:uid="{00000000-0005-0000-0000-000043250000}"/>
    <cellStyle name="Normal 2 5 2 2 2 2 2 4 2" xfId="43187" xr:uid="{00000000-0005-0000-0000-000044250000}"/>
    <cellStyle name="Normal 2 5 2 2 2 2 2 4 3" xfId="27954" xr:uid="{00000000-0005-0000-0000-000045250000}"/>
    <cellStyle name="Normal 2 5 2 2 2 2 2 5" xfId="7835" xr:uid="{00000000-0005-0000-0000-000046250000}"/>
    <cellStyle name="Normal 2 5 2 2 2 2 2 5 2" xfId="38170" xr:uid="{00000000-0005-0000-0000-000047250000}"/>
    <cellStyle name="Normal 2 5 2 2 2 2 2 5 3" xfId="22937" xr:uid="{00000000-0005-0000-0000-000048250000}"/>
    <cellStyle name="Normal 2 5 2 2 2 2 2 6" xfId="33158" xr:uid="{00000000-0005-0000-0000-000049250000}"/>
    <cellStyle name="Normal 2 5 2 2 2 2 2 7" xfId="17924" xr:uid="{00000000-0005-0000-0000-00004A250000}"/>
    <cellStyle name="Normal 2 5 2 2 2 2 3" xfId="3617" xr:uid="{00000000-0005-0000-0000-00004B250000}"/>
    <cellStyle name="Normal 2 5 2 2 2 2 3 2" xfId="13691" xr:uid="{00000000-0005-0000-0000-00004C250000}"/>
    <cellStyle name="Normal 2 5 2 2 2 2 3 2 2" xfId="44022" xr:uid="{00000000-0005-0000-0000-00004D250000}"/>
    <cellStyle name="Normal 2 5 2 2 2 2 3 2 3" xfId="28789" xr:uid="{00000000-0005-0000-0000-00004E250000}"/>
    <cellStyle name="Normal 2 5 2 2 2 2 3 3" xfId="8671" xr:uid="{00000000-0005-0000-0000-00004F250000}"/>
    <cellStyle name="Normal 2 5 2 2 2 2 3 3 2" xfId="39005" xr:uid="{00000000-0005-0000-0000-000050250000}"/>
    <cellStyle name="Normal 2 5 2 2 2 2 3 3 3" xfId="23772" xr:uid="{00000000-0005-0000-0000-000051250000}"/>
    <cellStyle name="Normal 2 5 2 2 2 2 3 4" xfId="33992" xr:uid="{00000000-0005-0000-0000-000052250000}"/>
    <cellStyle name="Normal 2 5 2 2 2 2 3 5" xfId="18759" xr:uid="{00000000-0005-0000-0000-000053250000}"/>
    <cellStyle name="Normal 2 5 2 2 2 2 4" xfId="5310" xr:uid="{00000000-0005-0000-0000-000054250000}"/>
    <cellStyle name="Normal 2 5 2 2 2 2 4 2" xfId="15362" xr:uid="{00000000-0005-0000-0000-000055250000}"/>
    <cellStyle name="Normal 2 5 2 2 2 2 4 2 2" xfId="45693" xr:uid="{00000000-0005-0000-0000-000056250000}"/>
    <cellStyle name="Normal 2 5 2 2 2 2 4 2 3" xfId="30460" xr:uid="{00000000-0005-0000-0000-000057250000}"/>
    <cellStyle name="Normal 2 5 2 2 2 2 4 3" xfId="10342" xr:uid="{00000000-0005-0000-0000-000058250000}"/>
    <cellStyle name="Normal 2 5 2 2 2 2 4 3 2" xfId="40676" xr:uid="{00000000-0005-0000-0000-000059250000}"/>
    <cellStyle name="Normal 2 5 2 2 2 2 4 3 3" xfId="25443" xr:uid="{00000000-0005-0000-0000-00005A250000}"/>
    <cellStyle name="Normal 2 5 2 2 2 2 4 4" xfId="35663" xr:uid="{00000000-0005-0000-0000-00005B250000}"/>
    <cellStyle name="Normal 2 5 2 2 2 2 4 5" xfId="20430" xr:uid="{00000000-0005-0000-0000-00005C250000}"/>
    <cellStyle name="Normal 2 5 2 2 2 2 5" xfId="12020" xr:uid="{00000000-0005-0000-0000-00005D250000}"/>
    <cellStyle name="Normal 2 5 2 2 2 2 5 2" xfId="42351" xr:uid="{00000000-0005-0000-0000-00005E250000}"/>
    <cellStyle name="Normal 2 5 2 2 2 2 5 3" xfId="27118" xr:uid="{00000000-0005-0000-0000-00005F250000}"/>
    <cellStyle name="Normal 2 5 2 2 2 2 6" xfId="6999" xr:uid="{00000000-0005-0000-0000-000060250000}"/>
    <cellStyle name="Normal 2 5 2 2 2 2 6 2" xfId="37334" xr:uid="{00000000-0005-0000-0000-000061250000}"/>
    <cellStyle name="Normal 2 5 2 2 2 2 6 3" xfId="22101" xr:uid="{00000000-0005-0000-0000-000062250000}"/>
    <cellStyle name="Normal 2 5 2 2 2 2 7" xfId="32322" xr:uid="{00000000-0005-0000-0000-000063250000}"/>
    <cellStyle name="Normal 2 5 2 2 2 2 8" xfId="17088" xr:uid="{00000000-0005-0000-0000-000064250000}"/>
    <cellStyle name="Normal 2 5 2 2 2 3" xfId="2346" xr:uid="{00000000-0005-0000-0000-000065250000}"/>
    <cellStyle name="Normal 2 5 2 2 2 3 2" xfId="4036" xr:uid="{00000000-0005-0000-0000-000066250000}"/>
    <cellStyle name="Normal 2 5 2 2 2 3 2 2" xfId="14109" xr:uid="{00000000-0005-0000-0000-000067250000}"/>
    <cellStyle name="Normal 2 5 2 2 2 3 2 2 2" xfId="44440" xr:uid="{00000000-0005-0000-0000-000068250000}"/>
    <cellStyle name="Normal 2 5 2 2 2 3 2 2 3" xfId="29207" xr:uid="{00000000-0005-0000-0000-000069250000}"/>
    <cellStyle name="Normal 2 5 2 2 2 3 2 3" xfId="9089" xr:uid="{00000000-0005-0000-0000-00006A250000}"/>
    <cellStyle name="Normal 2 5 2 2 2 3 2 3 2" xfId="39423" xr:uid="{00000000-0005-0000-0000-00006B250000}"/>
    <cellStyle name="Normal 2 5 2 2 2 3 2 3 3" xfId="24190" xr:uid="{00000000-0005-0000-0000-00006C250000}"/>
    <cellStyle name="Normal 2 5 2 2 2 3 2 4" xfId="34410" xr:uid="{00000000-0005-0000-0000-00006D250000}"/>
    <cellStyle name="Normal 2 5 2 2 2 3 2 5" xfId="19177" xr:uid="{00000000-0005-0000-0000-00006E250000}"/>
    <cellStyle name="Normal 2 5 2 2 2 3 3" xfId="5728" xr:uid="{00000000-0005-0000-0000-00006F250000}"/>
    <cellStyle name="Normal 2 5 2 2 2 3 3 2" xfId="15780" xr:uid="{00000000-0005-0000-0000-000070250000}"/>
    <cellStyle name="Normal 2 5 2 2 2 3 3 2 2" xfId="46111" xr:uid="{00000000-0005-0000-0000-000071250000}"/>
    <cellStyle name="Normal 2 5 2 2 2 3 3 2 3" xfId="30878" xr:uid="{00000000-0005-0000-0000-000072250000}"/>
    <cellStyle name="Normal 2 5 2 2 2 3 3 3" xfId="10760" xr:uid="{00000000-0005-0000-0000-000073250000}"/>
    <cellStyle name="Normal 2 5 2 2 2 3 3 3 2" xfId="41094" xr:uid="{00000000-0005-0000-0000-000074250000}"/>
    <cellStyle name="Normal 2 5 2 2 2 3 3 3 3" xfId="25861" xr:uid="{00000000-0005-0000-0000-000075250000}"/>
    <cellStyle name="Normal 2 5 2 2 2 3 3 4" xfId="36081" xr:uid="{00000000-0005-0000-0000-000076250000}"/>
    <cellStyle name="Normal 2 5 2 2 2 3 3 5" xfId="20848" xr:uid="{00000000-0005-0000-0000-000077250000}"/>
    <cellStyle name="Normal 2 5 2 2 2 3 4" xfId="12438" xr:uid="{00000000-0005-0000-0000-000078250000}"/>
    <cellStyle name="Normal 2 5 2 2 2 3 4 2" xfId="42769" xr:uid="{00000000-0005-0000-0000-000079250000}"/>
    <cellStyle name="Normal 2 5 2 2 2 3 4 3" xfId="27536" xr:uid="{00000000-0005-0000-0000-00007A250000}"/>
    <cellStyle name="Normal 2 5 2 2 2 3 5" xfId="7417" xr:uid="{00000000-0005-0000-0000-00007B250000}"/>
    <cellStyle name="Normal 2 5 2 2 2 3 5 2" xfId="37752" xr:uid="{00000000-0005-0000-0000-00007C250000}"/>
    <cellStyle name="Normal 2 5 2 2 2 3 5 3" xfId="22519" xr:uid="{00000000-0005-0000-0000-00007D250000}"/>
    <cellStyle name="Normal 2 5 2 2 2 3 6" xfId="32740" xr:uid="{00000000-0005-0000-0000-00007E250000}"/>
    <cellStyle name="Normal 2 5 2 2 2 3 7" xfId="17506" xr:uid="{00000000-0005-0000-0000-00007F250000}"/>
    <cellStyle name="Normal 2 5 2 2 2 4" xfId="3199" xr:uid="{00000000-0005-0000-0000-000080250000}"/>
    <cellStyle name="Normal 2 5 2 2 2 4 2" xfId="13273" xr:uid="{00000000-0005-0000-0000-000081250000}"/>
    <cellStyle name="Normal 2 5 2 2 2 4 2 2" xfId="43604" xr:uid="{00000000-0005-0000-0000-000082250000}"/>
    <cellStyle name="Normal 2 5 2 2 2 4 2 3" xfId="28371" xr:uid="{00000000-0005-0000-0000-000083250000}"/>
    <cellStyle name="Normal 2 5 2 2 2 4 3" xfId="8253" xr:uid="{00000000-0005-0000-0000-000084250000}"/>
    <cellStyle name="Normal 2 5 2 2 2 4 3 2" xfId="38587" xr:uid="{00000000-0005-0000-0000-000085250000}"/>
    <cellStyle name="Normal 2 5 2 2 2 4 3 3" xfId="23354" xr:uid="{00000000-0005-0000-0000-000086250000}"/>
    <cellStyle name="Normal 2 5 2 2 2 4 4" xfId="33574" xr:uid="{00000000-0005-0000-0000-000087250000}"/>
    <cellStyle name="Normal 2 5 2 2 2 4 5" xfId="18341" xr:uid="{00000000-0005-0000-0000-000088250000}"/>
    <cellStyle name="Normal 2 5 2 2 2 5" xfId="4892" xr:uid="{00000000-0005-0000-0000-000089250000}"/>
    <cellStyle name="Normal 2 5 2 2 2 5 2" xfId="14944" xr:uid="{00000000-0005-0000-0000-00008A250000}"/>
    <cellStyle name="Normal 2 5 2 2 2 5 2 2" xfId="45275" xr:uid="{00000000-0005-0000-0000-00008B250000}"/>
    <cellStyle name="Normal 2 5 2 2 2 5 2 3" xfId="30042" xr:uid="{00000000-0005-0000-0000-00008C250000}"/>
    <cellStyle name="Normal 2 5 2 2 2 5 3" xfId="9924" xr:uid="{00000000-0005-0000-0000-00008D250000}"/>
    <cellStyle name="Normal 2 5 2 2 2 5 3 2" xfId="40258" xr:uid="{00000000-0005-0000-0000-00008E250000}"/>
    <cellStyle name="Normal 2 5 2 2 2 5 3 3" xfId="25025" xr:uid="{00000000-0005-0000-0000-00008F250000}"/>
    <cellStyle name="Normal 2 5 2 2 2 5 4" xfId="35245" xr:uid="{00000000-0005-0000-0000-000090250000}"/>
    <cellStyle name="Normal 2 5 2 2 2 5 5" xfId="20012" xr:uid="{00000000-0005-0000-0000-000091250000}"/>
    <cellStyle name="Normal 2 5 2 2 2 6" xfId="11602" xr:uid="{00000000-0005-0000-0000-000092250000}"/>
    <cellStyle name="Normal 2 5 2 2 2 6 2" xfId="41933" xr:uid="{00000000-0005-0000-0000-000093250000}"/>
    <cellStyle name="Normal 2 5 2 2 2 6 3" xfId="26700" xr:uid="{00000000-0005-0000-0000-000094250000}"/>
    <cellStyle name="Normal 2 5 2 2 2 7" xfId="6581" xr:uid="{00000000-0005-0000-0000-000095250000}"/>
    <cellStyle name="Normal 2 5 2 2 2 7 2" xfId="36916" xr:uid="{00000000-0005-0000-0000-000096250000}"/>
    <cellStyle name="Normal 2 5 2 2 2 7 3" xfId="21683" xr:uid="{00000000-0005-0000-0000-000097250000}"/>
    <cellStyle name="Normal 2 5 2 2 2 8" xfId="31904" xr:uid="{00000000-0005-0000-0000-000098250000}"/>
    <cellStyle name="Normal 2 5 2 2 2 9" xfId="16670" xr:uid="{00000000-0005-0000-0000-000099250000}"/>
    <cellStyle name="Normal 2 5 2 2 3" xfId="1717" xr:uid="{00000000-0005-0000-0000-00009A250000}"/>
    <cellStyle name="Normal 2 5 2 2 3 2" xfId="2556" xr:uid="{00000000-0005-0000-0000-00009B250000}"/>
    <cellStyle name="Normal 2 5 2 2 3 2 2" xfId="4246" xr:uid="{00000000-0005-0000-0000-00009C250000}"/>
    <cellStyle name="Normal 2 5 2 2 3 2 2 2" xfId="14319" xr:uid="{00000000-0005-0000-0000-00009D250000}"/>
    <cellStyle name="Normal 2 5 2 2 3 2 2 2 2" xfId="44650" xr:uid="{00000000-0005-0000-0000-00009E250000}"/>
    <cellStyle name="Normal 2 5 2 2 3 2 2 2 3" xfId="29417" xr:uid="{00000000-0005-0000-0000-00009F250000}"/>
    <cellStyle name="Normal 2 5 2 2 3 2 2 3" xfId="9299" xr:uid="{00000000-0005-0000-0000-0000A0250000}"/>
    <cellStyle name="Normal 2 5 2 2 3 2 2 3 2" xfId="39633" xr:uid="{00000000-0005-0000-0000-0000A1250000}"/>
    <cellStyle name="Normal 2 5 2 2 3 2 2 3 3" xfId="24400" xr:uid="{00000000-0005-0000-0000-0000A2250000}"/>
    <cellStyle name="Normal 2 5 2 2 3 2 2 4" xfId="34620" xr:uid="{00000000-0005-0000-0000-0000A3250000}"/>
    <cellStyle name="Normal 2 5 2 2 3 2 2 5" xfId="19387" xr:uid="{00000000-0005-0000-0000-0000A4250000}"/>
    <cellStyle name="Normal 2 5 2 2 3 2 3" xfId="5938" xr:uid="{00000000-0005-0000-0000-0000A5250000}"/>
    <cellStyle name="Normal 2 5 2 2 3 2 3 2" xfId="15990" xr:uid="{00000000-0005-0000-0000-0000A6250000}"/>
    <cellStyle name="Normal 2 5 2 2 3 2 3 2 2" xfId="46321" xr:uid="{00000000-0005-0000-0000-0000A7250000}"/>
    <cellStyle name="Normal 2 5 2 2 3 2 3 2 3" xfId="31088" xr:uid="{00000000-0005-0000-0000-0000A8250000}"/>
    <cellStyle name="Normal 2 5 2 2 3 2 3 3" xfId="10970" xr:uid="{00000000-0005-0000-0000-0000A9250000}"/>
    <cellStyle name="Normal 2 5 2 2 3 2 3 3 2" xfId="41304" xr:uid="{00000000-0005-0000-0000-0000AA250000}"/>
    <cellStyle name="Normal 2 5 2 2 3 2 3 3 3" xfId="26071" xr:uid="{00000000-0005-0000-0000-0000AB250000}"/>
    <cellStyle name="Normal 2 5 2 2 3 2 3 4" xfId="36291" xr:uid="{00000000-0005-0000-0000-0000AC250000}"/>
    <cellStyle name="Normal 2 5 2 2 3 2 3 5" xfId="21058" xr:uid="{00000000-0005-0000-0000-0000AD250000}"/>
    <cellStyle name="Normal 2 5 2 2 3 2 4" xfId="12648" xr:uid="{00000000-0005-0000-0000-0000AE250000}"/>
    <cellStyle name="Normal 2 5 2 2 3 2 4 2" xfId="42979" xr:uid="{00000000-0005-0000-0000-0000AF250000}"/>
    <cellStyle name="Normal 2 5 2 2 3 2 4 3" xfId="27746" xr:uid="{00000000-0005-0000-0000-0000B0250000}"/>
    <cellStyle name="Normal 2 5 2 2 3 2 5" xfId="7627" xr:uid="{00000000-0005-0000-0000-0000B1250000}"/>
    <cellStyle name="Normal 2 5 2 2 3 2 5 2" xfId="37962" xr:uid="{00000000-0005-0000-0000-0000B2250000}"/>
    <cellStyle name="Normal 2 5 2 2 3 2 5 3" xfId="22729" xr:uid="{00000000-0005-0000-0000-0000B3250000}"/>
    <cellStyle name="Normal 2 5 2 2 3 2 6" xfId="32950" xr:uid="{00000000-0005-0000-0000-0000B4250000}"/>
    <cellStyle name="Normal 2 5 2 2 3 2 7" xfId="17716" xr:uid="{00000000-0005-0000-0000-0000B5250000}"/>
    <cellStyle name="Normal 2 5 2 2 3 3" xfId="3409" xr:uid="{00000000-0005-0000-0000-0000B6250000}"/>
    <cellStyle name="Normal 2 5 2 2 3 3 2" xfId="13483" xr:uid="{00000000-0005-0000-0000-0000B7250000}"/>
    <cellStyle name="Normal 2 5 2 2 3 3 2 2" xfId="43814" xr:uid="{00000000-0005-0000-0000-0000B8250000}"/>
    <cellStyle name="Normal 2 5 2 2 3 3 2 3" xfId="28581" xr:uid="{00000000-0005-0000-0000-0000B9250000}"/>
    <cellStyle name="Normal 2 5 2 2 3 3 3" xfId="8463" xr:uid="{00000000-0005-0000-0000-0000BA250000}"/>
    <cellStyle name="Normal 2 5 2 2 3 3 3 2" xfId="38797" xr:uid="{00000000-0005-0000-0000-0000BB250000}"/>
    <cellStyle name="Normal 2 5 2 2 3 3 3 3" xfId="23564" xr:uid="{00000000-0005-0000-0000-0000BC250000}"/>
    <cellStyle name="Normal 2 5 2 2 3 3 4" xfId="33784" xr:uid="{00000000-0005-0000-0000-0000BD250000}"/>
    <cellStyle name="Normal 2 5 2 2 3 3 5" xfId="18551" xr:uid="{00000000-0005-0000-0000-0000BE250000}"/>
    <cellStyle name="Normal 2 5 2 2 3 4" xfId="5102" xr:uid="{00000000-0005-0000-0000-0000BF250000}"/>
    <cellStyle name="Normal 2 5 2 2 3 4 2" xfId="15154" xr:uid="{00000000-0005-0000-0000-0000C0250000}"/>
    <cellStyle name="Normal 2 5 2 2 3 4 2 2" xfId="45485" xr:uid="{00000000-0005-0000-0000-0000C1250000}"/>
    <cellStyle name="Normal 2 5 2 2 3 4 2 3" xfId="30252" xr:uid="{00000000-0005-0000-0000-0000C2250000}"/>
    <cellStyle name="Normal 2 5 2 2 3 4 3" xfId="10134" xr:uid="{00000000-0005-0000-0000-0000C3250000}"/>
    <cellStyle name="Normal 2 5 2 2 3 4 3 2" xfId="40468" xr:uid="{00000000-0005-0000-0000-0000C4250000}"/>
    <cellStyle name="Normal 2 5 2 2 3 4 3 3" xfId="25235" xr:uid="{00000000-0005-0000-0000-0000C5250000}"/>
    <cellStyle name="Normal 2 5 2 2 3 4 4" xfId="35455" xr:uid="{00000000-0005-0000-0000-0000C6250000}"/>
    <cellStyle name="Normal 2 5 2 2 3 4 5" xfId="20222" xr:uid="{00000000-0005-0000-0000-0000C7250000}"/>
    <cellStyle name="Normal 2 5 2 2 3 5" xfId="11812" xr:uid="{00000000-0005-0000-0000-0000C8250000}"/>
    <cellStyle name="Normal 2 5 2 2 3 5 2" xfId="42143" xr:uid="{00000000-0005-0000-0000-0000C9250000}"/>
    <cellStyle name="Normal 2 5 2 2 3 5 3" xfId="26910" xr:uid="{00000000-0005-0000-0000-0000CA250000}"/>
    <cellStyle name="Normal 2 5 2 2 3 6" xfId="6791" xr:uid="{00000000-0005-0000-0000-0000CB250000}"/>
    <cellStyle name="Normal 2 5 2 2 3 6 2" xfId="37126" xr:uid="{00000000-0005-0000-0000-0000CC250000}"/>
    <cellStyle name="Normal 2 5 2 2 3 6 3" xfId="21893" xr:uid="{00000000-0005-0000-0000-0000CD250000}"/>
    <cellStyle name="Normal 2 5 2 2 3 7" xfId="32114" xr:uid="{00000000-0005-0000-0000-0000CE250000}"/>
    <cellStyle name="Normal 2 5 2 2 3 8" xfId="16880" xr:uid="{00000000-0005-0000-0000-0000CF250000}"/>
    <cellStyle name="Normal 2 5 2 2 4" xfId="2138" xr:uid="{00000000-0005-0000-0000-0000D0250000}"/>
    <cellStyle name="Normal 2 5 2 2 4 2" xfId="3828" xr:uid="{00000000-0005-0000-0000-0000D1250000}"/>
    <cellStyle name="Normal 2 5 2 2 4 2 2" xfId="13901" xr:uid="{00000000-0005-0000-0000-0000D2250000}"/>
    <cellStyle name="Normal 2 5 2 2 4 2 2 2" xfId="44232" xr:uid="{00000000-0005-0000-0000-0000D3250000}"/>
    <cellStyle name="Normal 2 5 2 2 4 2 2 3" xfId="28999" xr:uid="{00000000-0005-0000-0000-0000D4250000}"/>
    <cellStyle name="Normal 2 5 2 2 4 2 3" xfId="8881" xr:uid="{00000000-0005-0000-0000-0000D5250000}"/>
    <cellStyle name="Normal 2 5 2 2 4 2 3 2" xfId="39215" xr:uid="{00000000-0005-0000-0000-0000D6250000}"/>
    <cellStyle name="Normal 2 5 2 2 4 2 3 3" xfId="23982" xr:uid="{00000000-0005-0000-0000-0000D7250000}"/>
    <cellStyle name="Normal 2 5 2 2 4 2 4" xfId="34202" xr:uid="{00000000-0005-0000-0000-0000D8250000}"/>
    <cellStyle name="Normal 2 5 2 2 4 2 5" xfId="18969" xr:uid="{00000000-0005-0000-0000-0000D9250000}"/>
    <cellStyle name="Normal 2 5 2 2 4 3" xfId="5520" xr:uid="{00000000-0005-0000-0000-0000DA250000}"/>
    <cellStyle name="Normal 2 5 2 2 4 3 2" xfId="15572" xr:uid="{00000000-0005-0000-0000-0000DB250000}"/>
    <cellStyle name="Normal 2 5 2 2 4 3 2 2" xfId="45903" xr:uid="{00000000-0005-0000-0000-0000DC250000}"/>
    <cellStyle name="Normal 2 5 2 2 4 3 2 3" xfId="30670" xr:uid="{00000000-0005-0000-0000-0000DD250000}"/>
    <cellStyle name="Normal 2 5 2 2 4 3 3" xfId="10552" xr:uid="{00000000-0005-0000-0000-0000DE250000}"/>
    <cellStyle name="Normal 2 5 2 2 4 3 3 2" xfId="40886" xr:uid="{00000000-0005-0000-0000-0000DF250000}"/>
    <cellStyle name="Normal 2 5 2 2 4 3 3 3" xfId="25653" xr:uid="{00000000-0005-0000-0000-0000E0250000}"/>
    <cellStyle name="Normal 2 5 2 2 4 3 4" xfId="35873" xr:uid="{00000000-0005-0000-0000-0000E1250000}"/>
    <cellStyle name="Normal 2 5 2 2 4 3 5" xfId="20640" xr:uid="{00000000-0005-0000-0000-0000E2250000}"/>
    <cellStyle name="Normal 2 5 2 2 4 4" xfId="12230" xr:uid="{00000000-0005-0000-0000-0000E3250000}"/>
    <cellStyle name="Normal 2 5 2 2 4 4 2" xfId="42561" xr:uid="{00000000-0005-0000-0000-0000E4250000}"/>
    <cellStyle name="Normal 2 5 2 2 4 4 3" xfId="27328" xr:uid="{00000000-0005-0000-0000-0000E5250000}"/>
    <cellStyle name="Normal 2 5 2 2 4 5" xfId="7209" xr:uid="{00000000-0005-0000-0000-0000E6250000}"/>
    <cellStyle name="Normal 2 5 2 2 4 5 2" xfId="37544" xr:uid="{00000000-0005-0000-0000-0000E7250000}"/>
    <cellStyle name="Normal 2 5 2 2 4 5 3" xfId="22311" xr:uid="{00000000-0005-0000-0000-0000E8250000}"/>
    <cellStyle name="Normal 2 5 2 2 4 6" xfId="32532" xr:uid="{00000000-0005-0000-0000-0000E9250000}"/>
    <cellStyle name="Normal 2 5 2 2 4 7" xfId="17298" xr:uid="{00000000-0005-0000-0000-0000EA250000}"/>
    <cellStyle name="Normal 2 5 2 2 5" xfId="2991" xr:uid="{00000000-0005-0000-0000-0000EB250000}"/>
    <cellStyle name="Normal 2 5 2 2 5 2" xfId="13065" xr:uid="{00000000-0005-0000-0000-0000EC250000}"/>
    <cellStyle name="Normal 2 5 2 2 5 2 2" xfId="43396" xr:uid="{00000000-0005-0000-0000-0000ED250000}"/>
    <cellStyle name="Normal 2 5 2 2 5 2 3" xfId="28163" xr:uid="{00000000-0005-0000-0000-0000EE250000}"/>
    <cellStyle name="Normal 2 5 2 2 5 3" xfId="8045" xr:uid="{00000000-0005-0000-0000-0000EF250000}"/>
    <cellStyle name="Normal 2 5 2 2 5 3 2" xfId="38379" xr:uid="{00000000-0005-0000-0000-0000F0250000}"/>
    <cellStyle name="Normal 2 5 2 2 5 3 3" xfId="23146" xr:uid="{00000000-0005-0000-0000-0000F1250000}"/>
    <cellStyle name="Normal 2 5 2 2 5 4" xfId="33366" xr:uid="{00000000-0005-0000-0000-0000F2250000}"/>
    <cellStyle name="Normal 2 5 2 2 5 5" xfId="18133" xr:uid="{00000000-0005-0000-0000-0000F3250000}"/>
    <cellStyle name="Normal 2 5 2 2 6" xfId="4684" xr:uid="{00000000-0005-0000-0000-0000F4250000}"/>
    <cellStyle name="Normal 2 5 2 2 6 2" xfId="14736" xr:uid="{00000000-0005-0000-0000-0000F5250000}"/>
    <cellStyle name="Normal 2 5 2 2 6 2 2" xfId="45067" xr:uid="{00000000-0005-0000-0000-0000F6250000}"/>
    <cellStyle name="Normal 2 5 2 2 6 2 3" xfId="29834" xr:uid="{00000000-0005-0000-0000-0000F7250000}"/>
    <cellStyle name="Normal 2 5 2 2 6 3" xfId="9716" xr:uid="{00000000-0005-0000-0000-0000F8250000}"/>
    <cellStyle name="Normal 2 5 2 2 6 3 2" xfId="40050" xr:uid="{00000000-0005-0000-0000-0000F9250000}"/>
    <cellStyle name="Normal 2 5 2 2 6 3 3" xfId="24817" xr:uid="{00000000-0005-0000-0000-0000FA250000}"/>
    <cellStyle name="Normal 2 5 2 2 6 4" xfId="35037" xr:uid="{00000000-0005-0000-0000-0000FB250000}"/>
    <cellStyle name="Normal 2 5 2 2 6 5" xfId="19804" xr:uid="{00000000-0005-0000-0000-0000FC250000}"/>
    <cellStyle name="Normal 2 5 2 2 7" xfId="11394" xr:uid="{00000000-0005-0000-0000-0000FD250000}"/>
    <cellStyle name="Normal 2 5 2 2 7 2" xfId="41725" xr:uid="{00000000-0005-0000-0000-0000FE250000}"/>
    <cellStyle name="Normal 2 5 2 2 7 3" xfId="26492" xr:uid="{00000000-0005-0000-0000-0000FF250000}"/>
    <cellStyle name="Normal 2 5 2 2 8" xfId="6373" xr:uid="{00000000-0005-0000-0000-000000260000}"/>
    <cellStyle name="Normal 2 5 2 2 8 2" xfId="36708" xr:uid="{00000000-0005-0000-0000-000001260000}"/>
    <cellStyle name="Normal 2 5 2 2 8 3" xfId="21475" xr:uid="{00000000-0005-0000-0000-000002260000}"/>
    <cellStyle name="Normal 2 5 2 2 9" xfId="31696" xr:uid="{00000000-0005-0000-0000-000003260000}"/>
    <cellStyle name="Normal 2 5 2 3" xfId="1400" xr:uid="{00000000-0005-0000-0000-000004260000}"/>
    <cellStyle name="Normal 2 5 2 3 2" xfId="1821" xr:uid="{00000000-0005-0000-0000-000005260000}"/>
    <cellStyle name="Normal 2 5 2 3 2 2" xfId="2660" xr:uid="{00000000-0005-0000-0000-000006260000}"/>
    <cellStyle name="Normal 2 5 2 3 2 2 2" xfId="4350" xr:uid="{00000000-0005-0000-0000-000007260000}"/>
    <cellStyle name="Normal 2 5 2 3 2 2 2 2" xfId="14423" xr:uid="{00000000-0005-0000-0000-000008260000}"/>
    <cellStyle name="Normal 2 5 2 3 2 2 2 2 2" xfId="44754" xr:uid="{00000000-0005-0000-0000-000009260000}"/>
    <cellStyle name="Normal 2 5 2 3 2 2 2 2 3" xfId="29521" xr:uid="{00000000-0005-0000-0000-00000A260000}"/>
    <cellStyle name="Normal 2 5 2 3 2 2 2 3" xfId="9403" xr:uid="{00000000-0005-0000-0000-00000B260000}"/>
    <cellStyle name="Normal 2 5 2 3 2 2 2 3 2" xfId="39737" xr:uid="{00000000-0005-0000-0000-00000C260000}"/>
    <cellStyle name="Normal 2 5 2 3 2 2 2 3 3" xfId="24504" xr:uid="{00000000-0005-0000-0000-00000D260000}"/>
    <cellStyle name="Normal 2 5 2 3 2 2 2 4" xfId="34724" xr:uid="{00000000-0005-0000-0000-00000E260000}"/>
    <cellStyle name="Normal 2 5 2 3 2 2 2 5" xfId="19491" xr:uid="{00000000-0005-0000-0000-00000F260000}"/>
    <cellStyle name="Normal 2 5 2 3 2 2 3" xfId="6042" xr:uid="{00000000-0005-0000-0000-000010260000}"/>
    <cellStyle name="Normal 2 5 2 3 2 2 3 2" xfId="16094" xr:uid="{00000000-0005-0000-0000-000011260000}"/>
    <cellStyle name="Normal 2 5 2 3 2 2 3 2 2" xfId="46425" xr:uid="{00000000-0005-0000-0000-000012260000}"/>
    <cellStyle name="Normal 2 5 2 3 2 2 3 2 3" xfId="31192" xr:uid="{00000000-0005-0000-0000-000013260000}"/>
    <cellStyle name="Normal 2 5 2 3 2 2 3 3" xfId="11074" xr:uid="{00000000-0005-0000-0000-000014260000}"/>
    <cellStyle name="Normal 2 5 2 3 2 2 3 3 2" xfId="41408" xr:uid="{00000000-0005-0000-0000-000015260000}"/>
    <cellStyle name="Normal 2 5 2 3 2 2 3 3 3" xfId="26175" xr:uid="{00000000-0005-0000-0000-000016260000}"/>
    <cellStyle name="Normal 2 5 2 3 2 2 3 4" xfId="36395" xr:uid="{00000000-0005-0000-0000-000017260000}"/>
    <cellStyle name="Normal 2 5 2 3 2 2 3 5" xfId="21162" xr:uid="{00000000-0005-0000-0000-000018260000}"/>
    <cellStyle name="Normal 2 5 2 3 2 2 4" xfId="12752" xr:uid="{00000000-0005-0000-0000-000019260000}"/>
    <cellStyle name="Normal 2 5 2 3 2 2 4 2" xfId="43083" xr:uid="{00000000-0005-0000-0000-00001A260000}"/>
    <cellStyle name="Normal 2 5 2 3 2 2 4 3" xfId="27850" xr:uid="{00000000-0005-0000-0000-00001B260000}"/>
    <cellStyle name="Normal 2 5 2 3 2 2 5" xfId="7731" xr:uid="{00000000-0005-0000-0000-00001C260000}"/>
    <cellStyle name="Normal 2 5 2 3 2 2 5 2" xfId="38066" xr:uid="{00000000-0005-0000-0000-00001D260000}"/>
    <cellStyle name="Normal 2 5 2 3 2 2 5 3" xfId="22833" xr:uid="{00000000-0005-0000-0000-00001E260000}"/>
    <cellStyle name="Normal 2 5 2 3 2 2 6" xfId="33054" xr:uid="{00000000-0005-0000-0000-00001F260000}"/>
    <cellStyle name="Normal 2 5 2 3 2 2 7" xfId="17820" xr:uid="{00000000-0005-0000-0000-000020260000}"/>
    <cellStyle name="Normal 2 5 2 3 2 3" xfId="3513" xr:uid="{00000000-0005-0000-0000-000021260000}"/>
    <cellStyle name="Normal 2 5 2 3 2 3 2" xfId="13587" xr:uid="{00000000-0005-0000-0000-000022260000}"/>
    <cellStyle name="Normal 2 5 2 3 2 3 2 2" xfId="43918" xr:uid="{00000000-0005-0000-0000-000023260000}"/>
    <cellStyle name="Normal 2 5 2 3 2 3 2 3" xfId="28685" xr:uid="{00000000-0005-0000-0000-000024260000}"/>
    <cellStyle name="Normal 2 5 2 3 2 3 3" xfId="8567" xr:uid="{00000000-0005-0000-0000-000025260000}"/>
    <cellStyle name="Normal 2 5 2 3 2 3 3 2" xfId="38901" xr:uid="{00000000-0005-0000-0000-000026260000}"/>
    <cellStyle name="Normal 2 5 2 3 2 3 3 3" xfId="23668" xr:uid="{00000000-0005-0000-0000-000027260000}"/>
    <cellStyle name="Normal 2 5 2 3 2 3 4" xfId="33888" xr:uid="{00000000-0005-0000-0000-000028260000}"/>
    <cellStyle name="Normal 2 5 2 3 2 3 5" xfId="18655" xr:uid="{00000000-0005-0000-0000-000029260000}"/>
    <cellStyle name="Normal 2 5 2 3 2 4" xfId="5206" xr:uid="{00000000-0005-0000-0000-00002A260000}"/>
    <cellStyle name="Normal 2 5 2 3 2 4 2" xfId="15258" xr:uid="{00000000-0005-0000-0000-00002B260000}"/>
    <cellStyle name="Normal 2 5 2 3 2 4 2 2" xfId="45589" xr:uid="{00000000-0005-0000-0000-00002C260000}"/>
    <cellStyle name="Normal 2 5 2 3 2 4 2 3" xfId="30356" xr:uid="{00000000-0005-0000-0000-00002D260000}"/>
    <cellStyle name="Normal 2 5 2 3 2 4 3" xfId="10238" xr:uid="{00000000-0005-0000-0000-00002E260000}"/>
    <cellStyle name="Normal 2 5 2 3 2 4 3 2" xfId="40572" xr:uid="{00000000-0005-0000-0000-00002F260000}"/>
    <cellStyle name="Normal 2 5 2 3 2 4 3 3" xfId="25339" xr:uid="{00000000-0005-0000-0000-000030260000}"/>
    <cellStyle name="Normal 2 5 2 3 2 4 4" xfId="35559" xr:uid="{00000000-0005-0000-0000-000031260000}"/>
    <cellStyle name="Normal 2 5 2 3 2 4 5" xfId="20326" xr:uid="{00000000-0005-0000-0000-000032260000}"/>
    <cellStyle name="Normal 2 5 2 3 2 5" xfId="11916" xr:uid="{00000000-0005-0000-0000-000033260000}"/>
    <cellStyle name="Normal 2 5 2 3 2 5 2" xfId="42247" xr:uid="{00000000-0005-0000-0000-000034260000}"/>
    <cellStyle name="Normal 2 5 2 3 2 5 3" xfId="27014" xr:uid="{00000000-0005-0000-0000-000035260000}"/>
    <cellStyle name="Normal 2 5 2 3 2 6" xfId="6895" xr:uid="{00000000-0005-0000-0000-000036260000}"/>
    <cellStyle name="Normal 2 5 2 3 2 6 2" xfId="37230" xr:uid="{00000000-0005-0000-0000-000037260000}"/>
    <cellStyle name="Normal 2 5 2 3 2 6 3" xfId="21997" xr:uid="{00000000-0005-0000-0000-000038260000}"/>
    <cellStyle name="Normal 2 5 2 3 2 7" xfId="32218" xr:uid="{00000000-0005-0000-0000-000039260000}"/>
    <cellStyle name="Normal 2 5 2 3 2 8" xfId="16984" xr:uid="{00000000-0005-0000-0000-00003A260000}"/>
    <cellStyle name="Normal 2 5 2 3 3" xfId="2242" xr:uid="{00000000-0005-0000-0000-00003B260000}"/>
    <cellStyle name="Normal 2 5 2 3 3 2" xfId="3932" xr:uid="{00000000-0005-0000-0000-00003C260000}"/>
    <cellStyle name="Normal 2 5 2 3 3 2 2" xfId="14005" xr:uid="{00000000-0005-0000-0000-00003D260000}"/>
    <cellStyle name="Normal 2 5 2 3 3 2 2 2" xfId="44336" xr:uid="{00000000-0005-0000-0000-00003E260000}"/>
    <cellStyle name="Normal 2 5 2 3 3 2 2 3" xfId="29103" xr:uid="{00000000-0005-0000-0000-00003F260000}"/>
    <cellStyle name="Normal 2 5 2 3 3 2 3" xfId="8985" xr:uid="{00000000-0005-0000-0000-000040260000}"/>
    <cellStyle name="Normal 2 5 2 3 3 2 3 2" xfId="39319" xr:uid="{00000000-0005-0000-0000-000041260000}"/>
    <cellStyle name="Normal 2 5 2 3 3 2 3 3" xfId="24086" xr:uid="{00000000-0005-0000-0000-000042260000}"/>
    <cellStyle name="Normal 2 5 2 3 3 2 4" xfId="34306" xr:uid="{00000000-0005-0000-0000-000043260000}"/>
    <cellStyle name="Normal 2 5 2 3 3 2 5" xfId="19073" xr:uid="{00000000-0005-0000-0000-000044260000}"/>
    <cellStyle name="Normal 2 5 2 3 3 3" xfId="5624" xr:uid="{00000000-0005-0000-0000-000045260000}"/>
    <cellStyle name="Normal 2 5 2 3 3 3 2" xfId="15676" xr:uid="{00000000-0005-0000-0000-000046260000}"/>
    <cellStyle name="Normal 2 5 2 3 3 3 2 2" xfId="46007" xr:uid="{00000000-0005-0000-0000-000047260000}"/>
    <cellStyle name="Normal 2 5 2 3 3 3 2 3" xfId="30774" xr:uid="{00000000-0005-0000-0000-000048260000}"/>
    <cellStyle name="Normal 2 5 2 3 3 3 3" xfId="10656" xr:uid="{00000000-0005-0000-0000-000049260000}"/>
    <cellStyle name="Normal 2 5 2 3 3 3 3 2" xfId="40990" xr:uid="{00000000-0005-0000-0000-00004A260000}"/>
    <cellStyle name="Normal 2 5 2 3 3 3 3 3" xfId="25757" xr:uid="{00000000-0005-0000-0000-00004B260000}"/>
    <cellStyle name="Normal 2 5 2 3 3 3 4" xfId="35977" xr:uid="{00000000-0005-0000-0000-00004C260000}"/>
    <cellStyle name="Normal 2 5 2 3 3 3 5" xfId="20744" xr:uid="{00000000-0005-0000-0000-00004D260000}"/>
    <cellStyle name="Normal 2 5 2 3 3 4" xfId="12334" xr:uid="{00000000-0005-0000-0000-00004E260000}"/>
    <cellStyle name="Normal 2 5 2 3 3 4 2" xfId="42665" xr:uid="{00000000-0005-0000-0000-00004F260000}"/>
    <cellStyle name="Normal 2 5 2 3 3 4 3" xfId="27432" xr:uid="{00000000-0005-0000-0000-000050260000}"/>
    <cellStyle name="Normal 2 5 2 3 3 5" xfId="7313" xr:uid="{00000000-0005-0000-0000-000051260000}"/>
    <cellStyle name="Normal 2 5 2 3 3 5 2" xfId="37648" xr:uid="{00000000-0005-0000-0000-000052260000}"/>
    <cellStyle name="Normal 2 5 2 3 3 5 3" xfId="22415" xr:uid="{00000000-0005-0000-0000-000053260000}"/>
    <cellStyle name="Normal 2 5 2 3 3 6" xfId="32636" xr:uid="{00000000-0005-0000-0000-000054260000}"/>
    <cellStyle name="Normal 2 5 2 3 3 7" xfId="17402" xr:uid="{00000000-0005-0000-0000-000055260000}"/>
    <cellStyle name="Normal 2 5 2 3 4" xfId="3095" xr:uid="{00000000-0005-0000-0000-000056260000}"/>
    <cellStyle name="Normal 2 5 2 3 4 2" xfId="13169" xr:uid="{00000000-0005-0000-0000-000057260000}"/>
    <cellStyle name="Normal 2 5 2 3 4 2 2" xfId="43500" xr:uid="{00000000-0005-0000-0000-000058260000}"/>
    <cellStyle name="Normal 2 5 2 3 4 2 3" xfId="28267" xr:uid="{00000000-0005-0000-0000-000059260000}"/>
    <cellStyle name="Normal 2 5 2 3 4 3" xfId="8149" xr:uid="{00000000-0005-0000-0000-00005A260000}"/>
    <cellStyle name="Normal 2 5 2 3 4 3 2" xfId="38483" xr:uid="{00000000-0005-0000-0000-00005B260000}"/>
    <cellStyle name="Normal 2 5 2 3 4 3 3" xfId="23250" xr:uid="{00000000-0005-0000-0000-00005C260000}"/>
    <cellStyle name="Normal 2 5 2 3 4 4" xfId="33470" xr:uid="{00000000-0005-0000-0000-00005D260000}"/>
    <cellStyle name="Normal 2 5 2 3 4 5" xfId="18237" xr:uid="{00000000-0005-0000-0000-00005E260000}"/>
    <cellStyle name="Normal 2 5 2 3 5" xfId="4788" xr:uid="{00000000-0005-0000-0000-00005F260000}"/>
    <cellStyle name="Normal 2 5 2 3 5 2" xfId="14840" xr:uid="{00000000-0005-0000-0000-000060260000}"/>
    <cellStyle name="Normal 2 5 2 3 5 2 2" xfId="45171" xr:uid="{00000000-0005-0000-0000-000061260000}"/>
    <cellStyle name="Normal 2 5 2 3 5 2 3" xfId="29938" xr:uid="{00000000-0005-0000-0000-000062260000}"/>
    <cellStyle name="Normal 2 5 2 3 5 3" xfId="9820" xr:uid="{00000000-0005-0000-0000-000063260000}"/>
    <cellStyle name="Normal 2 5 2 3 5 3 2" xfId="40154" xr:uid="{00000000-0005-0000-0000-000064260000}"/>
    <cellStyle name="Normal 2 5 2 3 5 3 3" xfId="24921" xr:uid="{00000000-0005-0000-0000-000065260000}"/>
    <cellStyle name="Normal 2 5 2 3 5 4" xfId="35141" xr:uid="{00000000-0005-0000-0000-000066260000}"/>
    <cellStyle name="Normal 2 5 2 3 5 5" xfId="19908" xr:uid="{00000000-0005-0000-0000-000067260000}"/>
    <cellStyle name="Normal 2 5 2 3 6" xfId="11498" xr:uid="{00000000-0005-0000-0000-000068260000}"/>
    <cellStyle name="Normal 2 5 2 3 6 2" xfId="41829" xr:uid="{00000000-0005-0000-0000-000069260000}"/>
    <cellStyle name="Normal 2 5 2 3 6 3" xfId="26596" xr:uid="{00000000-0005-0000-0000-00006A260000}"/>
    <cellStyle name="Normal 2 5 2 3 7" xfId="6477" xr:uid="{00000000-0005-0000-0000-00006B260000}"/>
    <cellStyle name="Normal 2 5 2 3 7 2" xfId="36812" xr:uid="{00000000-0005-0000-0000-00006C260000}"/>
    <cellStyle name="Normal 2 5 2 3 7 3" xfId="21579" xr:uid="{00000000-0005-0000-0000-00006D260000}"/>
    <cellStyle name="Normal 2 5 2 3 8" xfId="31800" xr:uid="{00000000-0005-0000-0000-00006E260000}"/>
    <cellStyle name="Normal 2 5 2 3 9" xfId="16566" xr:uid="{00000000-0005-0000-0000-00006F260000}"/>
    <cellStyle name="Normal 2 5 2 4" xfId="1613" xr:uid="{00000000-0005-0000-0000-000070260000}"/>
    <cellStyle name="Normal 2 5 2 4 2" xfId="2452" xr:uid="{00000000-0005-0000-0000-000071260000}"/>
    <cellStyle name="Normal 2 5 2 4 2 2" xfId="4142" xr:uid="{00000000-0005-0000-0000-000072260000}"/>
    <cellStyle name="Normal 2 5 2 4 2 2 2" xfId="14215" xr:uid="{00000000-0005-0000-0000-000073260000}"/>
    <cellStyle name="Normal 2 5 2 4 2 2 2 2" xfId="44546" xr:uid="{00000000-0005-0000-0000-000074260000}"/>
    <cellStyle name="Normal 2 5 2 4 2 2 2 3" xfId="29313" xr:uid="{00000000-0005-0000-0000-000075260000}"/>
    <cellStyle name="Normal 2 5 2 4 2 2 3" xfId="9195" xr:uid="{00000000-0005-0000-0000-000076260000}"/>
    <cellStyle name="Normal 2 5 2 4 2 2 3 2" xfId="39529" xr:uid="{00000000-0005-0000-0000-000077260000}"/>
    <cellStyle name="Normal 2 5 2 4 2 2 3 3" xfId="24296" xr:uid="{00000000-0005-0000-0000-000078260000}"/>
    <cellStyle name="Normal 2 5 2 4 2 2 4" xfId="34516" xr:uid="{00000000-0005-0000-0000-000079260000}"/>
    <cellStyle name="Normal 2 5 2 4 2 2 5" xfId="19283" xr:uid="{00000000-0005-0000-0000-00007A260000}"/>
    <cellStyle name="Normal 2 5 2 4 2 3" xfId="5834" xr:uid="{00000000-0005-0000-0000-00007B260000}"/>
    <cellStyle name="Normal 2 5 2 4 2 3 2" xfId="15886" xr:uid="{00000000-0005-0000-0000-00007C260000}"/>
    <cellStyle name="Normal 2 5 2 4 2 3 2 2" xfId="46217" xr:uid="{00000000-0005-0000-0000-00007D260000}"/>
    <cellStyle name="Normal 2 5 2 4 2 3 2 3" xfId="30984" xr:uid="{00000000-0005-0000-0000-00007E260000}"/>
    <cellStyle name="Normal 2 5 2 4 2 3 3" xfId="10866" xr:uid="{00000000-0005-0000-0000-00007F260000}"/>
    <cellStyle name="Normal 2 5 2 4 2 3 3 2" xfId="41200" xr:uid="{00000000-0005-0000-0000-000080260000}"/>
    <cellStyle name="Normal 2 5 2 4 2 3 3 3" xfId="25967" xr:uid="{00000000-0005-0000-0000-000081260000}"/>
    <cellStyle name="Normal 2 5 2 4 2 3 4" xfId="36187" xr:uid="{00000000-0005-0000-0000-000082260000}"/>
    <cellStyle name="Normal 2 5 2 4 2 3 5" xfId="20954" xr:uid="{00000000-0005-0000-0000-000083260000}"/>
    <cellStyle name="Normal 2 5 2 4 2 4" xfId="12544" xr:uid="{00000000-0005-0000-0000-000084260000}"/>
    <cellStyle name="Normal 2 5 2 4 2 4 2" xfId="42875" xr:uid="{00000000-0005-0000-0000-000085260000}"/>
    <cellStyle name="Normal 2 5 2 4 2 4 3" xfId="27642" xr:uid="{00000000-0005-0000-0000-000086260000}"/>
    <cellStyle name="Normal 2 5 2 4 2 5" xfId="7523" xr:uid="{00000000-0005-0000-0000-000087260000}"/>
    <cellStyle name="Normal 2 5 2 4 2 5 2" xfId="37858" xr:uid="{00000000-0005-0000-0000-000088260000}"/>
    <cellStyle name="Normal 2 5 2 4 2 5 3" xfId="22625" xr:uid="{00000000-0005-0000-0000-000089260000}"/>
    <cellStyle name="Normal 2 5 2 4 2 6" xfId="32846" xr:uid="{00000000-0005-0000-0000-00008A260000}"/>
    <cellStyle name="Normal 2 5 2 4 2 7" xfId="17612" xr:uid="{00000000-0005-0000-0000-00008B260000}"/>
    <cellStyle name="Normal 2 5 2 4 3" xfId="3305" xr:uid="{00000000-0005-0000-0000-00008C260000}"/>
    <cellStyle name="Normal 2 5 2 4 3 2" xfId="13379" xr:uid="{00000000-0005-0000-0000-00008D260000}"/>
    <cellStyle name="Normal 2 5 2 4 3 2 2" xfId="43710" xr:uid="{00000000-0005-0000-0000-00008E260000}"/>
    <cellStyle name="Normal 2 5 2 4 3 2 3" xfId="28477" xr:uid="{00000000-0005-0000-0000-00008F260000}"/>
    <cellStyle name="Normal 2 5 2 4 3 3" xfId="8359" xr:uid="{00000000-0005-0000-0000-000090260000}"/>
    <cellStyle name="Normal 2 5 2 4 3 3 2" xfId="38693" xr:uid="{00000000-0005-0000-0000-000091260000}"/>
    <cellStyle name="Normal 2 5 2 4 3 3 3" xfId="23460" xr:uid="{00000000-0005-0000-0000-000092260000}"/>
    <cellStyle name="Normal 2 5 2 4 3 4" xfId="33680" xr:uid="{00000000-0005-0000-0000-000093260000}"/>
    <cellStyle name="Normal 2 5 2 4 3 5" xfId="18447" xr:uid="{00000000-0005-0000-0000-000094260000}"/>
    <cellStyle name="Normal 2 5 2 4 4" xfId="4998" xr:uid="{00000000-0005-0000-0000-000095260000}"/>
    <cellStyle name="Normal 2 5 2 4 4 2" xfId="15050" xr:uid="{00000000-0005-0000-0000-000096260000}"/>
    <cellStyle name="Normal 2 5 2 4 4 2 2" xfId="45381" xr:uid="{00000000-0005-0000-0000-000097260000}"/>
    <cellStyle name="Normal 2 5 2 4 4 2 3" xfId="30148" xr:uid="{00000000-0005-0000-0000-000098260000}"/>
    <cellStyle name="Normal 2 5 2 4 4 3" xfId="10030" xr:uid="{00000000-0005-0000-0000-000099260000}"/>
    <cellStyle name="Normal 2 5 2 4 4 3 2" xfId="40364" xr:uid="{00000000-0005-0000-0000-00009A260000}"/>
    <cellStyle name="Normal 2 5 2 4 4 3 3" xfId="25131" xr:uid="{00000000-0005-0000-0000-00009B260000}"/>
    <cellStyle name="Normal 2 5 2 4 4 4" xfId="35351" xr:uid="{00000000-0005-0000-0000-00009C260000}"/>
    <cellStyle name="Normal 2 5 2 4 4 5" xfId="20118" xr:uid="{00000000-0005-0000-0000-00009D260000}"/>
    <cellStyle name="Normal 2 5 2 4 5" xfId="11708" xr:uid="{00000000-0005-0000-0000-00009E260000}"/>
    <cellStyle name="Normal 2 5 2 4 5 2" xfId="42039" xr:uid="{00000000-0005-0000-0000-00009F260000}"/>
    <cellStyle name="Normal 2 5 2 4 5 3" xfId="26806" xr:uid="{00000000-0005-0000-0000-0000A0260000}"/>
    <cellStyle name="Normal 2 5 2 4 6" xfId="6687" xr:uid="{00000000-0005-0000-0000-0000A1260000}"/>
    <cellStyle name="Normal 2 5 2 4 6 2" xfId="37022" xr:uid="{00000000-0005-0000-0000-0000A2260000}"/>
    <cellStyle name="Normal 2 5 2 4 6 3" xfId="21789" xr:uid="{00000000-0005-0000-0000-0000A3260000}"/>
    <cellStyle name="Normal 2 5 2 4 7" xfId="32010" xr:uid="{00000000-0005-0000-0000-0000A4260000}"/>
    <cellStyle name="Normal 2 5 2 4 8" xfId="16776" xr:uid="{00000000-0005-0000-0000-0000A5260000}"/>
    <cellStyle name="Normal 2 5 2 5" xfId="2034" xr:uid="{00000000-0005-0000-0000-0000A6260000}"/>
    <cellStyle name="Normal 2 5 2 5 2" xfId="3724" xr:uid="{00000000-0005-0000-0000-0000A7260000}"/>
    <cellStyle name="Normal 2 5 2 5 2 2" xfId="13797" xr:uid="{00000000-0005-0000-0000-0000A8260000}"/>
    <cellStyle name="Normal 2 5 2 5 2 2 2" xfId="44128" xr:uid="{00000000-0005-0000-0000-0000A9260000}"/>
    <cellStyle name="Normal 2 5 2 5 2 2 3" xfId="28895" xr:uid="{00000000-0005-0000-0000-0000AA260000}"/>
    <cellStyle name="Normal 2 5 2 5 2 3" xfId="8777" xr:uid="{00000000-0005-0000-0000-0000AB260000}"/>
    <cellStyle name="Normal 2 5 2 5 2 3 2" xfId="39111" xr:uid="{00000000-0005-0000-0000-0000AC260000}"/>
    <cellStyle name="Normal 2 5 2 5 2 3 3" xfId="23878" xr:uid="{00000000-0005-0000-0000-0000AD260000}"/>
    <cellStyle name="Normal 2 5 2 5 2 4" xfId="34098" xr:uid="{00000000-0005-0000-0000-0000AE260000}"/>
    <cellStyle name="Normal 2 5 2 5 2 5" xfId="18865" xr:uid="{00000000-0005-0000-0000-0000AF260000}"/>
    <cellStyle name="Normal 2 5 2 5 3" xfId="5416" xr:uid="{00000000-0005-0000-0000-0000B0260000}"/>
    <cellStyle name="Normal 2 5 2 5 3 2" xfId="15468" xr:uid="{00000000-0005-0000-0000-0000B1260000}"/>
    <cellStyle name="Normal 2 5 2 5 3 2 2" xfId="45799" xr:uid="{00000000-0005-0000-0000-0000B2260000}"/>
    <cellStyle name="Normal 2 5 2 5 3 2 3" xfId="30566" xr:uid="{00000000-0005-0000-0000-0000B3260000}"/>
    <cellStyle name="Normal 2 5 2 5 3 3" xfId="10448" xr:uid="{00000000-0005-0000-0000-0000B4260000}"/>
    <cellStyle name="Normal 2 5 2 5 3 3 2" xfId="40782" xr:uid="{00000000-0005-0000-0000-0000B5260000}"/>
    <cellStyle name="Normal 2 5 2 5 3 3 3" xfId="25549" xr:uid="{00000000-0005-0000-0000-0000B6260000}"/>
    <cellStyle name="Normal 2 5 2 5 3 4" xfId="35769" xr:uid="{00000000-0005-0000-0000-0000B7260000}"/>
    <cellStyle name="Normal 2 5 2 5 3 5" xfId="20536" xr:uid="{00000000-0005-0000-0000-0000B8260000}"/>
    <cellStyle name="Normal 2 5 2 5 4" xfId="12126" xr:uid="{00000000-0005-0000-0000-0000B9260000}"/>
    <cellStyle name="Normal 2 5 2 5 4 2" xfId="42457" xr:uid="{00000000-0005-0000-0000-0000BA260000}"/>
    <cellStyle name="Normal 2 5 2 5 4 3" xfId="27224" xr:uid="{00000000-0005-0000-0000-0000BB260000}"/>
    <cellStyle name="Normal 2 5 2 5 5" xfId="7105" xr:uid="{00000000-0005-0000-0000-0000BC260000}"/>
    <cellStyle name="Normal 2 5 2 5 5 2" xfId="37440" xr:uid="{00000000-0005-0000-0000-0000BD260000}"/>
    <cellStyle name="Normal 2 5 2 5 5 3" xfId="22207" xr:uid="{00000000-0005-0000-0000-0000BE260000}"/>
    <cellStyle name="Normal 2 5 2 5 6" xfId="32428" xr:uid="{00000000-0005-0000-0000-0000BF260000}"/>
    <cellStyle name="Normal 2 5 2 5 7" xfId="17194" xr:uid="{00000000-0005-0000-0000-0000C0260000}"/>
    <cellStyle name="Normal 2 5 2 6" xfId="2887" xr:uid="{00000000-0005-0000-0000-0000C1260000}"/>
    <cellStyle name="Normal 2 5 2 6 2" xfId="12961" xr:uid="{00000000-0005-0000-0000-0000C2260000}"/>
    <cellStyle name="Normal 2 5 2 6 2 2" xfId="43292" xr:uid="{00000000-0005-0000-0000-0000C3260000}"/>
    <cellStyle name="Normal 2 5 2 6 2 3" xfId="28059" xr:uid="{00000000-0005-0000-0000-0000C4260000}"/>
    <cellStyle name="Normal 2 5 2 6 3" xfId="7941" xr:uid="{00000000-0005-0000-0000-0000C5260000}"/>
    <cellStyle name="Normal 2 5 2 6 3 2" xfId="38275" xr:uid="{00000000-0005-0000-0000-0000C6260000}"/>
    <cellStyle name="Normal 2 5 2 6 3 3" xfId="23042" xr:uid="{00000000-0005-0000-0000-0000C7260000}"/>
    <cellStyle name="Normal 2 5 2 6 4" xfId="33262" xr:uid="{00000000-0005-0000-0000-0000C8260000}"/>
    <cellStyle name="Normal 2 5 2 6 5" xfId="18029" xr:uid="{00000000-0005-0000-0000-0000C9260000}"/>
    <cellStyle name="Normal 2 5 2 7" xfId="4580" xr:uid="{00000000-0005-0000-0000-0000CA260000}"/>
    <cellStyle name="Normal 2 5 2 7 2" xfId="14632" xr:uid="{00000000-0005-0000-0000-0000CB260000}"/>
    <cellStyle name="Normal 2 5 2 7 2 2" xfId="44963" xr:uid="{00000000-0005-0000-0000-0000CC260000}"/>
    <cellStyle name="Normal 2 5 2 7 2 3" xfId="29730" xr:uid="{00000000-0005-0000-0000-0000CD260000}"/>
    <cellStyle name="Normal 2 5 2 7 3" xfId="9612" xr:uid="{00000000-0005-0000-0000-0000CE260000}"/>
    <cellStyle name="Normal 2 5 2 7 3 2" xfId="39946" xr:uid="{00000000-0005-0000-0000-0000CF260000}"/>
    <cellStyle name="Normal 2 5 2 7 3 3" xfId="24713" xr:uid="{00000000-0005-0000-0000-0000D0260000}"/>
    <cellStyle name="Normal 2 5 2 7 4" xfId="34933" xr:uid="{00000000-0005-0000-0000-0000D1260000}"/>
    <cellStyle name="Normal 2 5 2 7 5" xfId="19700" xr:uid="{00000000-0005-0000-0000-0000D2260000}"/>
    <cellStyle name="Normal 2 5 2 8" xfId="11290" xr:uid="{00000000-0005-0000-0000-0000D3260000}"/>
    <cellStyle name="Normal 2 5 2 8 2" xfId="41621" xr:uid="{00000000-0005-0000-0000-0000D4260000}"/>
    <cellStyle name="Normal 2 5 2 8 3" xfId="26388" xr:uid="{00000000-0005-0000-0000-0000D5260000}"/>
    <cellStyle name="Normal 2 5 2 9" xfId="6269" xr:uid="{00000000-0005-0000-0000-0000D6260000}"/>
    <cellStyle name="Normal 2 5 2 9 2" xfId="36604" xr:uid="{00000000-0005-0000-0000-0000D7260000}"/>
    <cellStyle name="Normal 2 5 2 9 3" xfId="21371" xr:uid="{00000000-0005-0000-0000-0000D8260000}"/>
    <cellStyle name="Normal 2 5 3" xfId="1233" xr:uid="{00000000-0005-0000-0000-0000D9260000}"/>
    <cellStyle name="Normal 2 5 3 10" xfId="16410" xr:uid="{00000000-0005-0000-0000-0000DA260000}"/>
    <cellStyle name="Normal 2 5 3 2" xfId="1452" xr:uid="{00000000-0005-0000-0000-0000DB260000}"/>
    <cellStyle name="Normal 2 5 3 2 2" xfId="1873" xr:uid="{00000000-0005-0000-0000-0000DC260000}"/>
    <cellStyle name="Normal 2 5 3 2 2 2" xfId="2712" xr:uid="{00000000-0005-0000-0000-0000DD260000}"/>
    <cellStyle name="Normal 2 5 3 2 2 2 2" xfId="4402" xr:uid="{00000000-0005-0000-0000-0000DE260000}"/>
    <cellStyle name="Normal 2 5 3 2 2 2 2 2" xfId="14475" xr:uid="{00000000-0005-0000-0000-0000DF260000}"/>
    <cellStyle name="Normal 2 5 3 2 2 2 2 2 2" xfId="44806" xr:uid="{00000000-0005-0000-0000-0000E0260000}"/>
    <cellStyle name="Normal 2 5 3 2 2 2 2 2 3" xfId="29573" xr:uid="{00000000-0005-0000-0000-0000E1260000}"/>
    <cellStyle name="Normal 2 5 3 2 2 2 2 3" xfId="9455" xr:uid="{00000000-0005-0000-0000-0000E2260000}"/>
    <cellStyle name="Normal 2 5 3 2 2 2 2 3 2" xfId="39789" xr:uid="{00000000-0005-0000-0000-0000E3260000}"/>
    <cellStyle name="Normal 2 5 3 2 2 2 2 3 3" xfId="24556" xr:uid="{00000000-0005-0000-0000-0000E4260000}"/>
    <cellStyle name="Normal 2 5 3 2 2 2 2 4" xfId="34776" xr:uid="{00000000-0005-0000-0000-0000E5260000}"/>
    <cellStyle name="Normal 2 5 3 2 2 2 2 5" xfId="19543" xr:uid="{00000000-0005-0000-0000-0000E6260000}"/>
    <cellStyle name="Normal 2 5 3 2 2 2 3" xfId="6094" xr:uid="{00000000-0005-0000-0000-0000E7260000}"/>
    <cellStyle name="Normal 2 5 3 2 2 2 3 2" xfId="16146" xr:uid="{00000000-0005-0000-0000-0000E8260000}"/>
    <cellStyle name="Normal 2 5 3 2 2 2 3 2 2" xfId="46477" xr:uid="{00000000-0005-0000-0000-0000E9260000}"/>
    <cellStyle name="Normal 2 5 3 2 2 2 3 2 3" xfId="31244" xr:uid="{00000000-0005-0000-0000-0000EA260000}"/>
    <cellStyle name="Normal 2 5 3 2 2 2 3 3" xfId="11126" xr:uid="{00000000-0005-0000-0000-0000EB260000}"/>
    <cellStyle name="Normal 2 5 3 2 2 2 3 3 2" xfId="41460" xr:uid="{00000000-0005-0000-0000-0000EC260000}"/>
    <cellStyle name="Normal 2 5 3 2 2 2 3 3 3" xfId="26227" xr:uid="{00000000-0005-0000-0000-0000ED260000}"/>
    <cellStyle name="Normal 2 5 3 2 2 2 3 4" xfId="36447" xr:uid="{00000000-0005-0000-0000-0000EE260000}"/>
    <cellStyle name="Normal 2 5 3 2 2 2 3 5" xfId="21214" xr:uid="{00000000-0005-0000-0000-0000EF260000}"/>
    <cellStyle name="Normal 2 5 3 2 2 2 4" xfId="12804" xr:uid="{00000000-0005-0000-0000-0000F0260000}"/>
    <cellStyle name="Normal 2 5 3 2 2 2 4 2" xfId="43135" xr:uid="{00000000-0005-0000-0000-0000F1260000}"/>
    <cellStyle name="Normal 2 5 3 2 2 2 4 3" xfId="27902" xr:uid="{00000000-0005-0000-0000-0000F2260000}"/>
    <cellStyle name="Normal 2 5 3 2 2 2 5" xfId="7783" xr:uid="{00000000-0005-0000-0000-0000F3260000}"/>
    <cellStyle name="Normal 2 5 3 2 2 2 5 2" xfId="38118" xr:uid="{00000000-0005-0000-0000-0000F4260000}"/>
    <cellStyle name="Normal 2 5 3 2 2 2 5 3" xfId="22885" xr:uid="{00000000-0005-0000-0000-0000F5260000}"/>
    <cellStyle name="Normal 2 5 3 2 2 2 6" xfId="33106" xr:uid="{00000000-0005-0000-0000-0000F6260000}"/>
    <cellStyle name="Normal 2 5 3 2 2 2 7" xfId="17872" xr:uid="{00000000-0005-0000-0000-0000F7260000}"/>
    <cellStyle name="Normal 2 5 3 2 2 3" xfId="3565" xr:uid="{00000000-0005-0000-0000-0000F8260000}"/>
    <cellStyle name="Normal 2 5 3 2 2 3 2" xfId="13639" xr:uid="{00000000-0005-0000-0000-0000F9260000}"/>
    <cellStyle name="Normal 2 5 3 2 2 3 2 2" xfId="43970" xr:uid="{00000000-0005-0000-0000-0000FA260000}"/>
    <cellStyle name="Normal 2 5 3 2 2 3 2 3" xfId="28737" xr:uid="{00000000-0005-0000-0000-0000FB260000}"/>
    <cellStyle name="Normal 2 5 3 2 2 3 3" xfId="8619" xr:uid="{00000000-0005-0000-0000-0000FC260000}"/>
    <cellStyle name="Normal 2 5 3 2 2 3 3 2" xfId="38953" xr:uid="{00000000-0005-0000-0000-0000FD260000}"/>
    <cellStyle name="Normal 2 5 3 2 2 3 3 3" xfId="23720" xr:uid="{00000000-0005-0000-0000-0000FE260000}"/>
    <cellStyle name="Normal 2 5 3 2 2 3 4" xfId="33940" xr:uid="{00000000-0005-0000-0000-0000FF260000}"/>
    <cellStyle name="Normal 2 5 3 2 2 3 5" xfId="18707" xr:uid="{00000000-0005-0000-0000-000000270000}"/>
    <cellStyle name="Normal 2 5 3 2 2 4" xfId="5258" xr:uid="{00000000-0005-0000-0000-000001270000}"/>
    <cellStyle name="Normal 2 5 3 2 2 4 2" xfId="15310" xr:uid="{00000000-0005-0000-0000-000002270000}"/>
    <cellStyle name="Normal 2 5 3 2 2 4 2 2" xfId="45641" xr:uid="{00000000-0005-0000-0000-000003270000}"/>
    <cellStyle name="Normal 2 5 3 2 2 4 2 3" xfId="30408" xr:uid="{00000000-0005-0000-0000-000004270000}"/>
    <cellStyle name="Normal 2 5 3 2 2 4 3" xfId="10290" xr:uid="{00000000-0005-0000-0000-000005270000}"/>
    <cellStyle name="Normal 2 5 3 2 2 4 3 2" xfId="40624" xr:uid="{00000000-0005-0000-0000-000006270000}"/>
    <cellStyle name="Normal 2 5 3 2 2 4 3 3" xfId="25391" xr:uid="{00000000-0005-0000-0000-000007270000}"/>
    <cellStyle name="Normal 2 5 3 2 2 4 4" xfId="35611" xr:uid="{00000000-0005-0000-0000-000008270000}"/>
    <cellStyle name="Normal 2 5 3 2 2 4 5" xfId="20378" xr:uid="{00000000-0005-0000-0000-000009270000}"/>
    <cellStyle name="Normal 2 5 3 2 2 5" xfId="11968" xr:uid="{00000000-0005-0000-0000-00000A270000}"/>
    <cellStyle name="Normal 2 5 3 2 2 5 2" xfId="42299" xr:uid="{00000000-0005-0000-0000-00000B270000}"/>
    <cellStyle name="Normal 2 5 3 2 2 5 3" xfId="27066" xr:uid="{00000000-0005-0000-0000-00000C270000}"/>
    <cellStyle name="Normal 2 5 3 2 2 6" xfId="6947" xr:uid="{00000000-0005-0000-0000-00000D270000}"/>
    <cellStyle name="Normal 2 5 3 2 2 6 2" xfId="37282" xr:uid="{00000000-0005-0000-0000-00000E270000}"/>
    <cellStyle name="Normal 2 5 3 2 2 6 3" xfId="22049" xr:uid="{00000000-0005-0000-0000-00000F270000}"/>
    <cellStyle name="Normal 2 5 3 2 2 7" xfId="32270" xr:uid="{00000000-0005-0000-0000-000010270000}"/>
    <cellStyle name="Normal 2 5 3 2 2 8" xfId="17036" xr:uid="{00000000-0005-0000-0000-000011270000}"/>
    <cellStyle name="Normal 2 5 3 2 3" xfId="2294" xr:uid="{00000000-0005-0000-0000-000012270000}"/>
    <cellStyle name="Normal 2 5 3 2 3 2" xfId="3984" xr:uid="{00000000-0005-0000-0000-000013270000}"/>
    <cellStyle name="Normal 2 5 3 2 3 2 2" xfId="14057" xr:uid="{00000000-0005-0000-0000-000014270000}"/>
    <cellStyle name="Normal 2 5 3 2 3 2 2 2" xfId="44388" xr:uid="{00000000-0005-0000-0000-000015270000}"/>
    <cellStyle name="Normal 2 5 3 2 3 2 2 3" xfId="29155" xr:uid="{00000000-0005-0000-0000-000016270000}"/>
    <cellStyle name="Normal 2 5 3 2 3 2 3" xfId="9037" xr:uid="{00000000-0005-0000-0000-000017270000}"/>
    <cellStyle name="Normal 2 5 3 2 3 2 3 2" xfId="39371" xr:uid="{00000000-0005-0000-0000-000018270000}"/>
    <cellStyle name="Normal 2 5 3 2 3 2 3 3" xfId="24138" xr:uid="{00000000-0005-0000-0000-000019270000}"/>
    <cellStyle name="Normal 2 5 3 2 3 2 4" xfId="34358" xr:uid="{00000000-0005-0000-0000-00001A270000}"/>
    <cellStyle name="Normal 2 5 3 2 3 2 5" xfId="19125" xr:uid="{00000000-0005-0000-0000-00001B270000}"/>
    <cellStyle name="Normal 2 5 3 2 3 3" xfId="5676" xr:uid="{00000000-0005-0000-0000-00001C270000}"/>
    <cellStyle name="Normal 2 5 3 2 3 3 2" xfId="15728" xr:uid="{00000000-0005-0000-0000-00001D270000}"/>
    <cellStyle name="Normal 2 5 3 2 3 3 2 2" xfId="46059" xr:uid="{00000000-0005-0000-0000-00001E270000}"/>
    <cellStyle name="Normal 2 5 3 2 3 3 2 3" xfId="30826" xr:uid="{00000000-0005-0000-0000-00001F270000}"/>
    <cellStyle name="Normal 2 5 3 2 3 3 3" xfId="10708" xr:uid="{00000000-0005-0000-0000-000020270000}"/>
    <cellStyle name="Normal 2 5 3 2 3 3 3 2" xfId="41042" xr:uid="{00000000-0005-0000-0000-000021270000}"/>
    <cellStyle name="Normal 2 5 3 2 3 3 3 3" xfId="25809" xr:uid="{00000000-0005-0000-0000-000022270000}"/>
    <cellStyle name="Normal 2 5 3 2 3 3 4" xfId="36029" xr:uid="{00000000-0005-0000-0000-000023270000}"/>
    <cellStyle name="Normal 2 5 3 2 3 3 5" xfId="20796" xr:uid="{00000000-0005-0000-0000-000024270000}"/>
    <cellStyle name="Normal 2 5 3 2 3 4" xfId="12386" xr:uid="{00000000-0005-0000-0000-000025270000}"/>
    <cellStyle name="Normal 2 5 3 2 3 4 2" xfId="42717" xr:uid="{00000000-0005-0000-0000-000026270000}"/>
    <cellStyle name="Normal 2 5 3 2 3 4 3" xfId="27484" xr:uid="{00000000-0005-0000-0000-000027270000}"/>
    <cellStyle name="Normal 2 5 3 2 3 5" xfId="7365" xr:uid="{00000000-0005-0000-0000-000028270000}"/>
    <cellStyle name="Normal 2 5 3 2 3 5 2" xfId="37700" xr:uid="{00000000-0005-0000-0000-000029270000}"/>
    <cellStyle name="Normal 2 5 3 2 3 5 3" xfId="22467" xr:uid="{00000000-0005-0000-0000-00002A270000}"/>
    <cellStyle name="Normal 2 5 3 2 3 6" xfId="32688" xr:uid="{00000000-0005-0000-0000-00002B270000}"/>
    <cellStyle name="Normal 2 5 3 2 3 7" xfId="17454" xr:uid="{00000000-0005-0000-0000-00002C270000}"/>
    <cellStyle name="Normal 2 5 3 2 4" xfId="3147" xr:uid="{00000000-0005-0000-0000-00002D270000}"/>
    <cellStyle name="Normal 2 5 3 2 4 2" xfId="13221" xr:uid="{00000000-0005-0000-0000-00002E270000}"/>
    <cellStyle name="Normal 2 5 3 2 4 2 2" xfId="43552" xr:uid="{00000000-0005-0000-0000-00002F270000}"/>
    <cellStyle name="Normal 2 5 3 2 4 2 3" xfId="28319" xr:uid="{00000000-0005-0000-0000-000030270000}"/>
    <cellStyle name="Normal 2 5 3 2 4 3" xfId="8201" xr:uid="{00000000-0005-0000-0000-000031270000}"/>
    <cellStyle name="Normal 2 5 3 2 4 3 2" xfId="38535" xr:uid="{00000000-0005-0000-0000-000032270000}"/>
    <cellStyle name="Normal 2 5 3 2 4 3 3" xfId="23302" xr:uid="{00000000-0005-0000-0000-000033270000}"/>
    <cellStyle name="Normal 2 5 3 2 4 4" xfId="33522" xr:uid="{00000000-0005-0000-0000-000034270000}"/>
    <cellStyle name="Normal 2 5 3 2 4 5" xfId="18289" xr:uid="{00000000-0005-0000-0000-000035270000}"/>
    <cellStyle name="Normal 2 5 3 2 5" xfId="4840" xr:uid="{00000000-0005-0000-0000-000036270000}"/>
    <cellStyle name="Normal 2 5 3 2 5 2" xfId="14892" xr:uid="{00000000-0005-0000-0000-000037270000}"/>
    <cellStyle name="Normal 2 5 3 2 5 2 2" xfId="45223" xr:uid="{00000000-0005-0000-0000-000038270000}"/>
    <cellStyle name="Normal 2 5 3 2 5 2 3" xfId="29990" xr:uid="{00000000-0005-0000-0000-000039270000}"/>
    <cellStyle name="Normal 2 5 3 2 5 3" xfId="9872" xr:uid="{00000000-0005-0000-0000-00003A270000}"/>
    <cellStyle name="Normal 2 5 3 2 5 3 2" xfId="40206" xr:uid="{00000000-0005-0000-0000-00003B270000}"/>
    <cellStyle name="Normal 2 5 3 2 5 3 3" xfId="24973" xr:uid="{00000000-0005-0000-0000-00003C270000}"/>
    <cellStyle name="Normal 2 5 3 2 5 4" xfId="35193" xr:uid="{00000000-0005-0000-0000-00003D270000}"/>
    <cellStyle name="Normal 2 5 3 2 5 5" xfId="19960" xr:uid="{00000000-0005-0000-0000-00003E270000}"/>
    <cellStyle name="Normal 2 5 3 2 6" xfId="11550" xr:uid="{00000000-0005-0000-0000-00003F270000}"/>
    <cellStyle name="Normal 2 5 3 2 6 2" xfId="41881" xr:uid="{00000000-0005-0000-0000-000040270000}"/>
    <cellStyle name="Normal 2 5 3 2 6 3" xfId="26648" xr:uid="{00000000-0005-0000-0000-000041270000}"/>
    <cellStyle name="Normal 2 5 3 2 7" xfId="6529" xr:uid="{00000000-0005-0000-0000-000042270000}"/>
    <cellStyle name="Normal 2 5 3 2 7 2" xfId="36864" xr:uid="{00000000-0005-0000-0000-000043270000}"/>
    <cellStyle name="Normal 2 5 3 2 7 3" xfId="21631" xr:uid="{00000000-0005-0000-0000-000044270000}"/>
    <cellStyle name="Normal 2 5 3 2 8" xfId="31852" xr:uid="{00000000-0005-0000-0000-000045270000}"/>
    <cellStyle name="Normal 2 5 3 2 9" xfId="16618" xr:uid="{00000000-0005-0000-0000-000046270000}"/>
    <cellStyle name="Normal 2 5 3 3" xfId="1665" xr:uid="{00000000-0005-0000-0000-000047270000}"/>
    <cellStyle name="Normal 2 5 3 3 2" xfId="2504" xr:uid="{00000000-0005-0000-0000-000048270000}"/>
    <cellStyle name="Normal 2 5 3 3 2 2" xfId="4194" xr:uid="{00000000-0005-0000-0000-000049270000}"/>
    <cellStyle name="Normal 2 5 3 3 2 2 2" xfId="14267" xr:uid="{00000000-0005-0000-0000-00004A270000}"/>
    <cellStyle name="Normal 2 5 3 3 2 2 2 2" xfId="44598" xr:uid="{00000000-0005-0000-0000-00004B270000}"/>
    <cellStyle name="Normal 2 5 3 3 2 2 2 3" xfId="29365" xr:uid="{00000000-0005-0000-0000-00004C270000}"/>
    <cellStyle name="Normal 2 5 3 3 2 2 3" xfId="9247" xr:uid="{00000000-0005-0000-0000-00004D270000}"/>
    <cellStyle name="Normal 2 5 3 3 2 2 3 2" xfId="39581" xr:uid="{00000000-0005-0000-0000-00004E270000}"/>
    <cellStyle name="Normal 2 5 3 3 2 2 3 3" xfId="24348" xr:uid="{00000000-0005-0000-0000-00004F270000}"/>
    <cellStyle name="Normal 2 5 3 3 2 2 4" xfId="34568" xr:uid="{00000000-0005-0000-0000-000050270000}"/>
    <cellStyle name="Normal 2 5 3 3 2 2 5" xfId="19335" xr:uid="{00000000-0005-0000-0000-000051270000}"/>
    <cellStyle name="Normal 2 5 3 3 2 3" xfId="5886" xr:uid="{00000000-0005-0000-0000-000052270000}"/>
    <cellStyle name="Normal 2 5 3 3 2 3 2" xfId="15938" xr:uid="{00000000-0005-0000-0000-000053270000}"/>
    <cellStyle name="Normal 2 5 3 3 2 3 2 2" xfId="46269" xr:uid="{00000000-0005-0000-0000-000054270000}"/>
    <cellStyle name="Normal 2 5 3 3 2 3 2 3" xfId="31036" xr:uid="{00000000-0005-0000-0000-000055270000}"/>
    <cellStyle name="Normal 2 5 3 3 2 3 3" xfId="10918" xr:uid="{00000000-0005-0000-0000-000056270000}"/>
    <cellStyle name="Normal 2 5 3 3 2 3 3 2" xfId="41252" xr:uid="{00000000-0005-0000-0000-000057270000}"/>
    <cellStyle name="Normal 2 5 3 3 2 3 3 3" xfId="26019" xr:uid="{00000000-0005-0000-0000-000058270000}"/>
    <cellStyle name="Normal 2 5 3 3 2 3 4" xfId="36239" xr:uid="{00000000-0005-0000-0000-000059270000}"/>
    <cellStyle name="Normal 2 5 3 3 2 3 5" xfId="21006" xr:uid="{00000000-0005-0000-0000-00005A270000}"/>
    <cellStyle name="Normal 2 5 3 3 2 4" xfId="12596" xr:uid="{00000000-0005-0000-0000-00005B270000}"/>
    <cellStyle name="Normal 2 5 3 3 2 4 2" xfId="42927" xr:uid="{00000000-0005-0000-0000-00005C270000}"/>
    <cellStyle name="Normal 2 5 3 3 2 4 3" xfId="27694" xr:uid="{00000000-0005-0000-0000-00005D270000}"/>
    <cellStyle name="Normal 2 5 3 3 2 5" xfId="7575" xr:uid="{00000000-0005-0000-0000-00005E270000}"/>
    <cellStyle name="Normal 2 5 3 3 2 5 2" xfId="37910" xr:uid="{00000000-0005-0000-0000-00005F270000}"/>
    <cellStyle name="Normal 2 5 3 3 2 5 3" xfId="22677" xr:uid="{00000000-0005-0000-0000-000060270000}"/>
    <cellStyle name="Normal 2 5 3 3 2 6" xfId="32898" xr:uid="{00000000-0005-0000-0000-000061270000}"/>
    <cellStyle name="Normal 2 5 3 3 2 7" xfId="17664" xr:uid="{00000000-0005-0000-0000-000062270000}"/>
    <cellStyle name="Normal 2 5 3 3 3" xfId="3357" xr:uid="{00000000-0005-0000-0000-000063270000}"/>
    <cellStyle name="Normal 2 5 3 3 3 2" xfId="13431" xr:uid="{00000000-0005-0000-0000-000064270000}"/>
    <cellStyle name="Normal 2 5 3 3 3 2 2" xfId="43762" xr:uid="{00000000-0005-0000-0000-000065270000}"/>
    <cellStyle name="Normal 2 5 3 3 3 2 3" xfId="28529" xr:uid="{00000000-0005-0000-0000-000066270000}"/>
    <cellStyle name="Normal 2 5 3 3 3 3" xfId="8411" xr:uid="{00000000-0005-0000-0000-000067270000}"/>
    <cellStyle name="Normal 2 5 3 3 3 3 2" xfId="38745" xr:uid="{00000000-0005-0000-0000-000068270000}"/>
    <cellStyle name="Normal 2 5 3 3 3 3 3" xfId="23512" xr:uid="{00000000-0005-0000-0000-000069270000}"/>
    <cellStyle name="Normal 2 5 3 3 3 4" xfId="33732" xr:uid="{00000000-0005-0000-0000-00006A270000}"/>
    <cellStyle name="Normal 2 5 3 3 3 5" xfId="18499" xr:uid="{00000000-0005-0000-0000-00006B270000}"/>
    <cellStyle name="Normal 2 5 3 3 4" xfId="5050" xr:uid="{00000000-0005-0000-0000-00006C270000}"/>
    <cellStyle name="Normal 2 5 3 3 4 2" xfId="15102" xr:uid="{00000000-0005-0000-0000-00006D270000}"/>
    <cellStyle name="Normal 2 5 3 3 4 2 2" xfId="45433" xr:uid="{00000000-0005-0000-0000-00006E270000}"/>
    <cellStyle name="Normal 2 5 3 3 4 2 3" xfId="30200" xr:uid="{00000000-0005-0000-0000-00006F270000}"/>
    <cellStyle name="Normal 2 5 3 3 4 3" xfId="10082" xr:uid="{00000000-0005-0000-0000-000070270000}"/>
    <cellStyle name="Normal 2 5 3 3 4 3 2" xfId="40416" xr:uid="{00000000-0005-0000-0000-000071270000}"/>
    <cellStyle name="Normal 2 5 3 3 4 3 3" xfId="25183" xr:uid="{00000000-0005-0000-0000-000072270000}"/>
    <cellStyle name="Normal 2 5 3 3 4 4" xfId="35403" xr:uid="{00000000-0005-0000-0000-000073270000}"/>
    <cellStyle name="Normal 2 5 3 3 4 5" xfId="20170" xr:uid="{00000000-0005-0000-0000-000074270000}"/>
    <cellStyle name="Normal 2 5 3 3 5" xfId="11760" xr:uid="{00000000-0005-0000-0000-000075270000}"/>
    <cellStyle name="Normal 2 5 3 3 5 2" xfId="42091" xr:uid="{00000000-0005-0000-0000-000076270000}"/>
    <cellStyle name="Normal 2 5 3 3 5 3" xfId="26858" xr:uid="{00000000-0005-0000-0000-000077270000}"/>
    <cellStyle name="Normal 2 5 3 3 6" xfId="6739" xr:uid="{00000000-0005-0000-0000-000078270000}"/>
    <cellStyle name="Normal 2 5 3 3 6 2" xfId="37074" xr:uid="{00000000-0005-0000-0000-000079270000}"/>
    <cellStyle name="Normal 2 5 3 3 6 3" xfId="21841" xr:uid="{00000000-0005-0000-0000-00007A270000}"/>
    <cellStyle name="Normal 2 5 3 3 7" xfId="32062" xr:uid="{00000000-0005-0000-0000-00007B270000}"/>
    <cellStyle name="Normal 2 5 3 3 8" xfId="16828" xr:uid="{00000000-0005-0000-0000-00007C270000}"/>
    <cellStyle name="Normal 2 5 3 4" xfId="2086" xr:uid="{00000000-0005-0000-0000-00007D270000}"/>
    <cellStyle name="Normal 2 5 3 4 2" xfId="3776" xr:uid="{00000000-0005-0000-0000-00007E270000}"/>
    <cellStyle name="Normal 2 5 3 4 2 2" xfId="13849" xr:uid="{00000000-0005-0000-0000-00007F270000}"/>
    <cellStyle name="Normal 2 5 3 4 2 2 2" xfId="44180" xr:uid="{00000000-0005-0000-0000-000080270000}"/>
    <cellStyle name="Normal 2 5 3 4 2 2 3" xfId="28947" xr:uid="{00000000-0005-0000-0000-000081270000}"/>
    <cellStyle name="Normal 2 5 3 4 2 3" xfId="8829" xr:uid="{00000000-0005-0000-0000-000082270000}"/>
    <cellStyle name="Normal 2 5 3 4 2 3 2" xfId="39163" xr:uid="{00000000-0005-0000-0000-000083270000}"/>
    <cellStyle name="Normal 2 5 3 4 2 3 3" xfId="23930" xr:uid="{00000000-0005-0000-0000-000084270000}"/>
    <cellStyle name="Normal 2 5 3 4 2 4" xfId="34150" xr:uid="{00000000-0005-0000-0000-000085270000}"/>
    <cellStyle name="Normal 2 5 3 4 2 5" xfId="18917" xr:uid="{00000000-0005-0000-0000-000086270000}"/>
    <cellStyle name="Normal 2 5 3 4 3" xfId="5468" xr:uid="{00000000-0005-0000-0000-000087270000}"/>
    <cellStyle name="Normal 2 5 3 4 3 2" xfId="15520" xr:uid="{00000000-0005-0000-0000-000088270000}"/>
    <cellStyle name="Normal 2 5 3 4 3 2 2" xfId="45851" xr:uid="{00000000-0005-0000-0000-000089270000}"/>
    <cellStyle name="Normal 2 5 3 4 3 2 3" xfId="30618" xr:uid="{00000000-0005-0000-0000-00008A270000}"/>
    <cellStyle name="Normal 2 5 3 4 3 3" xfId="10500" xr:uid="{00000000-0005-0000-0000-00008B270000}"/>
    <cellStyle name="Normal 2 5 3 4 3 3 2" xfId="40834" xr:uid="{00000000-0005-0000-0000-00008C270000}"/>
    <cellStyle name="Normal 2 5 3 4 3 3 3" xfId="25601" xr:uid="{00000000-0005-0000-0000-00008D270000}"/>
    <cellStyle name="Normal 2 5 3 4 3 4" xfId="35821" xr:uid="{00000000-0005-0000-0000-00008E270000}"/>
    <cellStyle name="Normal 2 5 3 4 3 5" xfId="20588" xr:uid="{00000000-0005-0000-0000-00008F270000}"/>
    <cellStyle name="Normal 2 5 3 4 4" xfId="12178" xr:uid="{00000000-0005-0000-0000-000090270000}"/>
    <cellStyle name="Normal 2 5 3 4 4 2" xfId="42509" xr:uid="{00000000-0005-0000-0000-000091270000}"/>
    <cellStyle name="Normal 2 5 3 4 4 3" xfId="27276" xr:uid="{00000000-0005-0000-0000-000092270000}"/>
    <cellStyle name="Normal 2 5 3 4 5" xfId="7157" xr:uid="{00000000-0005-0000-0000-000093270000}"/>
    <cellStyle name="Normal 2 5 3 4 5 2" xfId="37492" xr:uid="{00000000-0005-0000-0000-000094270000}"/>
    <cellStyle name="Normal 2 5 3 4 5 3" xfId="22259" xr:uid="{00000000-0005-0000-0000-000095270000}"/>
    <cellStyle name="Normal 2 5 3 4 6" xfId="32480" xr:uid="{00000000-0005-0000-0000-000096270000}"/>
    <cellStyle name="Normal 2 5 3 4 7" xfId="17246" xr:uid="{00000000-0005-0000-0000-000097270000}"/>
    <cellStyle name="Normal 2 5 3 5" xfId="2939" xr:uid="{00000000-0005-0000-0000-000098270000}"/>
    <cellStyle name="Normal 2 5 3 5 2" xfId="13013" xr:uid="{00000000-0005-0000-0000-000099270000}"/>
    <cellStyle name="Normal 2 5 3 5 2 2" xfId="43344" xr:uid="{00000000-0005-0000-0000-00009A270000}"/>
    <cellStyle name="Normal 2 5 3 5 2 3" xfId="28111" xr:uid="{00000000-0005-0000-0000-00009B270000}"/>
    <cellStyle name="Normal 2 5 3 5 3" xfId="7993" xr:uid="{00000000-0005-0000-0000-00009C270000}"/>
    <cellStyle name="Normal 2 5 3 5 3 2" xfId="38327" xr:uid="{00000000-0005-0000-0000-00009D270000}"/>
    <cellStyle name="Normal 2 5 3 5 3 3" xfId="23094" xr:uid="{00000000-0005-0000-0000-00009E270000}"/>
    <cellStyle name="Normal 2 5 3 5 4" xfId="33314" xr:uid="{00000000-0005-0000-0000-00009F270000}"/>
    <cellStyle name="Normal 2 5 3 5 5" xfId="18081" xr:uid="{00000000-0005-0000-0000-0000A0270000}"/>
    <cellStyle name="Normal 2 5 3 6" xfId="4632" xr:uid="{00000000-0005-0000-0000-0000A1270000}"/>
    <cellStyle name="Normal 2 5 3 6 2" xfId="14684" xr:uid="{00000000-0005-0000-0000-0000A2270000}"/>
    <cellStyle name="Normal 2 5 3 6 2 2" xfId="45015" xr:uid="{00000000-0005-0000-0000-0000A3270000}"/>
    <cellStyle name="Normal 2 5 3 6 2 3" xfId="29782" xr:uid="{00000000-0005-0000-0000-0000A4270000}"/>
    <cellStyle name="Normal 2 5 3 6 3" xfId="9664" xr:uid="{00000000-0005-0000-0000-0000A5270000}"/>
    <cellStyle name="Normal 2 5 3 6 3 2" xfId="39998" xr:uid="{00000000-0005-0000-0000-0000A6270000}"/>
    <cellStyle name="Normal 2 5 3 6 3 3" xfId="24765" xr:uid="{00000000-0005-0000-0000-0000A7270000}"/>
    <cellStyle name="Normal 2 5 3 6 4" xfId="34985" xr:uid="{00000000-0005-0000-0000-0000A8270000}"/>
    <cellStyle name="Normal 2 5 3 6 5" xfId="19752" xr:uid="{00000000-0005-0000-0000-0000A9270000}"/>
    <cellStyle name="Normal 2 5 3 7" xfId="11342" xr:uid="{00000000-0005-0000-0000-0000AA270000}"/>
    <cellStyle name="Normal 2 5 3 7 2" xfId="41673" xr:uid="{00000000-0005-0000-0000-0000AB270000}"/>
    <cellStyle name="Normal 2 5 3 7 3" xfId="26440" xr:uid="{00000000-0005-0000-0000-0000AC270000}"/>
    <cellStyle name="Normal 2 5 3 8" xfId="6321" xr:uid="{00000000-0005-0000-0000-0000AD270000}"/>
    <cellStyle name="Normal 2 5 3 8 2" xfId="36656" xr:uid="{00000000-0005-0000-0000-0000AE270000}"/>
    <cellStyle name="Normal 2 5 3 8 3" xfId="21423" xr:uid="{00000000-0005-0000-0000-0000AF270000}"/>
    <cellStyle name="Normal 2 5 3 9" xfId="31645" xr:uid="{00000000-0005-0000-0000-0000B0270000}"/>
    <cellStyle name="Normal 2 5 4" xfId="1346" xr:uid="{00000000-0005-0000-0000-0000B1270000}"/>
    <cellStyle name="Normal 2 5 4 2" xfId="1769" xr:uid="{00000000-0005-0000-0000-0000B2270000}"/>
    <cellStyle name="Normal 2 5 4 2 2" xfId="2608" xr:uid="{00000000-0005-0000-0000-0000B3270000}"/>
    <cellStyle name="Normal 2 5 4 2 2 2" xfId="4298" xr:uid="{00000000-0005-0000-0000-0000B4270000}"/>
    <cellStyle name="Normal 2 5 4 2 2 2 2" xfId="14371" xr:uid="{00000000-0005-0000-0000-0000B5270000}"/>
    <cellStyle name="Normal 2 5 4 2 2 2 2 2" xfId="44702" xr:uid="{00000000-0005-0000-0000-0000B6270000}"/>
    <cellStyle name="Normal 2 5 4 2 2 2 2 3" xfId="29469" xr:uid="{00000000-0005-0000-0000-0000B7270000}"/>
    <cellStyle name="Normal 2 5 4 2 2 2 3" xfId="9351" xr:uid="{00000000-0005-0000-0000-0000B8270000}"/>
    <cellStyle name="Normal 2 5 4 2 2 2 3 2" xfId="39685" xr:uid="{00000000-0005-0000-0000-0000B9270000}"/>
    <cellStyle name="Normal 2 5 4 2 2 2 3 3" xfId="24452" xr:uid="{00000000-0005-0000-0000-0000BA270000}"/>
    <cellStyle name="Normal 2 5 4 2 2 2 4" xfId="34672" xr:uid="{00000000-0005-0000-0000-0000BB270000}"/>
    <cellStyle name="Normal 2 5 4 2 2 2 5" xfId="19439" xr:uid="{00000000-0005-0000-0000-0000BC270000}"/>
    <cellStyle name="Normal 2 5 4 2 2 3" xfId="5990" xr:uid="{00000000-0005-0000-0000-0000BD270000}"/>
    <cellStyle name="Normal 2 5 4 2 2 3 2" xfId="16042" xr:uid="{00000000-0005-0000-0000-0000BE270000}"/>
    <cellStyle name="Normal 2 5 4 2 2 3 2 2" xfId="46373" xr:uid="{00000000-0005-0000-0000-0000BF270000}"/>
    <cellStyle name="Normal 2 5 4 2 2 3 2 3" xfId="31140" xr:uid="{00000000-0005-0000-0000-0000C0270000}"/>
    <cellStyle name="Normal 2 5 4 2 2 3 3" xfId="11022" xr:uid="{00000000-0005-0000-0000-0000C1270000}"/>
    <cellStyle name="Normal 2 5 4 2 2 3 3 2" xfId="41356" xr:uid="{00000000-0005-0000-0000-0000C2270000}"/>
    <cellStyle name="Normal 2 5 4 2 2 3 3 3" xfId="26123" xr:uid="{00000000-0005-0000-0000-0000C3270000}"/>
    <cellStyle name="Normal 2 5 4 2 2 3 4" xfId="36343" xr:uid="{00000000-0005-0000-0000-0000C4270000}"/>
    <cellStyle name="Normal 2 5 4 2 2 3 5" xfId="21110" xr:uid="{00000000-0005-0000-0000-0000C5270000}"/>
    <cellStyle name="Normal 2 5 4 2 2 4" xfId="12700" xr:uid="{00000000-0005-0000-0000-0000C6270000}"/>
    <cellStyle name="Normal 2 5 4 2 2 4 2" xfId="43031" xr:uid="{00000000-0005-0000-0000-0000C7270000}"/>
    <cellStyle name="Normal 2 5 4 2 2 4 3" xfId="27798" xr:uid="{00000000-0005-0000-0000-0000C8270000}"/>
    <cellStyle name="Normal 2 5 4 2 2 5" xfId="7679" xr:uid="{00000000-0005-0000-0000-0000C9270000}"/>
    <cellStyle name="Normal 2 5 4 2 2 5 2" xfId="38014" xr:uid="{00000000-0005-0000-0000-0000CA270000}"/>
    <cellStyle name="Normal 2 5 4 2 2 5 3" xfId="22781" xr:uid="{00000000-0005-0000-0000-0000CB270000}"/>
    <cellStyle name="Normal 2 5 4 2 2 6" xfId="33002" xr:uid="{00000000-0005-0000-0000-0000CC270000}"/>
    <cellStyle name="Normal 2 5 4 2 2 7" xfId="17768" xr:uid="{00000000-0005-0000-0000-0000CD270000}"/>
    <cellStyle name="Normal 2 5 4 2 3" xfId="3461" xr:uid="{00000000-0005-0000-0000-0000CE270000}"/>
    <cellStyle name="Normal 2 5 4 2 3 2" xfId="13535" xr:uid="{00000000-0005-0000-0000-0000CF270000}"/>
    <cellStyle name="Normal 2 5 4 2 3 2 2" xfId="43866" xr:uid="{00000000-0005-0000-0000-0000D0270000}"/>
    <cellStyle name="Normal 2 5 4 2 3 2 3" xfId="28633" xr:uid="{00000000-0005-0000-0000-0000D1270000}"/>
    <cellStyle name="Normal 2 5 4 2 3 3" xfId="8515" xr:uid="{00000000-0005-0000-0000-0000D2270000}"/>
    <cellStyle name="Normal 2 5 4 2 3 3 2" xfId="38849" xr:uid="{00000000-0005-0000-0000-0000D3270000}"/>
    <cellStyle name="Normal 2 5 4 2 3 3 3" xfId="23616" xr:uid="{00000000-0005-0000-0000-0000D4270000}"/>
    <cellStyle name="Normal 2 5 4 2 3 4" xfId="33836" xr:uid="{00000000-0005-0000-0000-0000D5270000}"/>
    <cellStyle name="Normal 2 5 4 2 3 5" xfId="18603" xr:uid="{00000000-0005-0000-0000-0000D6270000}"/>
    <cellStyle name="Normal 2 5 4 2 4" xfId="5154" xr:uid="{00000000-0005-0000-0000-0000D7270000}"/>
    <cellStyle name="Normal 2 5 4 2 4 2" xfId="15206" xr:uid="{00000000-0005-0000-0000-0000D8270000}"/>
    <cellStyle name="Normal 2 5 4 2 4 2 2" xfId="45537" xr:uid="{00000000-0005-0000-0000-0000D9270000}"/>
    <cellStyle name="Normal 2 5 4 2 4 2 3" xfId="30304" xr:uid="{00000000-0005-0000-0000-0000DA270000}"/>
    <cellStyle name="Normal 2 5 4 2 4 3" xfId="10186" xr:uid="{00000000-0005-0000-0000-0000DB270000}"/>
    <cellStyle name="Normal 2 5 4 2 4 3 2" xfId="40520" xr:uid="{00000000-0005-0000-0000-0000DC270000}"/>
    <cellStyle name="Normal 2 5 4 2 4 3 3" xfId="25287" xr:uid="{00000000-0005-0000-0000-0000DD270000}"/>
    <cellStyle name="Normal 2 5 4 2 4 4" xfId="35507" xr:uid="{00000000-0005-0000-0000-0000DE270000}"/>
    <cellStyle name="Normal 2 5 4 2 4 5" xfId="20274" xr:uid="{00000000-0005-0000-0000-0000DF270000}"/>
    <cellStyle name="Normal 2 5 4 2 5" xfId="11864" xr:uid="{00000000-0005-0000-0000-0000E0270000}"/>
    <cellStyle name="Normal 2 5 4 2 5 2" xfId="42195" xr:uid="{00000000-0005-0000-0000-0000E1270000}"/>
    <cellStyle name="Normal 2 5 4 2 5 3" xfId="26962" xr:uid="{00000000-0005-0000-0000-0000E2270000}"/>
    <cellStyle name="Normal 2 5 4 2 6" xfId="6843" xr:uid="{00000000-0005-0000-0000-0000E3270000}"/>
    <cellStyle name="Normal 2 5 4 2 6 2" xfId="37178" xr:uid="{00000000-0005-0000-0000-0000E4270000}"/>
    <cellStyle name="Normal 2 5 4 2 6 3" xfId="21945" xr:uid="{00000000-0005-0000-0000-0000E5270000}"/>
    <cellStyle name="Normal 2 5 4 2 7" xfId="32166" xr:uid="{00000000-0005-0000-0000-0000E6270000}"/>
    <cellStyle name="Normal 2 5 4 2 8" xfId="16932" xr:uid="{00000000-0005-0000-0000-0000E7270000}"/>
    <cellStyle name="Normal 2 5 4 3" xfId="2190" xr:uid="{00000000-0005-0000-0000-0000E8270000}"/>
    <cellStyle name="Normal 2 5 4 3 2" xfId="3880" xr:uid="{00000000-0005-0000-0000-0000E9270000}"/>
    <cellStyle name="Normal 2 5 4 3 2 2" xfId="13953" xr:uid="{00000000-0005-0000-0000-0000EA270000}"/>
    <cellStyle name="Normal 2 5 4 3 2 2 2" xfId="44284" xr:uid="{00000000-0005-0000-0000-0000EB270000}"/>
    <cellStyle name="Normal 2 5 4 3 2 2 3" xfId="29051" xr:uid="{00000000-0005-0000-0000-0000EC270000}"/>
    <cellStyle name="Normal 2 5 4 3 2 3" xfId="8933" xr:uid="{00000000-0005-0000-0000-0000ED270000}"/>
    <cellStyle name="Normal 2 5 4 3 2 3 2" xfId="39267" xr:uid="{00000000-0005-0000-0000-0000EE270000}"/>
    <cellStyle name="Normal 2 5 4 3 2 3 3" xfId="24034" xr:uid="{00000000-0005-0000-0000-0000EF270000}"/>
    <cellStyle name="Normal 2 5 4 3 2 4" xfId="34254" xr:uid="{00000000-0005-0000-0000-0000F0270000}"/>
    <cellStyle name="Normal 2 5 4 3 2 5" xfId="19021" xr:uid="{00000000-0005-0000-0000-0000F1270000}"/>
    <cellStyle name="Normal 2 5 4 3 3" xfId="5572" xr:uid="{00000000-0005-0000-0000-0000F2270000}"/>
    <cellStyle name="Normal 2 5 4 3 3 2" xfId="15624" xr:uid="{00000000-0005-0000-0000-0000F3270000}"/>
    <cellStyle name="Normal 2 5 4 3 3 2 2" xfId="45955" xr:uid="{00000000-0005-0000-0000-0000F4270000}"/>
    <cellStyle name="Normal 2 5 4 3 3 2 3" xfId="30722" xr:uid="{00000000-0005-0000-0000-0000F5270000}"/>
    <cellStyle name="Normal 2 5 4 3 3 3" xfId="10604" xr:uid="{00000000-0005-0000-0000-0000F6270000}"/>
    <cellStyle name="Normal 2 5 4 3 3 3 2" xfId="40938" xr:uid="{00000000-0005-0000-0000-0000F7270000}"/>
    <cellStyle name="Normal 2 5 4 3 3 3 3" xfId="25705" xr:uid="{00000000-0005-0000-0000-0000F8270000}"/>
    <cellStyle name="Normal 2 5 4 3 3 4" xfId="35925" xr:uid="{00000000-0005-0000-0000-0000F9270000}"/>
    <cellStyle name="Normal 2 5 4 3 3 5" xfId="20692" xr:uid="{00000000-0005-0000-0000-0000FA270000}"/>
    <cellStyle name="Normal 2 5 4 3 4" xfId="12282" xr:uid="{00000000-0005-0000-0000-0000FB270000}"/>
    <cellStyle name="Normal 2 5 4 3 4 2" xfId="42613" xr:uid="{00000000-0005-0000-0000-0000FC270000}"/>
    <cellStyle name="Normal 2 5 4 3 4 3" xfId="27380" xr:uid="{00000000-0005-0000-0000-0000FD270000}"/>
    <cellStyle name="Normal 2 5 4 3 5" xfId="7261" xr:uid="{00000000-0005-0000-0000-0000FE270000}"/>
    <cellStyle name="Normal 2 5 4 3 5 2" xfId="37596" xr:uid="{00000000-0005-0000-0000-0000FF270000}"/>
    <cellStyle name="Normal 2 5 4 3 5 3" xfId="22363" xr:uid="{00000000-0005-0000-0000-000000280000}"/>
    <cellStyle name="Normal 2 5 4 3 6" xfId="32584" xr:uid="{00000000-0005-0000-0000-000001280000}"/>
    <cellStyle name="Normal 2 5 4 3 7" xfId="17350" xr:uid="{00000000-0005-0000-0000-000002280000}"/>
    <cellStyle name="Normal 2 5 4 4" xfId="3043" xr:uid="{00000000-0005-0000-0000-000003280000}"/>
    <cellStyle name="Normal 2 5 4 4 2" xfId="13117" xr:uid="{00000000-0005-0000-0000-000004280000}"/>
    <cellStyle name="Normal 2 5 4 4 2 2" xfId="43448" xr:uid="{00000000-0005-0000-0000-000005280000}"/>
    <cellStyle name="Normal 2 5 4 4 2 3" xfId="28215" xr:uid="{00000000-0005-0000-0000-000006280000}"/>
    <cellStyle name="Normal 2 5 4 4 3" xfId="8097" xr:uid="{00000000-0005-0000-0000-000007280000}"/>
    <cellStyle name="Normal 2 5 4 4 3 2" xfId="38431" xr:uid="{00000000-0005-0000-0000-000008280000}"/>
    <cellStyle name="Normal 2 5 4 4 3 3" xfId="23198" xr:uid="{00000000-0005-0000-0000-000009280000}"/>
    <cellStyle name="Normal 2 5 4 4 4" xfId="33418" xr:uid="{00000000-0005-0000-0000-00000A280000}"/>
    <cellStyle name="Normal 2 5 4 4 5" xfId="18185" xr:uid="{00000000-0005-0000-0000-00000B280000}"/>
    <cellStyle name="Normal 2 5 4 5" xfId="4736" xr:uid="{00000000-0005-0000-0000-00000C280000}"/>
    <cellStyle name="Normal 2 5 4 5 2" xfId="14788" xr:uid="{00000000-0005-0000-0000-00000D280000}"/>
    <cellStyle name="Normal 2 5 4 5 2 2" xfId="45119" xr:uid="{00000000-0005-0000-0000-00000E280000}"/>
    <cellStyle name="Normal 2 5 4 5 2 3" xfId="29886" xr:uid="{00000000-0005-0000-0000-00000F280000}"/>
    <cellStyle name="Normal 2 5 4 5 3" xfId="9768" xr:uid="{00000000-0005-0000-0000-000010280000}"/>
    <cellStyle name="Normal 2 5 4 5 3 2" xfId="40102" xr:uid="{00000000-0005-0000-0000-000011280000}"/>
    <cellStyle name="Normal 2 5 4 5 3 3" xfId="24869" xr:uid="{00000000-0005-0000-0000-000012280000}"/>
    <cellStyle name="Normal 2 5 4 5 4" xfId="35089" xr:uid="{00000000-0005-0000-0000-000013280000}"/>
    <cellStyle name="Normal 2 5 4 5 5" xfId="19856" xr:uid="{00000000-0005-0000-0000-000014280000}"/>
    <cellStyle name="Normal 2 5 4 6" xfId="11446" xr:uid="{00000000-0005-0000-0000-000015280000}"/>
    <cellStyle name="Normal 2 5 4 6 2" xfId="41777" xr:uid="{00000000-0005-0000-0000-000016280000}"/>
    <cellStyle name="Normal 2 5 4 6 3" xfId="26544" xr:uid="{00000000-0005-0000-0000-000017280000}"/>
    <cellStyle name="Normal 2 5 4 7" xfId="6425" xr:uid="{00000000-0005-0000-0000-000018280000}"/>
    <cellStyle name="Normal 2 5 4 7 2" xfId="36760" xr:uid="{00000000-0005-0000-0000-000019280000}"/>
    <cellStyle name="Normal 2 5 4 7 3" xfId="21527" xr:uid="{00000000-0005-0000-0000-00001A280000}"/>
    <cellStyle name="Normal 2 5 4 8" xfId="31748" xr:uid="{00000000-0005-0000-0000-00001B280000}"/>
    <cellStyle name="Normal 2 5 4 9" xfId="16514" xr:uid="{00000000-0005-0000-0000-00001C280000}"/>
    <cellStyle name="Normal 2 5 5" xfId="1559" xr:uid="{00000000-0005-0000-0000-00001D280000}"/>
    <cellStyle name="Normal 2 5 5 2" xfId="2400" xr:uid="{00000000-0005-0000-0000-00001E280000}"/>
    <cellStyle name="Normal 2 5 5 2 2" xfId="4090" xr:uid="{00000000-0005-0000-0000-00001F280000}"/>
    <cellStyle name="Normal 2 5 5 2 2 2" xfId="14163" xr:uid="{00000000-0005-0000-0000-000020280000}"/>
    <cellStyle name="Normal 2 5 5 2 2 2 2" xfId="44494" xr:uid="{00000000-0005-0000-0000-000021280000}"/>
    <cellStyle name="Normal 2 5 5 2 2 2 3" xfId="29261" xr:uid="{00000000-0005-0000-0000-000022280000}"/>
    <cellStyle name="Normal 2 5 5 2 2 3" xfId="9143" xr:uid="{00000000-0005-0000-0000-000023280000}"/>
    <cellStyle name="Normal 2 5 5 2 2 3 2" xfId="39477" xr:uid="{00000000-0005-0000-0000-000024280000}"/>
    <cellStyle name="Normal 2 5 5 2 2 3 3" xfId="24244" xr:uid="{00000000-0005-0000-0000-000025280000}"/>
    <cellStyle name="Normal 2 5 5 2 2 4" xfId="34464" xr:uid="{00000000-0005-0000-0000-000026280000}"/>
    <cellStyle name="Normal 2 5 5 2 2 5" xfId="19231" xr:uid="{00000000-0005-0000-0000-000027280000}"/>
    <cellStyle name="Normal 2 5 5 2 3" xfId="5782" xr:uid="{00000000-0005-0000-0000-000028280000}"/>
    <cellStyle name="Normal 2 5 5 2 3 2" xfId="15834" xr:uid="{00000000-0005-0000-0000-000029280000}"/>
    <cellStyle name="Normal 2 5 5 2 3 2 2" xfId="46165" xr:uid="{00000000-0005-0000-0000-00002A280000}"/>
    <cellStyle name="Normal 2 5 5 2 3 2 3" xfId="30932" xr:uid="{00000000-0005-0000-0000-00002B280000}"/>
    <cellStyle name="Normal 2 5 5 2 3 3" xfId="10814" xr:uid="{00000000-0005-0000-0000-00002C280000}"/>
    <cellStyle name="Normal 2 5 5 2 3 3 2" xfId="41148" xr:uid="{00000000-0005-0000-0000-00002D280000}"/>
    <cellStyle name="Normal 2 5 5 2 3 3 3" xfId="25915" xr:uid="{00000000-0005-0000-0000-00002E280000}"/>
    <cellStyle name="Normal 2 5 5 2 3 4" xfId="36135" xr:uid="{00000000-0005-0000-0000-00002F280000}"/>
    <cellStyle name="Normal 2 5 5 2 3 5" xfId="20902" xr:uid="{00000000-0005-0000-0000-000030280000}"/>
    <cellStyle name="Normal 2 5 5 2 4" xfId="12492" xr:uid="{00000000-0005-0000-0000-000031280000}"/>
    <cellStyle name="Normal 2 5 5 2 4 2" xfId="42823" xr:uid="{00000000-0005-0000-0000-000032280000}"/>
    <cellStyle name="Normal 2 5 5 2 4 3" xfId="27590" xr:uid="{00000000-0005-0000-0000-000033280000}"/>
    <cellStyle name="Normal 2 5 5 2 5" xfId="7471" xr:uid="{00000000-0005-0000-0000-000034280000}"/>
    <cellStyle name="Normal 2 5 5 2 5 2" xfId="37806" xr:uid="{00000000-0005-0000-0000-000035280000}"/>
    <cellStyle name="Normal 2 5 5 2 5 3" xfId="22573" xr:uid="{00000000-0005-0000-0000-000036280000}"/>
    <cellStyle name="Normal 2 5 5 2 6" xfId="32794" xr:uid="{00000000-0005-0000-0000-000037280000}"/>
    <cellStyle name="Normal 2 5 5 2 7" xfId="17560" xr:uid="{00000000-0005-0000-0000-000038280000}"/>
    <cellStyle name="Normal 2 5 5 3" xfId="3253" xr:uid="{00000000-0005-0000-0000-000039280000}"/>
    <cellStyle name="Normal 2 5 5 3 2" xfId="13327" xr:uid="{00000000-0005-0000-0000-00003A280000}"/>
    <cellStyle name="Normal 2 5 5 3 2 2" xfId="43658" xr:uid="{00000000-0005-0000-0000-00003B280000}"/>
    <cellStyle name="Normal 2 5 5 3 2 3" xfId="28425" xr:uid="{00000000-0005-0000-0000-00003C280000}"/>
    <cellStyle name="Normal 2 5 5 3 3" xfId="8307" xr:uid="{00000000-0005-0000-0000-00003D280000}"/>
    <cellStyle name="Normal 2 5 5 3 3 2" xfId="38641" xr:uid="{00000000-0005-0000-0000-00003E280000}"/>
    <cellStyle name="Normal 2 5 5 3 3 3" xfId="23408" xr:uid="{00000000-0005-0000-0000-00003F280000}"/>
    <cellStyle name="Normal 2 5 5 3 4" xfId="33628" xr:uid="{00000000-0005-0000-0000-000040280000}"/>
    <cellStyle name="Normal 2 5 5 3 5" xfId="18395" xr:uid="{00000000-0005-0000-0000-000041280000}"/>
    <cellStyle name="Normal 2 5 5 4" xfId="4946" xr:uid="{00000000-0005-0000-0000-000042280000}"/>
    <cellStyle name="Normal 2 5 5 4 2" xfId="14998" xr:uid="{00000000-0005-0000-0000-000043280000}"/>
    <cellStyle name="Normal 2 5 5 4 2 2" xfId="45329" xr:uid="{00000000-0005-0000-0000-000044280000}"/>
    <cellStyle name="Normal 2 5 5 4 2 3" xfId="30096" xr:uid="{00000000-0005-0000-0000-000045280000}"/>
    <cellStyle name="Normal 2 5 5 4 3" xfId="9978" xr:uid="{00000000-0005-0000-0000-000046280000}"/>
    <cellStyle name="Normal 2 5 5 4 3 2" xfId="40312" xr:uid="{00000000-0005-0000-0000-000047280000}"/>
    <cellStyle name="Normal 2 5 5 4 3 3" xfId="25079" xr:uid="{00000000-0005-0000-0000-000048280000}"/>
    <cellStyle name="Normal 2 5 5 4 4" xfId="35299" xr:uid="{00000000-0005-0000-0000-000049280000}"/>
    <cellStyle name="Normal 2 5 5 4 5" xfId="20066" xr:uid="{00000000-0005-0000-0000-00004A280000}"/>
    <cellStyle name="Normal 2 5 5 5" xfId="11656" xr:uid="{00000000-0005-0000-0000-00004B280000}"/>
    <cellStyle name="Normal 2 5 5 5 2" xfId="41987" xr:uid="{00000000-0005-0000-0000-00004C280000}"/>
    <cellStyle name="Normal 2 5 5 5 3" xfId="26754" xr:uid="{00000000-0005-0000-0000-00004D280000}"/>
    <cellStyle name="Normal 2 5 5 6" xfId="6635" xr:uid="{00000000-0005-0000-0000-00004E280000}"/>
    <cellStyle name="Normal 2 5 5 6 2" xfId="36970" xr:uid="{00000000-0005-0000-0000-00004F280000}"/>
    <cellStyle name="Normal 2 5 5 6 3" xfId="21737" xr:uid="{00000000-0005-0000-0000-000050280000}"/>
    <cellStyle name="Normal 2 5 5 7" xfId="31958" xr:uid="{00000000-0005-0000-0000-000051280000}"/>
    <cellStyle name="Normal 2 5 5 8" xfId="16724" xr:uid="{00000000-0005-0000-0000-000052280000}"/>
    <cellStyle name="Normal 2 5 6" xfId="1980" xr:uid="{00000000-0005-0000-0000-000053280000}"/>
    <cellStyle name="Normal 2 5 6 2" xfId="3672" xr:uid="{00000000-0005-0000-0000-000054280000}"/>
    <cellStyle name="Normal 2 5 6 2 2" xfId="13745" xr:uid="{00000000-0005-0000-0000-000055280000}"/>
    <cellStyle name="Normal 2 5 6 2 2 2" xfId="44076" xr:uid="{00000000-0005-0000-0000-000056280000}"/>
    <cellStyle name="Normal 2 5 6 2 2 3" xfId="28843" xr:uid="{00000000-0005-0000-0000-000057280000}"/>
    <cellStyle name="Normal 2 5 6 2 3" xfId="8725" xr:uid="{00000000-0005-0000-0000-000058280000}"/>
    <cellStyle name="Normal 2 5 6 2 3 2" xfId="39059" xr:uid="{00000000-0005-0000-0000-000059280000}"/>
    <cellStyle name="Normal 2 5 6 2 3 3" xfId="23826" xr:uid="{00000000-0005-0000-0000-00005A280000}"/>
    <cellStyle name="Normal 2 5 6 2 4" xfId="34046" xr:uid="{00000000-0005-0000-0000-00005B280000}"/>
    <cellStyle name="Normal 2 5 6 2 5" xfId="18813" xr:uid="{00000000-0005-0000-0000-00005C280000}"/>
    <cellStyle name="Normal 2 5 6 3" xfId="5364" xr:uid="{00000000-0005-0000-0000-00005D280000}"/>
    <cellStyle name="Normal 2 5 6 3 2" xfId="15416" xr:uid="{00000000-0005-0000-0000-00005E280000}"/>
    <cellStyle name="Normal 2 5 6 3 2 2" xfId="45747" xr:uid="{00000000-0005-0000-0000-00005F280000}"/>
    <cellStyle name="Normal 2 5 6 3 2 3" xfId="30514" xr:uid="{00000000-0005-0000-0000-000060280000}"/>
    <cellStyle name="Normal 2 5 6 3 3" xfId="10396" xr:uid="{00000000-0005-0000-0000-000061280000}"/>
    <cellStyle name="Normal 2 5 6 3 3 2" xfId="40730" xr:uid="{00000000-0005-0000-0000-000062280000}"/>
    <cellStyle name="Normal 2 5 6 3 3 3" xfId="25497" xr:uid="{00000000-0005-0000-0000-000063280000}"/>
    <cellStyle name="Normal 2 5 6 3 4" xfId="35717" xr:uid="{00000000-0005-0000-0000-000064280000}"/>
    <cellStyle name="Normal 2 5 6 3 5" xfId="20484" xr:uid="{00000000-0005-0000-0000-000065280000}"/>
    <cellStyle name="Normal 2 5 6 4" xfId="12074" xr:uid="{00000000-0005-0000-0000-000066280000}"/>
    <cellStyle name="Normal 2 5 6 4 2" xfId="42405" xr:uid="{00000000-0005-0000-0000-000067280000}"/>
    <cellStyle name="Normal 2 5 6 4 3" xfId="27172" xr:uid="{00000000-0005-0000-0000-000068280000}"/>
    <cellStyle name="Normal 2 5 6 5" xfId="7053" xr:uid="{00000000-0005-0000-0000-000069280000}"/>
    <cellStyle name="Normal 2 5 6 5 2" xfId="37388" xr:uid="{00000000-0005-0000-0000-00006A280000}"/>
    <cellStyle name="Normal 2 5 6 5 3" xfId="22155" xr:uid="{00000000-0005-0000-0000-00006B280000}"/>
    <cellStyle name="Normal 2 5 6 6" xfId="32376" xr:uid="{00000000-0005-0000-0000-00006C280000}"/>
    <cellStyle name="Normal 2 5 6 7" xfId="17142" xr:uid="{00000000-0005-0000-0000-00006D280000}"/>
    <cellStyle name="Normal 2 5 7" xfId="2831" xr:uid="{00000000-0005-0000-0000-00006E280000}"/>
    <cellStyle name="Normal 2 5 7 2" xfId="12909" xr:uid="{00000000-0005-0000-0000-00006F280000}"/>
    <cellStyle name="Normal 2 5 7 2 2" xfId="43240" xr:uid="{00000000-0005-0000-0000-000070280000}"/>
    <cellStyle name="Normal 2 5 7 2 3" xfId="28007" xr:uid="{00000000-0005-0000-0000-000071280000}"/>
    <cellStyle name="Normal 2 5 7 3" xfId="7889" xr:uid="{00000000-0005-0000-0000-000072280000}"/>
    <cellStyle name="Normal 2 5 7 3 2" xfId="38223" xr:uid="{00000000-0005-0000-0000-000073280000}"/>
    <cellStyle name="Normal 2 5 7 3 3" xfId="22990" xr:uid="{00000000-0005-0000-0000-000074280000}"/>
    <cellStyle name="Normal 2 5 7 4" xfId="33210" xr:uid="{00000000-0005-0000-0000-000075280000}"/>
    <cellStyle name="Normal 2 5 7 5" xfId="17977" xr:uid="{00000000-0005-0000-0000-000076280000}"/>
    <cellStyle name="Normal 2 5 8" xfId="4525" xr:uid="{00000000-0005-0000-0000-000077280000}"/>
    <cellStyle name="Normal 2 5 8 2" xfId="14580" xr:uid="{00000000-0005-0000-0000-000078280000}"/>
    <cellStyle name="Normal 2 5 8 2 2" xfId="44911" xr:uid="{00000000-0005-0000-0000-000079280000}"/>
    <cellStyle name="Normal 2 5 8 2 3" xfId="29678" xr:uid="{00000000-0005-0000-0000-00007A280000}"/>
    <cellStyle name="Normal 2 5 8 3" xfId="9560" xr:uid="{00000000-0005-0000-0000-00007B280000}"/>
    <cellStyle name="Normal 2 5 8 3 2" xfId="39894" xr:uid="{00000000-0005-0000-0000-00007C280000}"/>
    <cellStyle name="Normal 2 5 8 3 3" xfId="24661" xr:uid="{00000000-0005-0000-0000-00007D280000}"/>
    <cellStyle name="Normal 2 5 8 4" xfId="34881" xr:uid="{00000000-0005-0000-0000-00007E280000}"/>
    <cellStyle name="Normal 2 5 8 5" xfId="19648" xr:uid="{00000000-0005-0000-0000-00007F280000}"/>
    <cellStyle name="Normal 2 5 9" xfId="11236" xr:uid="{00000000-0005-0000-0000-000080280000}"/>
    <cellStyle name="Normal 2 5 9 2" xfId="41569" xr:uid="{00000000-0005-0000-0000-000081280000}"/>
    <cellStyle name="Normal 2 5 9 3" xfId="26336" xr:uid="{00000000-0005-0000-0000-000082280000}"/>
    <cellStyle name="Normal 2 6" xfId="31438" xr:uid="{00000000-0005-0000-0000-000083280000}"/>
    <cellStyle name="Normal 2 7" xfId="46795" xr:uid="{00000000-0005-0000-0000-000084280000}"/>
    <cellStyle name="Normal 20" xfId="137" xr:uid="{00000000-0005-0000-0000-000085280000}"/>
    <cellStyle name="Normal 21" xfId="138" xr:uid="{00000000-0005-0000-0000-000086280000}"/>
    <cellStyle name="Normal 22" xfId="139" xr:uid="{00000000-0005-0000-0000-000087280000}"/>
    <cellStyle name="Normal 23" xfId="140" xr:uid="{00000000-0005-0000-0000-000088280000}"/>
    <cellStyle name="Normal 24" xfId="141" xr:uid="{00000000-0005-0000-0000-000089280000}"/>
    <cellStyle name="Normal 25" xfId="142" xr:uid="{00000000-0005-0000-0000-00008A280000}"/>
    <cellStyle name="Normal 26" xfId="143" xr:uid="{00000000-0005-0000-0000-00008B280000}"/>
    <cellStyle name="Normal 26 2" xfId="144" xr:uid="{00000000-0005-0000-0000-00008C280000}"/>
    <cellStyle name="Normal 26_Sheet2" xfId="361" xr:uid="{00000000-0005-0000-0000-00008D280000}"/>
    <cellStyle name="Normal 27" xfId="145" xr:uid="{00000000-0005-0000-0000-00008E280000}"/>
    <cellStyle name="Normal 27 2" xfId="146" xr:uid="{00000000-0005-0000-0000-00008F280000}"/>
    <cellStyle name="Normal 27_Sheet2" xfId="360" xr:uid="{00000000-0005-0000-0000-000090280000}"/>
    <cellStyle name="Normal 28" xfId="147" xr:uid="{00000000-0005-0000-0000-000091280000}"/>
    <cellStyle name="Normal 28 2" xfId="148" xr:uid="{00000000-0005-0000-0000-000092280000}"/>
    <cellStyle name="Normal 28 3" xfId="846" xr:uid="{00000000-0005-0000-0000-000093280000}"/>
    <cellStyle name="Normal 28 3 10" xfId="6216" xr:uid="{00000000-0005-0000-0000-000094280000}"/>
    <cellStyle name="Normal 28 3 10 2" xfId="36553" xr:uid="{00000000-0005-0000-0000-000095280000}"/>
    <cellStyle name="Normal 28 3 10 3" xfId="21320" xr:uid="{00000000-0005-0000-0000-000096280000}"/>
    <cellStyle name="Normal 28 3 11" xfId="31544" xr:uid="{00000000-0005-0000-0000-000097280000}"/>
    <cellStyle name="Normal 28 3 12" xfId="16305" xr:uid="{00000000-0005-0000-0000-000098280000}"/>
    <cellStyle name="Normal 28 3 2" xfId="1180" xr:uid="{00000000-0005-0000-0000-000099280000}"/>
    <cellStyle name="Normal 28 3 2 10" xfId="31596" xr:uid="{00000000-0005-0000-0000-00009A280000}"/>
    <cellStyle name="Normal 28 3 2 11" xfId="16359" xr:uid="{00000000-0005-0000-0000-00009B280000}"/>
    <cellStyle name="Normal 28 3 2 2" xfId="1288" xr:uid="{00000000-0005-0000-0000-00009C280000}"/>
    <cellStyle name="Normal 28 3 2 2 10" xfId="16463" xr:uid="{00000000-0005-0000-0000-00009D280000}"/>
    <cellStyle name="Normal 28 3 2 2 2" xfId="1505" xr:uid="{00000000-0005-0000-0000-00009E280000}"/>
    <cellStyle name="Normal 28 3 2 2 2 2" xfId="1926" xr:uid="{00000000-0005-0000-0000-00009F280000}"/>
    <cellStyle name="Normal 28 3 2 2 2 2 2" xfId="2765" xr:uid="{00000000-0005-0000-0000-0000A0280000}"/>
    <cellStyle name="Normal 28 3 2 2 2 2 2 2" xfId="4455" xr:uid="{00000000-0005-0000-0000-0000A1280000}"/>
    <cellStyle name="Normal 28 3 2 2 2 2 2 2 2" xfId="14528" xr:uid="{00000000-0005-0000-0000-0000A2280000}"/>
    <cellStyle name="Normal 28 3 2 2 2 2 2 2 2 2" xfId="44859" xr:uid="{00000000-0005-0000-0000-0000A3280000}"/>
    <cellStyle name="Normal 28 3 2 2 2 2 2 2 2 3" xfId="29626" xr:uid="{00000000-0005-0000-0000-0000A4280000}"/>
    <cellStyle name="Normal 28 3 2 2 2 2 2 2 3" xfId="9508" xr:uid="{00000000-0005-0000-0000-0000A5280000}"/>
    <cellStyle name="Normal 28 3 2 2 2 2 2 2 3 2" xfId="39842" xr:uid="{00000000-0005-0000-0000-0000A6280000}"/>
    <cellStyle name="Normal 28 3 2 2 2 2 2 2 3 3" xfId="24609" xr:uid="{00000000-0005-0000-0000-0000A7280000}"/>
    <cellStyle name="Normal 28 3 2 2 2 2 2 2 4" xfId="34829" xr:uid="{00000000-0005-0000-0000-0000A8280000}"/>
    <cellStyle name="Normal 28 3 2 2 2 2 2 2 5" xfId="19596" xr:uid="{00000000-0005-0000-0000-0000A9280000}"/>
    <cellStyle name="Normal 28 3 2 2 2 2 2 3" xfId="6147" xr:uid="{00000000-0005-0000-0000-0000AA280000}"/>
    <cellStyle name="Normal 28 3 2 2 2 2 2 3 2" xfId="16199" xr:uid="{00000000-0005-0000-0000-0000AB280000}"/>
    <cellStyle name="Normal 28 3 2 2 2 2 2 3 2 2" xfId="46530" xr:uid="{00000000-0005-0000-0000-0000AC280000}"/>
    <cellStyle name="Normal 28 3 2 2 2 2 2 3 2 3" xfId="31297" xr:uid="{00000000-0005-0000-0000-0000AD280000}"/>
    <cellStyle name="Normal 28 3 2 2 2 2 2 3 3" xfId="11179" xr:uid="{00000000-0005-0000-0000-0000AE280000}"/>
    <cellStyle name="Normal 28 3 2 2 2 2 2 3 3 2" xfId="41513" xr:uid="{00000000-0005-0000-0000-0000AF280000}"/>
    <cellStyle name="Normal 28 3 2 2 2 2 2 3 3 3" xfId="26280" xr:uid="{00000000-0005-0000-0000-0000B0280000}"/>
    <cellStyle name="Normal 28 3 2 2 2 2 2 3 4" xfId="36500" xr:uid="{00000000-0005-0000-0000-0000B1280000}"/>
    <cellStyle name="Normal 28 3 2 2 2 2 2 3 5" xfId="21267" xr:uid="{00000000-0005-0000-0000-0000B2280000}"/>
    <cellStyle name="Normal 28 3 2 2 2 2 2 4" xfId="12857" xr:uid="{00000000-0005-0000-0000-0000B3280000}"/>
    <cellStyle name="Normal 28 3 2 2 2 2 2 4 2" xfId="43188" xr:uid="{00000000-0005-0000-0000-0000B4280000}"/>
    <cellStyle name="Normal 28 3 2 2 2 2 2 4 3" xfId="27955" xr:uid="{00000000-0005-0000-0000-0000B5280000}"/>
    <cellStyle name="Normal 28 3 2 2 2 2 2 5" xfId="7836" xr:uid="{00000000-0005-0000-0000-0000B6280000}"/>
    <cellStyle name="Normal 28 3 2 2 2 2 2 5 2" xfId="38171" xr:uid="{00000000-0005-0000-0000-0000B7280000}"/>
    <cellStyle name="Normal 28 3 2 2 2 2 2 5 3" xfId="22938" xr:uid="{00000000-0005-0000-0000-0000B8280000}"/>
    <cellStyle name="Normal 28 3 2 2 2 2 2 6" xfId="33159" xr:uid="{00000000-0005-0000-0000-0000B9280000}"/>
    <cellStyle name="Normal 28 3 2 2 2 2 2 7" xfId="17925" xr:uid="{00000000-0005-0000-0000-0000BA280000}"/>
    <cellStyle name="Normal 28 3 2 2 2 2 3" xfId="3618" xr:uid="{00000000-0005-0000-0000-0000BB280000}"/>
    <cellStyle name="Normal 28 3 2 2 2 2 3 2" xfId="13692" xr:uid="{00000000-0005-0000-0000-0000BC280000}"/>
    <cellStyle name="Normal 28 3 2 2 2 2 3 2 2" xfId="44023" xr:uid="{00000000-0005-0000-0000-0000BD280000}"/>
    <cellStyle name="Normal 28 3 2 2 2 2 3 2 3" xfId="28790" xr:uid="{00000000-0005-0000-0000-0000BE280000}"/>
    <cellStyle name="Normal 28 3 2 2 2 2 3 3" xfId="8672" xr:uid="{00000000-0005-0000-0000-0000BF280000}"/>
    <cellStyle name="Normal 28 3 2 2 2 2 3 3 2" xfId="39006" xr:uid="{00000000-0005-0000-0000-0000C0280000}"/>
    <cellStyle name="Normal 28 3 2 2 2 2 3 3 3" xfId="23773" xr:uid="{00000000-0005-0000-0000-0000C1280000}"/>
    <cellStyle name="Normal 28 3 2 2 2 2 3 4" xfId="33993" xr:uid="{00000000-0005-0000-0000-0000C2280000}"/>
    <cellStyle name="Normal 28 3 2 2 2 2 3 5" xfId="18760" xr:uid="{00000000-0005-0000-0000-0000C3280000}"/>
    <cellStyle name="Normal 28 3 2 2 2 2 4" xfId="5311" xr:uid="{00000000-0005-0000-0000-0000C4280000}"/>
    <cellStyle name="Normal 28 3 2 2 2 2 4 2" xfId="15363" xr:uid="{00000000-0005-0000-0000-0000C5280000}"/>
    <cellStyle name="Normal 28 3 2 2 2 2 4 2 2" xfId="45694" xr:uid="{00000000-0005-0000-0000-0000C6280000}"/>
    <cellStyle name="Normal 28 3 2 2 2 2 4 2 3" xfId="30461" xr:uid="{00000000-0005-0000-0000-0000C7280000}"/>
    <cellStyle name="Normal 28 3 2 2 2 2 4 3" xfId="10343" xr:uid="{00000000-0005-0000-0000-0000C8280000}"/>
    <cellStyle name="Normal 28 3 2 2 2 2 4 3 2" xfId="40677" xr:uid="{00000000-0005-0000-0000-0000C9280000}"/>
    <cellStyle name="Normal 28 3 2 2 2 2 4 3 3" xfId="25444" xr:uid="{00000000-0005-0000-0000-0000CA280000}"/>
    <cellStyle name="Normal 28 3 2 2 2 2 4 4" xfId="35664" xr:uid="{00000000-0005-0000-0000-0000CB280000}"/>
    <cellStyle name="Normal 28 3 2 2 2 2 4 5" xfId="20431" xr:uid="{00000000-0005-0000-0000-0000CC280000}"/>
    <cellStyle name="Normal 28 3 2 2 2 2 5" xfId="12021" xr:uid="{00000000-0005-0000-0000-0000CD280000}"/>
    <cellStyle name="Normal 28 3 2 2 2 2 5 2" xfId="42352" xr:uid="{00000000-0005-0000-0000-0000CE280000}"/>
    <cellStyle name="Normal 28 3 2 2 2 2 5 3" xfId="27119" xr:uid="{00000000-0005-0000-0000-0000CF280000}"/>
    <cellStyle name="Normal 28 3 2 2 2 2 6" xfId="7000" xr:uid="{00000000-0005-0000-0000-0000D0280000}"/>
    <cellStyle name="Normal 28 3 2 2 2 2 6 2" xfId="37335" xr:uid="{00000000-0005-0000-0000-0000D1280000}"/>
    <cellStyle name="Normal 28 3 2 2 2 2 6 3" xfId="22102" xr:uid="{00000000-0005-0000-0000-0000D2280000}"/>
    <cellStyle name="Normal 28 3 2 2 2 2 7" xfId="32323" xr:uid="{00000000-0005-0000-0000-0000D3280000}"/>
    <cellStyle name="Normal 28 3 2 2 2 2 8" xfId="17089" xr:uid="{00000000-0005-0000-0000-0000D4280000}"/>
    <cellStyle name="Normal 28 3 2 2 2 3" xfId="2347" xr:uid="{00000000-0005-0000-0000-0000D5280000}"/>
    <cellStyle name="Normal 28 3 2 2 2 3 2" xfId="4037" xr:uid="{00000000-0005-0000-0000-0000D6280000}"/>
    <cellStyle name="Normal 28 3 2 2 2 3 2 2" xfId="14110" xr:uid="{00000000-0005-0000-0000-0000D7280000}"/>
    <cellStyle name="Normal 28 3 2 2 2 3 2 2 2" xfId="44441" xr:uid="{00000000-0005-0000-0000-0000D8280000}"/>
    <cellStyle name="Normal 28 3 2 2 2 3 2 2 3" xfId="29208" xr:uid="{00000000-0005-0000-0000-0000D9280000}"/>
    <cellStyle name="Normal 28 3 2 2 2 3 2 3" xfId="9090" xr:uid="{00000000-0005-0000-0000-0000DA280000}"/>
    <cellStyle name="Normal 28 3 2 2 2 3 2 3 2" xfId="39424" xr:uid="{00000000-0005-0000-0000-0000DB280000}"/>
    <cellStyle name="Normal 28 3 2 2 2 3 2 3 3" xfId="24191" xr:uid="{00000000-0005-0000-0000-0000DC280000}"/>
    <cellStyle name="Normal 28 3 2 2 2 3 2 4" xfId="34411" xr:uid="{00000000-0005-0000-0000-0000DD280000}"/>
    <cellStyle name="Normal 28 3 2 2 2 3 2 5" xfId="19178" xr:uid="{00000000-0005-0000-0000-0000DE280000}"/>
    <cellStyle name="Normal 28 3 2 2 2 3 3" xfId="5729" xr:uid="{00000000-0005-0000-0000-0000DF280000}"/>
    <cellStyle name="Normal 28 3 2 2 2 3 3 2" xfId="15781" xr:uid="{00000000-0005-0000-0000-0000E0280000}"/>
    <cellStyle name="Normal 28 3 2 2 2 3 3 2 2" xfId="46112" xr:uid="{00000000-0005-0000-0000-0000E1280000}"/>
    <cellStyle name="Normal 28 3 2 2 2 3 3 2 3" xfId="30879" xr:uid="{00000000-0005-0000-0000-0000E2280000}"/>
    <cellStyle name="Normal 28 3 2 2 2 3 3 3" xfId="10761" xr:uid="{00000000-0005-0000-0000-0000E3280000}"/>
    <cellStyle name="Normal 28 3 2 2 2 3 3 3 2" xfId="41095" xr:uid="{00000000-0005-0000-0000-0000E4280000}"/>
    <cellStyle name="Normal 28 3 2 2 2 3 3 3 3" xfId="25862" xr:uid="{00000000-0005-0000-0000-0000E5280000}"/>
    <cellStyle name="Normal 28 3 2 2 2 3 3 4" xfId="36082" xr:uid="{00000000-0005-0000-0000-0000E6280000}"/>
    <cellStyle name="Normal 28 3 2 2 2 3 3 5" xfId="20849" xr:uid="{00000000-0005-0000-0000-0000E7280000}"/>
    <cellStyle name="Normal 28 3 2 2 2 3 4" xfId="12439" xr:uid="{00000000-0005-0000-0000-0000E8280000}"/>
    <cellStyle name="Normal 28 3 2 2 2 3 4 2" xfId="42770" xr:uid="{00000000-0005-0000-0000-0000E9280000}"/>
    <cellStyle name="Normal 28 3 2 2 2 3 4 3" xfId="27537" xr:uid="{00000000-0005-0000-0000-0000EA280000}"/>
    <cellStyle name="Normal 28 3 2 2 2 3 5" xfId="7418" xr:uid="{00000000-0005-0000-0000-0000EB280000}"/>
    <cellStyle name="Normal 28 3 2 2 2 3 5 2" xfId="37753" xr:uid="{00000000-0005-0000-0000-0000EC280000}"/>
    <cellStyle name="Normal 28 3 2 2 2 3 5 3" xfId="22520" xr:uid="{00000000-0005-0000-0000-0000ED280000}"/>
    <cellStyle name="Normal 28 3 2 2 2 3 6" xfId="32741" xr:uid="{00000000-0005-0000-0000-0000EE280000}"/>
    <cellStyle name="Normal 28 3 2 2 2 3 7" xfId="17507" xr:uid="{00000000-0005-0000-0000-0000EF280000}"/>
    <cellStyle name="Normal 28 3 2 2 2 4" xfId="3200" xr:uid="{00000000-0005-0000-0000-0000F0280000}"/>
    <cellStyle name="Normal 28 3 2 2 2 4 2" xfId="13274" xr:uid="{00000000-0005-0000-0000-0000F1280000}"/>
    <cellStyle name="Normal 28 3 2 2 2 4 2 2" xfId="43605" xr:uid="{00000000-0005-0000-0000-0000F2280000}"/>
    <cellStyle name="Normal 28 3 2 2 2 4 2 3" xfId="28372" xr:uid="{00000000-0005-0000-0000-0000F3280000}"/>
    <cellStyle name="Normal 28 3 2 2 2 4 3" xfId="8254" xr:uid="{00000000-0005-0000-0000-0000F4280000}"/>
    <cellStyle name="Normal 28 3 2 2 2 4 3 2" xfId="38588" xr:uid="{00000000-0005-0000-0000-0000F5280000}"/>
    <cellStyle name="Normal 28 3 2 2 2 4 3 3" xfId="23355" xr:uid="{00000000-0005-0000-0000-0000F6280000}"/>
    <cellStyle name="Normal 28 3 2 2 2 4 4" xfId="33575" xr:uid="{00000000-0005-0000-0000-0000F7280000}"/>
    <cellStyle name="Normal 28 3 2 2 2 4 5" xfId="18342" xr:uid="{00000000-0005-0000-0000-0000F8280000}"/>
    <cellStyle name="Normal 28 3 2 2 2 5" xfId="4893" xr:uid="{00000000-0005-0000-0000-0000F9280000}"/>
    <cellStyle name="Normal 28 3 2 2 2 5 2" xfId="14945" xr:uid="{00000000-0005-0000-0000-0000FA280000}"/>
    <cellStyle name="Normal 28 3 2 2 2 5 2 2" xfId="45276" xr:uid="{00000000-0005-0000-0000-0000FB280000}"/>
    <cellStyle name="Normal 28 3 2 2 2 5 2 3" xfId="30043" xr:uid="{00000000-0005-0000-0000-0000FC280000}"/>
    <cellStyle name="Normal 28 3 2 2 2 5 3" xfId="9925" xr:uid="{00000000-0005-0000-0000-0000FD280000}"/>
    <cellStyle name="Normal 28 3 2 2 2 5 3 2" xfId="40259" xr:uid="{00000000-0005-0000-0000-0000FE280000}"/>
    <cellStyle name="Normal 28 3 2 2 2 5 3 3" xfId="25026" xr:uid="{00000000-0005-0000-0000-0000FF280000}"/>
    <cellStyle name="Normal 28 3 2 2 2 5 4" xfId="35246" xr:uid="{00000000-0005-0000-0000-000000290000}"/>
    <cellStyle name="Normal 28 3 2 2 2 5 5" xfId="20013" xr:uid="{00000000-0005-0000-0000-000001290000}"/>
    <cellStyle name="Normal 28 3 2 2 2 6" xfId="11603" xr:uid="{00000000-0005-0000-0000-000002290000}"/>
    <cellStyle name="Normal 28 3 2 2 2 6 2" xfId="41934" xr:uid="{00000000-0005-0000-0000-000003290000}"/>
    <cellStyle name="Normal 28 3 2 2 2 6 3" xfId="26701" xr:uid="{00000000-0005-0000-0000-000004290000}"/>
    <cellStyle name="Normal 28 3 2 2 2 7" xfId="6582" xr:uid="{00000000-0005-0000-0000-000005290000}"/>
    <cellStyle name="Normal 28 3 2 2 2 7 2" xfId="36917" xr:uid="{00000000-0005-0000-0000-000006290000}"/>
    <cellStyle name="Normal 28 3 2 2 2 7 3" xfId="21684" xr:uid="{00000000-0005-0000-0000-000007290000}"/>
    <cellStyle name="Normal 28 3 2 2 2 8" xfId="31905" xr:uid="{00000000-0005-0000-0000-000008290000}"/>
    <cellStyle name="Normal 28 3 2 2 2 9" xfId="16671" xr:uid="{00000000-0005-0000-0000-000009290000}"/>
    <cellStyle name="Normal 28 3 2 2 3" xfId="1718" xr:uid="{00000000-0005-0000-0000-00000A290000}"/>
    <cellStyle name="Normal 28 3 2 2 3 2" xfId="2557" xr:uid="{00000000-0005-0000-0000-00000B290000}"/>
    <cellStyle name="Normal 28 3 2 2 3 2 2" xfId="4247" xr:uid="{00000000-0005-0000-0000-00000C290000}"/>
    <cellStyle name="Normal 28 3 2 2 3 2 2 2" xfId="14320" xr:uid="{00000000-0005-0000-0000-00000D290000}"/>
    <cellStyle name="Normal 28 3 2 2 3 2 2 2 2" xfId="44651" xr:uid="{00000000-0005-0000-0000-00000E290000}"/>
    <cellStyle name="Normal 28 3 2 2 3 2 2 2 3" xfId="29418" xr:uid="{00000000-0005-0000-0000-00000F290000}"/>
    <cellStyle name="Normal 28 3 2 2 3 2 2 3" xfId="9300" xr:uid="{00000000-0005-0000-0000-000010290000}"/>
    <cellStyle name="Normal 28 3 2 2 3 2 2 3 2" xfId="39634" xr:uid="{00000000-0005-0000-0000-000011290000}"/>
    <cellStyle name="Normal 28 3 2 2 3 2 2 3 3" xfId="24401" xr:uid="{00000000-0005-0000-0000-000012290000}"/>
    <cellStyle name="Normal 28 3 2 2 3 2 2 4" xfId="34621" xr:uid="{00000000-0005-0000-0000-000013290000}"/>
    <cellStyle name="Normal 28 3 2 2 3 2 2 5" xfId="19388" xr:uid="{00000000-0005-0000-0000-000014290000}"/>
    <cellStyle name="Normal 28 3 2 2 3 2 3" xfId="5939" xr:uid="{00000000-0005-0000-0000-000015290000}"/>
    <cellStyle name="Normal 28 3 2 2 3 2 3 2" xfId="15991" xr:uid="{00000000-0005-0000-0000-000016290000}"/>
    <cellStyle name="Normal 28 3 2 2 3 2 3 2 2" xfId="46322" xr:uid="{00000000-0005-0000-0000-000017290000}"/>
    <cellStyle name="Normal 28 3 2 2 3 2 3 2 3" xfId="31089" xr:uid="{00000000-0005-0000-0000-000018290000}"/>
    <cellStyle name="Normal 28 3 2 2 3 2 3 3" xfId="10971" xr:uid="{00000000-0005-0000-0000-000019290000}"/>
    <cellStyle name="Normal 28 3 2 2 3 2 3 3 2" xfId="41305" xr:uid="{00000000-0005-0000-0000-00001A290000}"/>
    <cellStyle name="Normal 28 3 2 2 3 2 3 3 3" xfId="26072" xr:uid="{00000000-0005-0000-0000-00001B290000}"/>
    <cellStyle name="Normal 28 3 2 2 3 2 3 4" xfId="36292" xr:uid="{00000000-0005-0000-0000-00001C290000}"/>
    <cellStyle name="Normal 28 3 2 2 3 2 3 5" xfId="21059" xr:uid="{00000000-0005-0000-0000-00001D290000}"/>
    <cellStyle name="Normal 28 3 2 2 3 2 4" xfId="12649" xr:uid="{00000000-0005-0000-0000-00001E290000}"/>
    <cellStyle name="Normal 28 3 2 2 3 2 4 2" xfId="42980" xr:uid="{00000000-0005-0000-0000-00001F290000}"/>
    <cellStyle name="Normal 28 3 2 2 3 2 4 3" xfId="27747" xr:uid="{00000000-0005-0000-0000-000020290000}"/>
    <cellStyle name="Normal 28 3 2 2 3 2 5" xfId="7628" xr:uid="{00000000-0005-0000-0000-000021290000}"/>
    <cellStyle name="Normal 28 3 2 2 3 2 5 2" xfId="37963" xr:uid="{00000000-0005-0000-0000-000022290000}"/>
    <cellStyle name="Normal 28 3 2 2 3 2 5 3" xfId="22730" xr:uid="{00000000-0005-0000-0000-000023290000}"/>
    <cellStyle name="Normal 28 3 2 2 3 2 6" xfId="32951" xr:uid="{00000000-0005-0000-0000-000024290000}"/>
    <cellStyle name="Normal 28 3 2 2 3 2 7" xfId="17717" xr:uid="{00000000-0005-0000-0000-000025290000}"/>
    <cellStyle name="Normal 28 3 2 2 3 3" xfId="3410" xr:uid="{00000000-0005-0000-0000-000026290000}"/>
    <cellStyle name="Normal 28 3 2 2 3 3 2" xfId="13484" xr:uid="{00000000-0005-0000-0000-000027290000}"/>
    <cellStyle name="Normal 28 3 2 2 3 3 2 2" xfId="43815" xr:uid="{00000000-0005-0000-0000-000028290000}"/>
    <cellStyle name="Normal 28 3 2 2 3 3 2 3" xfId="28582" xr:uid="{00000000-0005-0000-0000-000029290000}"/>
    <cellStyle name="Normal 28 3 2 2 3 3 3" xfId="8464" xr:uid="{00000000-0005-0000-0000-00002A290000}"/>
    <cellStyle name="Normal 28 3 2 2 3 3 3 2" xfId="38798" xr:uid="{00000000-0005-0000-0000-00002B290000}"/>
    <cellStyle name="Normal 28 3 2 2 3 3 3 3" xfId="23565" xr:uid="{00000000-0005-0000-0000-00002C290000}"/>
    <cellStyle name="Normal 28 3 2 2 3 3 4" xfId="33785" xr:uid="{00000000-0005-0000-0000-00002D290000}"/>
    <cellStyle name="Normal 28 3 2 2 3 3 5" xfId="18552" xr:uid="{00000000-0005-0000-0000-00002E290000}"/>
    <cellStyle name="Normal 28 3 2 2 3 4" xfId="5103" xr:uid="{00000000-0005-0000-0000-00002F290000}"/>
    <cellStyle name="Normal 28 3 2 2 3 4 2" xfId="15155" xr:uid="{00000000-0005-0000-0000-000030290000}"/>
    <cellStyle name="Normal 28 3 2 2 3 4 2 2" xfId="45486" xr:uid="{00000000-0005-0000-0000-000031290000}"/>
    <cellStyle name="Normal 28 3 2 2 3 4 2 3" xfId="30253" xr:uid="{00000000-0005-0000-0000-000032290000}"/>
    <cellStyle name="Normal 28 3 2 2 3 4 3" xfId="10135" xr:uid="{00000000-0005-0000-0000-000033290000}"/>
    <cellStyle name="Normal 28 3 2 2 3 4 3 2" xfId="40469" xr:uid="{00000000-0005-0000-0000-000034290000}"/>
    <cellStyle name="Normal 28 3 2 2 3 4 3 3" xfId="25236" xr:uid="{00000000-0005-0000-0000-000035290000}"/>
    <cellStyle name="Normal 28 3 2 2 3 4 4" xfId="35456" xr:uid="{00000000-0005-0000-0000-000036290000}"/>
    <cellStyle name="Normal 28 3 2 2 3 4 5" xfId="20223" xr:uid="{00000000-0005-0000-0000-000037290000}"/>
    <cellStyle name="Normal 28 3 2 2 3 5" xfId="11813" xr:uid="{00000000-0005-0000-0000-000038290000}"/>
    <cellStyle name="Normal 28 3 2 2 3 5 2" xfId="42144" xr:uid="{00000000-0005-0000-0000-000039290000}"/>
    <cellStyle name="Normal 28 3 2 2 3 5 3" xfId="26911" xr:uid="{00000000-0005-0000-0000-00003A290000}"/>
    <cellStyle name="Normal 28 3 2 2 3 6" xfId="6792" xr:uid="{00000000-0005-0000-0000-00003B290000}"/>
    <cellStyle name="Normal 28 3 2 2 3 6 2" xfId="37127" xr:uid="{00000000-0005-0000-0000-00003C290000}"/>
    <cellStyle name="Normal 28 3 2 2 3 6 3" xfId="21894" xr:uid="{00000000-0005-0000-0000-00003D290000}"/>
    <cellStyle name="Normal 28 3 2 2 3 7" xfId="32115" xr:uid="{00000000-0005-0000-0000-00003E290000}"/>
    <cellStyle name="Normal 28 3 2 2 3 8" xfId="16881" xr:uid="{00000000-0005-0000-0000-00003F290000}"/>
    <cellStyle name="Normal 28 3 2 2 4" xfId="2139" xr:uid="{00000000-0005-0000-0000-000040290000}"/>
    <cellStyle name="Normal 28 3 2 2 4 2" xfId="3829" xr:uid="{00000000-0005-0000-0000-000041290000}"/>
    <cellStyle name="Normal 28 3 2 2 4 2 2" xfId="13902" xr:uid="{00000000-0005-0000-0000-000042290000}"/>
    <cellStyle name="Normal 28 3 2 2 4 2 2 2" xfId="44233" xr:uid="{00000000-0005-0000-0000-000043290000}"/>
    <cellStyle name="Normal 28 3 2 2 4 2 2 3" xfId="29000" xr:uid="{00000000-0005-0000-0000-000044290000}"/>
    <cellStyle name="Normal 28 3 2 2 4 2 3" xfId="8882" xr:uid="{00000000-0005-0000-0000-000045290000}"/>
    <cellStyle name="Normal 28 3 2 2 4 2 3 2" xfId="39216" xr:uid="{00000000-0005-0000-0000-000046290000}"/>
    <cellStyle name="Normal 28 3 2 2 4 2 3 3" xfId="23983" xr:uid="{00000000-0005-0000-0000-000047290000}"/>
    <cellStyle name="Normal 28 3 2 2 4 2 4" xfId="34203" xr:uid="{00000000-0005-0000-0000-000048290000}"/>
    <cellStyle name="Normal 28 3 2 2 4 2 5" xfId="18970" xr:uid="{00000000-0005-0000-0000-000049290000}"/>
    <cellStyle name="Normal 28 3 2 2 4 3" xfId="5521" xr:uid="{00000000-0005-0000-0000-00004A290000}"/>
    <cellStyle name="Normal 28 3 2 2 4 3 2" xfId="15573" xr:uid="{00000000-0005-0000-0000-00004B290000}"/>
    <cellStyle name="Normal 28 3 2 2 4 3 2 2" xfId="45904" xr:uid="{00000000-0005-0000-0000-00004C290000}"/>
    <cellStyle name="Normal 28 3 2 2 4 3 2 3" xfId="30671" xr:uid="{00000000-0005-0000-0000-00004D290000}"/>
    <cellStyle name="Normal 28 3 2 2 4 3 3" xfId="10553" xr:uid="{00000000-0005-0000-0000-00004E290000}"/>
    <cellStyle name="Normal 28 3 2 2 4 3 3 2" xfId="40887" xr:uid="{00000000-0005-0000-0000-00004F290000}"/>
    <cellStyle name="Normal 28 3 2 2 4 3 3 3" xfId="25654" xr:uid="{00000000-0005-0000-0000-000050290000}"/>
    <cellStyle name="Normal 28 3 2 2 4 3 4" xfId="35874" xr:uid="{00000000-0005-0000-0000-000051290000}"/>
    <cellStyle name="Normal 28 3 2 2 4 3 5" xfId="20641" xr:uid="{00000000-0005-0000-0000-000052290000}"/>
    <cellStyle name="Normal 28 3 2 2 4 4" xfId="12231" xr:uid="{00000000-0005-0000-0000-000053290000}"/>
    <cellStyle name="Normal 28 3 2 2 4 4 2" xfId="42562" xr:uid="{00000000-0005-0000-0000-000054290000}"/>
    <cellStyle name="Normal 28 3 2 2 4 4 3" xfId="27329" xr:uid="{00000000-0005-0000-0000-000055290000}"/>
    <cellStyle name="Normal 28 3 2 2 4 5" xfId="7210" xr:uid="{00000000-0005-0000-0000-000056290000}"/>
    <cellStyle name="Normal 28 3 2 2 4 5 2" xfId="37545" xr:uid="{00000000-0005-0000-0000-000057290000}"/>
    <cellStyle name="Normal 28 3 2 2 4 5 3" xfId="22312" xr:uid="{00000000-0005-0000-0000-000058290000}"/>
    <cellStyle name="Normal 28 3 2 2 4 6" xfId="32533" xr:uid="{00000000-0005-0000-0000-000059290000}"/>
    <cellStyle name="Normal 28 3 2 2 4 7" xfId="17299" xr:uid="{00000000-0005-0000-0000-00005A290000}"/>
    <cellStyle name="Normal 28 3 2 2 5" xfId="2992" xr:uid="{00000000-0005-0000-0000-00005B290000}"/>
    <cellStyle name="Normal 28 3 2 2 5 2" xfId="13066" xr:uid="{00000000-0005-0000-0000-00005C290000}"/>
    <cellStyle name="Normal 28 3 2 2 5 2 2" xfId="43397" xr:uid="{00000000-0005-0000-0000-00005D290000}"/>
    <cellStyle name="Normal 28 3 2 2 5 2 3" xfId="28164" xr:uid="{00000000-0005-0000-0000-00005E290000}"/>
    <cellStyle name="Normal 28 3 2 2 5 3" xfId="8046" xr:uid="{00000000-0005-0000-0000-00005F290000}"/>
    <cellStyle name="Normal 28 3 2 2 5 3 2" xfId="38380" xr:uid="{00000000-0005-0000-0000-000060290000}"/>
    <cellStyle name="Normal 28 3 2 2 5 3 3" xfId="23147" xr:uid="{00000000-0005-0000-0000-000061290000}"/>
    <cellStyle name="Normal 28 3 2 2 5 4" xfId="33367" xr:uid="{00000000-0005-0000-0000-000062290000}"/>
    <cellStyle name="Normal 28 3 2 2 5 5" xfId="18134" xr:uid="{00000000-0005-0000-0000-000063290000}"/>
    <cellStyle name="Normal 28 3 2 2 6" xfId="4685" xr:uid="{00000000-0005-0000-0000-000064290000}"/>
    <cellStyle name="Normal 28 3 2 2 6 2" xfId="14737" xr:uid="{00000000-0005-0000-0000-000065290000}"/>
    <cellStyle name="Normal 28 3 2 2 6 2 2" xfId="45068" xr:uid="{00000000-0005-0000-0000-000066290000}"/>
    <cellStyle name="Normal 28 3 2 2 6 2 3" xfId="29835" xr:uid="{00000000-0005-0000-0000-000067290000}"/>
    <cellStyle name="Normal 28 3 2 2 6 3" xfId="9717" xr:uid="{00000000-0005-0000-0000-000068290000}"/>
    <cellStyle name="Normal 28 3 2 2 6 3 2" xfId="40051" xr:uid="{00000000-0005-0000-0000-000069290000}"/>
    <cellStyle name="Normal 28 3 2 2 6 3 3" xfId="24818" xr:uid="{00000000-0005-0000-0000-00006A290000}"/>
    <cellStyle name="Normal 28 3 2 2 6 4" xfId="35038" xr:uid="{00000000-0005-0000-0000-00006B290000}"/>
    <cellStyle name="Normal 28 3 2 2 6 5" xfId="19805" xr:uid="{00000000-0005-0000-0000-00006C290000}"/>
    <cellStyle name="Normal 28 3 2 2 7" xfId="11395" xr:uid="{00000000-0005-0000-0000-00006D290000}"/>
    <cellStyle name="Normal 28 3 2 2 7 2" xfId="41726" xr:uid="{00000000-0005-0000-0000-00006E290000}"/>
    <cellStyle name="Normal 28 3 2 2 7 3" xfId="26493" xr:uid="{00000000-0005-0000-0000-00006F290000}"/>
    <cellStyle name="Normal 28 3 2 2 8" xfId="6374" xr:uid="{00000000-0005-0000-0000-000070290000}"/>
    <cellStyle name="Normal 28 3 2 2 8 2" xfId="36709" xr:uid="{00000000-0005-0000-0000-000071290000}"/>
    <cellStyle name="Normal 28 3 2 2 8 3" xfId="21476" xr:uid="{00000000-0005-0000-0000-000072290000}"/>
    <cellStyle name="Normal 28 3 2 2 9" xfId="31697" xr:uid="{00000000-0005-0000-0000-000073290000}"/>
    <cellStyle name="Normal 28 3 2 3" xfId="1401" xr:uid="{00000000-0005-0000-0000-000074290000}"/>
    <cellStyle name="Normal 28 3 2 3 2" xfId="1822" xr:uid="{00000000-0005-0000-0000-000075290000}"/>
    <cellStyle name="Normal 28 3 2 3 2 2" xfId="2661" xr:uid="{00000000-0005-0000-0000-000076290000}"/>
    <cellStyle name="Normal 28 3 2 3 2 2 2" xfId="4351" xr:uid="{00000000-0005-0000-0000-000077290000}"/>
    <cellStyle name="Normal 28 3 2 3 2 2 2 2" xfId="14424" xr:uid="{00000000-0005-0000-0000-000078290000}"/>
    <cellStyle name="Normal 28 3 2 3 2 2 2 2 2" xfId="44755" xr:uid="{00000000-0005-0000-0000-000079290000}"/>
    <cellStyle name="Normal 28 3 2 3 2 2 2 2 3" xfId="29522" xr:uid="{00000000-0005-0000-0000-00007A290000}"/>
    <cellStyle name="Normal 28 3 2 3 2 2 2 3" xfId="9404" xr:uid="{00000000-0005-0000-0000-00007B290000}"/>
    <cellStyle name="Normal 28 3 2 3 2 2 2 3 2" xfId="39738" xr:uid="{00000000-0005-0000-0000-00007C290000}"/>
    <cellStyle name="Normal 28 3 2 3 2 2 2 3 3" xfId="24505" xr:uid="{00000000-0005-0000-0000-00007D290000}"/>
    <cellStyle name="Normal 28 3 2 3 2 2 2 4" xfId="34725" xr:uid="{00000000-0005-0000-0000-00007E290000}"/>
    <cellStyle name="Normal 28 3 2 3 2 2 2 5" xfId="19492" xr:uid="{00000000-0005-0000-0000-00007F290000}"/>
    <cellStyle name="Normal 28 3 2 3 2 2 3" xfId="6043" xr:uid="{00000000-0005-0000-0000-000080290000}"/>
    <cellStyle name="Normal 28 3 2 3 2 2 3 2" xfId="16095" xr:uid="{00000000-0005-0000-0000-000081290000}"/>
    <cellStyle name="Normal 28 3 2 3 2 2 3 2 2" xfId="46426" xr:uid="{00000000-0005-0000-0000-000082290000}"/>
    <cellStyle name="Normal 28 3 2 3 2 2 3 2 3" xfId="31193" xr:uid="{00000000-0005-0000-0000-000083290000}"/>
    <cellStyle name="Normal 28 3 2 3 2 2 3 3" xfId="11075" xr:uid="{00000000-0005-0000-0000-000084290000}"/>
    <cellStyle name="Normal 28 3 2 3 2 2 3 3 2" xfId="41409" xr:uid="{00000000-0005-0000-0000-000085290000}"/>
    <cellStyle name="Normal 28 3 2 3 2 2 3 3 3" xfId="26176" xr:uid="{00000000-0005-0000-0000-000086290000}"/>
    <cellStyle name="Normal 28 3 2 3 2 2 3 4" xfId="36396" xr:uid="{00000000-0005-0000-0000-000087290000}"/>
    <cellStyle name="Normal 28 3 2 3 2 2 3 5" xfId="21163" xr:uid="{00000000-0005-0000-0000-000088290000}"/>
    <cellStyle name="Normal 28 3 2 3 2 2 4" xfId="12753" xr:uid="{00000000-0005-0000-0000-000089290000}"/>
    <cellStyle name="Normal 28 3 2 3 2 2 4 2" xfId="43084" xr:uid="{00000000-0005-0000-0000-00008A290000}"/>
    <cellStyle name="Normal 28 3 2 3 2 2 4 3" xfId="27851" xr:uid="{00000000-0005-0000-0000-00008B290000}"/>
    <cellStyle name="Normal 28 3 2 3 2 2 5" xfId="7732" xr:uid="{00000000-0005-0000-0000-00008C290000}"/>
    <cellStyle name="Normal 28 3 2 3 2 2 5 2" xfId="38067" xr:uid="{00000000-0005-0000-0000-00008D290000}"/>
    <cellStyle name="Normal 28 3 2 3 2 2 5 3" xfId="22834" xr:uid="{00000000-0005-0000-0000-00008E290000}"/>
    <cellStyle name="Normal 28 3 2 3 2 2 6" xfId="33055" xr:uid="{00000000-0005-0000-0000-00008F290000}"/>
    <cellStyle name="Normal 28 3 2 3 2 2 7" xfId="17821" xr:uid="{00000000-0005-0000-0000-000090290000}"/>
    <cellStyle name="Normal 28 3 2 3 2 3" xfId="3514" xr:uid="{00000000-0005-0000-0000-000091290000}"/>
    <cellStyle name="Normal 28 3 2 3 2 3 2" xfId="13588" xr:uid="{00000000-0005-0000-0000-000092290000}"/>
    <cellStyle name="Normal 28 3 2 3 2 3 2 2" xfId="43919" xr:uid="{00000000-0005-0000-0000-000093290000}"/>
    <cellStyle name="Normal 28 3 2 3 2 3 2 3" xfId="28686" xr:uid="{00000000-0005-0000-0000-000094290000}"/>
    <cellStyle name="Normal 28 3 2 3 2 3 3" xfId="8568" xr:uid="{00000000-0005-0000-0000-000095290000}"/>
    <cellStyle name="Normal 28 3 2 3 2 3 3 2" xfId="38902" xr:uid="{00000000-0005-0000-0000-000096290000}"/>
    <cellStyle name="Normal 28 3 2 3 2 3 3 3" xfId="23669" xr:uid="{00000000-0005-0000-0000-000097290000}"/>
    <cellStyle name="Normal 28 3 2 3 2 3 4" xfId="33889" xr:uid="{00000000-0005-0000-0000-000098290000}"/>
    <cellStyle name="Normal 28 3 2 3 2 3 5" xfId="18656" xr:uid="{00000000-0005-0000-0000-000099290000}"/>
    <cellStyle name="Normal 28 3 2 3 2 4" xfId="5207" xr:uid="{00000000-0005-0000-0000-00009A290000}"/>
    <cellStyle name="Normal 28 3 2 3 2 4 2" xfId="15259" xr:uid="{00000000-0005-0000-0000-00009B290000}"/>
    <cellStyle name="Normal 28 3 2 3 2 4 2 2" xfId="45590" xr:uid="{00000000-0005-0000-0000-00009C290000}"/>
    <cellStyle name="Normal 28 3 2 3 2 4 2 3" xfId="30357" xr:uid="{00000000-0005-0000-0000-00009D290000}"/>
    <cellStyle name="Normal 28 3 2 3 2 4 3" xfId="10239" xr:uid="{00000000-0005-0000-0000-00009E290000}"/>
    <cellStyle name="Normal 28 3 2 3 2 4 3 2" xfId="40573" xr:uid="{00000000-0005-0000-0000-00009F290000}"/>
    <cellStyle name="Normal 28 3 2 3 2 4 3 3" xfId="25340" xr:uid="{00000000-0005-0000-0000-0000A0290000}"/>
    <cellStyle name="Normal 28 3 2 3 2 4 4" xfId="35560" xr:uid="{00000000-0005-0000-0000-0000A1290000}"/>
    <cellStyle name="Normal 28 3 2 3 2 4 5" xfId="20327" xr:uid="{00000000-0005-0000-0000-0000A2290000}"/>
    <cellStyle name="Normal 28 3 2 3 2 5" xfId="11917" xr:uid="{00000000-0005-0000-0000-0000A3290000}"/>
    <cellStyle name="Normal 28 3 2 3 2 5 2" xfId="42248" xr:uid="{00000000-0005-0000-0000-0000A4290000}"/>
    <cellStyle name="Normal 28 3 2 3 2 5 3" xfId="27015" xr:uid="{00000000-0005-0000-0000-0000A5290000}"/>
    <cellStyle name="Normal 28 3 2 3 2 6" xfId="6896" xr:uid="{00000000-0005-0000-0000-0000A6290000}"/>
    <cellStyle name="Normal 28 3 2 3 2 6 2" xfId="37231" xr:uid="{00000000-0005-0000-0000-0000A7290000}"/>
    <cellStyle name="Normal 28 3 2 3 2 6 3" xfId="21998" xr:uid="{00000000-0005-0000-0000-0000A8290000}"/>
    <cellStyle name="Normal 28 3 2 3 2 7" xfId="32219" xr:uid="{00000000-0005-0000-0000-0000A9290000}"/>
    <cellStyle name="Normal 28 3 2 3 2 8" xfId="16985" xr:uid="{00000000-0005-0000-0000-0000AA290000}"/>
    <cellStyle name="Normal 28 3 2 3 3" xfId="2243" xr:uid="{00000000-0005-0000-0000-0000AB290000}"/>
    <cellStyle name="Normal 28 3 2 3 3 2" xfId="3933" xr:uid="{00000000-0005-0000-0000-0000AC290000}"/>
    <cellStyle name="Normal 28 3 2 3 3 2 2" xfId="14006" xr:uid="{00000000-0005-0000-0000-0000AD290000}"/>
    <cellStyle name="Normal 28 3 2 3 3 2 2 2" xfId="44337" xr:uid="{00000000-0005-0000-0000-0000AE290000}"/>
    <cellStyle name="Normal 28 3 2 3 3 2 2 3" xfId="29104" xr:uid="{00000000-0005-0000-0000-0000AF290000}"/>
    <cellStyle name="Normal 28 3 2 3 3 2 3" xfId="8986" xr:uid="{00000000-0005-0000-0000-0000B0290000}"/>
    <cellStyle name="Normal 28 3 2 3 3 2 3 2" xfId="39320" xr:uid="{00000000-0005-0000-0000-0000B1290000}"/>
    <cellStyle name="Normal 28 3 2 3 3 2 3 3" xfId="24087" xr:uid="{00000000-0005-0000-0000-0000B2290000}"/>
    <cellStyle name="Normal 28 3 2 3 3 2 4" xfId="34307" xr:uid="{00000000-0005-0000-0000-0000B3290000}"/>
    <cellStyle name="Normal 28 3 2 3 3 2 5" xfId="19074" xr:uid="{00000000-0005-0000-0000-0000B4290000}"/>
    <cellStyle name="Normal 28 3 2 3 3 3" xfId="5625" xr:uid="{00000000-0005-0000-0000-0000B5290000}"/>
    <cellStyle name="Normal 28 3 2 3 3 3 2" xfId="15677" xr:uid="{00000000-0005-0000-0000-0000B6290000}"/>
    <cellStyle name="Normal 28 3 2 3 3 3 2 2" xfId="46008" xr:uid="{00000000-0005-0000-0000-0000B7290000}"/>
    <cellStyle name="Normal 28 3 2 3 3 3 2 3" xfId="30775" xr:uid="{00000000-0005-0000-0000-0000B8290000}"/>
    <cellStyle name="Normal 28 3 2 3 3 3 3" xfId="10657" xr:uid="{00000000-0005-0000-0000-0000B9290000}"/>
    <cellStyle name="Normal 28 3 2 3 3 3 3 2" xfId="40991" xr:uid="{00000000-0005-0000-0000-0000BA290000}"/>
    <cellStyle name="Normal 28 3 2 3 3 3 3 3" xfId="25758" xr:uid="{00000000-0005-0000-0000-0000BB290000}"/>
    <cellStyle name="Normal 28 3 2 3 3 3 4" xfId="35978" xr:uid="{00000000-0005-0000-0000-0000BC290000}"/>
    <cellStyle name="Normal 28 3 2 3 3 3 5" xfId="20745" xr:uid="{00000000-0005-0000-0000-0000BD290000}"/>
    <cellStyle name="Normal 28 3 2 3 3 4" xfId="12335" xr:uid="{00000000-0005-0000-0000-0000BE290000}"/>
    <cellStyle name="Normal 28 3 2 3 3 4 2" xfId="42666" xr:uid="{00000000-0005-0000-0000-0000BF290000}"/>
    <cellStyle name="Normal 28 3 2 3 3 4 3" xfId="27433" xr:uid="{00000000-0005-0000-0000-0000C0290000}"/>
    <cellStyle name="Normal 28 3 2 3 3 5" xfId="7314" xr:uid="{00000000-0005-0000-0000-0000C1290000}"/>
    <cellStyle name="Normal 28 3 2 3 3 5 2" xfId="37649" xr:uid="{00000000-0005-0000-0000-0000C2290000}"/>
    <cellStyle name="Normal 28 3 2 3 3 5 3" xfId="22416" xr:uid="{00000000-0005-0000-0000-0000C3290000}"/>
    <cellStyle name="Normal 28 3 2 3 3 6" xfId="32637" xr:uid="{00000000-0005-0000-0000-0000C4290000}"/>
    <cellStyle name="Normal 28 3 2 3 3 7" xfId="17403" xr:uid="{00000000-0005-0000-0000-0000C5290000}"/>
    <cellStyle name="Normal 28 3 2 3 4" xfId="3096" xr:uid="{00000000-0005-0000-0000-0000C6290000}"/>
    <cellStyle name="Normal 28 3 2 3 4 2" xfId="13170" xr:uid="{00000000-0005-0000-0000-0000C7290000}"/>
    <cellStyle name="Normal 28 3 2 3 4 2 2" xfId="43501" xr:uid="{00000000-0005-0000-0000-0000C8290000}"/>
    <cellStyle name="Normal 28 3 2 3 4 2 3" xfId="28268" xr:uid="{00000000-0005-0000-0000-0000C9290000}"/>
    <cellStyle name="Normal 28 3 2 3 4 3" xfId="8150" xr:uid="{00000000-0005-0000-0000-0000CA290000}"/>
    <cellStyle name="Normal 28 3 2 3 4 3 2" xfId="38484" xr:uid="{00000000-0005-0000-0000-0000CB290000}"/>
    <cellStyle name="Normal 28 3 2 3 4 3 3" xfId="23251" xr:uid="{00000000-0005-0000-0000-0000CC290000}"/>
    <cellStyle name="Normal 28 3 2 3 4 4" xfId="33471" xr:uid="{00000000-0005-0000-0000-0000CD290000}"/>
    <cellStyle name="Normal 28 3 2 3 4 5" xfId="18238" xr:uid="{00000000-0005-0000-0000-0000CE290000}"/>
    <cellStyle name="Normal 28 3 2 3 5" xfId="4789" xr:uid="{00000000-0005-0000-0000-0000CF290000}"/>
    <cellStyle name="Normal 28 3 2 3 5 2" xfId="14841" xr:uid="{00000000-0005-0000-0000-0000D0290000}"/>
    <cellStyle name="Normal 28 3 2 3 5 2 2" xfId="45172" xr:uid="{00000000-0005-0000-0000-0000D1290000}"/>
    <cellStyle name="Normal 28 3 2 3 5 2 3" xfId="29939" xr:uid="{00000000-0005-0000-0000-0000D2290000}"/>
    <cellStyle name="Normal 28 3 2 3 5 3" xfId="9821" xr:uid="{00000000-0005-0000-0000-0000D3290000}"/>
    <cellStyle name="Normal 28 3 2 3 5 3 2" xfId="40155" xr:uid="{00000000-0005-0000-0000-0000D4290000}"/>
    <cellStyle name="Normal 28 3 2 3 5 3 3" xfId="24922" xr:uid="{00000000-0005-0000-0000-0000D5290000}"/>
    <cellStyle name="Normal 28 3 2 3 5 4" xfId="35142" xr:uid="{00000000-0005-0000-0000-0000D6290000}"/>
    <cellStyle name="Normal 28 3 2 3 5 5" xfId="19909" xr:uid="{00000000-0005-0000-0000-0000D7290000}"/>
    <cellStyle name="Normal 28 3 2 3 6" xfId="11499" xr:uid="{00000000-0005-0000-0000-0000D8290000}"/>
    <cellStyle name="Normal 28 3 2 3 6 2" xfId="41830" xr:uid="{00000000-0005-0000-0000-0000D9290000}"/>
    <cellStyle name="Normal 28 3 2 3 6 3" xfId="26597" xr:uid="{00000000-0005-0000-0000-0000DA290000}"/>
    <cellStyle name="Normal 28 3 2 3 7" xfId="6478" xr:uid="{00000000-0005-0000-0000-0000DB290000}"/>
    <cellStyle name="Normal 28 3 2 3 7 2" xfId="36813" xr:uid="{00000000-0005-0000-0000-0000DC290000}"/>
    <cellStyle name="Normal 28 3 2 3 7 3" xfId="21580" xr:uid="{00000000-0005-0000-0000-0000DD290000}"/>
    <cellStyle name="Normal 28 3 2 3 8" xfId="31801" xr:uid="{00000000-0005-0000-0000-0000DE290000}"/>
    <cellStyle name="Normal 28 3 2 3 9" xfId="16567" xr:uid="{00000000-0005-0000-0000-0000DF290000}"/>
    <cellStyle name="Normal 28 3 2 4" xfId="1614" xr:uid="{00000000-0005-0000-0000-0000E0290000}"/>
    <cellStyle name="Normal 28 3 2 4 2" xfId="2453" xr:uid="{00000000-0005-0000-0000-0000E1290000}"/>
    <cellStyle name="Normal 28 3 2 4 2 2" xfId="4143" xr:uid="{00000000-0005-0000-0000-0000E2290000}"/>
    <cellStyle name="Normal 28 3 2 4 2 2 2" xfId="14216" xr:uid="{00000000-0005-0000-0000-0000E3290000}"/>
    <cellStyle name="Normal 28 3 2 4 2 2 2 2" xfId="44547" xr:uid="{00000000-0005-0000-0000-0000E4290000}"/>
    <cellStyle name="Normal 28 3 2 4 2 2 2 3" xfId="29314" xr:uid="{00000000-0005-0000-0000-0000E5290000}"/>
    <cellStyle name="Normal 28 3 2 4 2 2 3" xfId="9196" xr:uid="{00000000-0005-0000-0000-0000E6290000}"/>
    <cellStyle name="Normal 28 3 2 4 2 2 3 2" xfId="39530" xr:uid="{00000000-0005-0000-0000-0000E7290000}"/>
    <cellStyle name="Normal 28 3 2 4 2 2 3 3" xfId="24297" xr:uid="{00000000-0005-0000-0000-0000E8290000}"/>
    <cellStyle name="Normal 28 3 2 4 2 2 4" xfId="34517" xr:uid="{00000000-0005-0000-0000-0000E9290000}"/>
    <cellStyle name="Normal 28 3 2 4 2 2 5" xfId="19284" xr:uid="{00000000-0005-0000-0000-0000EA290000}"/>
    <cellStyle name="Normal 28 3 2 4 2 3" xfId="5835" xr:uid="{00000000-0005-0000-0000-0000EB290000}"/>
    <cellStyle name="Normal 28 3 2 4 2 3 2" xfId="15887" xr:uid="{00000000-0005-0000-0000-0000EC290000}"/>
    <cellStyle name="Normal 28 3 2 4 2 3 2 2" xfId="46218" xr:uid="{00000000-0005-0000-0000-0000ED290000}"/>
    <cellStyle name="Normal 28 3 2 4 2 3 2 3" xfId="30985" xr:uid="{00000000-0005-0000-0000-0000EE290000}"/>
    <cellStyle name="Normal 28 3 2 4 2 3 3" xfId="10867" xr:uid="{00000000-0005-0000-0000-0000EF290000}"/>
    <cellStyle name="Normal 28 3 2 4 2 3 3 2" xfId="41201" xr:uid="{00000000-0005-0000-0000-0000F0290000}"/>
    <cellStyle name="Normal 28 3 2 4 2 3 3 3" xfId="25968" xr:uid="{00000000-0005-0000-0000-0000F1290000}"/>
    <cellStyle name="Normal 28 3 2 4 2 3 4" xfId="36188" xr:uid="{00000000-0005-0000-0000-0000F2290000}"/>
    <cellStyle name="Normal 28 3 2 4 2 3 5" xfId="20955" xr:uid="{00000000-0005-0000-0000-0000F3290000}"/>
    <cellStyle name="Normal 28 3 2 4 2 4" xfId="12545" xr:uid="{00000000-0005-0000-0000-0000F4290000}"/>
    <cellStyle name="Normal 28 3 2 4 2 4 2" xfId="42876" xr:uid="{00000000-0005-0000-0000-0000F5290000}"/>
    <cellStyle name="Normal 28 3 2 4 2 4 3" xfId="27643" xr:uid="{00000000-0005-0000-0000-0000F6290000}"/>
    <cellStyle name="Normal 28 3 2 4 2 5" xfId="7524" xr:uid="{00000000-0005-0000-0000-0000F7290000}"/>
    <cellStyle name="Normal 28 3 2 4 2 5 2" xfId="37859" xr:uid="{00000000-0005-0000-0000-0000F8290000}"/>
    <cellStyle name="Normal 28 3 2 4 2 5 3" xfId="22626" xr:uid="{00000000-0005-0000-0000-0000F9290000}"/>
    <cellStyle name="Normal 28 3 2 4 2 6" xfId="32847" xr:uid="{00000000-0005-0000-0000-0000FA290000}"/>
    <cellStyle name="Normal 28 3 2 4 2 7" xfId="17613" xr:uid="{00000000-0005-0000-0000-0000FB290000}"/>
    <cellStyle name="Normal 28 3 2 4 3" xfId="3306" xr:uid="{00000000-0005-0000-0000-0000FC290000}"/>
    <cellStyle name="Normal 28 3 2 4 3 2" xfId="13380" xr:uid="{00000000-0005-0000-0000-0000FD290000}"/>
    <cellStyle name="Normal 28 3 2 4 3 2 2" xfId="43711" xr:uid="{00000000-0005-0000-0000-0000FE290000}"/>
    <cellStyle name="Normal 28 3 2 4 3 2 3" xfId="28478" xr:uid="{00000000-0005-0000-0000-0000FF290000}"/>
    <cellStyle name="Normal 28 3 2 4 3 3" xfId="8360" xr:uid="{00000000-0005-0000-0000-0000002A0000}"/>
    <cellStyle name="Normal 28 3 2 4 3 3 2" xfId="38694" xr:uid="{00000000-0005-0000-0000-0000012A0000}"/>
    <cellStyle name="Normal 28 3 2 4 3 3 3" xfId="23461" xr:uid="{00000000-0005-0000-0000-0000022A0000}"/>
    <cellStyle name="Normal 28 3 2 4 3 4" xfId="33681" xr:uid="{00000000-0005-0000-0000-0000032A0000}"/>
    <cellStyle name="Normal 28 3 2 4 3 5" xfId="18448" xr:uid="{00000000-0005-0000-0000-0000042A0000}"/>
    <cellStyle name="Normal 28 3 2 4 4" xfId="4999" xr:uid="{00000000-0005-0000-0000-0000052A0000}"/>
    <cellStyle name="Normal 28 3 2 4 4 2" xfId="15051" xr:uid="{00000000-0005-0000-0000-0000062A0000}"/>
    <cellStyle name="Normal 28 3 2 4 4 2 2" xfId="45382" xr:uid="{00000000-0005-0000-0000-0000072A0000}"/>
    <cellStyle name="Normal 28 3 2 4 4 2 3" xfId="30149" xr:uid="{00000000-0005-0000-0000-0000082A0000}"/>
    <cellStyle name="Normal 28 3 2 4 4 3" xfId="10031" xr:uid="{00000000-0005-0000-0000-0000092A0000}"/>
    <cellStyle name="Normal 28 3 2 4 4 3 2" xfId="40365" xr:uid="{00000000-0005-0000-0000-00000A2A0000}"/>
    <cellStyle name="Normal 28 3 2 4 4 3 3" xfId="25132" xr:uid="{00000000-0005-0000-0000-00000B2A0000}"/>
    <cellStyle name="Normal 28 3 2 4 4 4" xfId="35352" xr:uid="{00000000-0005-0000-0000-00000C2A0000}"/>
    <cellStyle name="Normal 28 3 2 4 4 5" xfId="20119" xr:uid="{00000000-0005-0000-0000-00000D2A0000}"/>
    <cellStyle name="Normal 28 3 2 4 5" xfId="11709" xr:uid="{00000000-0005-0000-0000-00000E2A0000}"/>
    <cellStyle name="Normal 28 3 2 4 5 2" xfId="42040" xr:uid="{00000000-0005-0000-0000-00000F2A0000}"/>
    <cellStyle name="Normal 28 3 2 4 5 3" xfId="26807" xr:uid="{00000000-0005-0000-0000-0000102A0000}"/>
    <cellStyle name="Normal 28 3 2 4 6" xfId="6688" xr:uid="{00000000-0005-0000-0000-0000112A0000}"/>
    <cellStyle name="Normal 28 3 2 4 6 2" xfId="37023" xr:uid="{00000000-0005-0000-0000-0000122A0000}"/>
    <cellStyle name="Normal 28 3 2 4 6 3" xfId="21790" xr:uid="{00000000-0005-0000-0000-0000132A0000}"/>
    <cellStyle name="Normal 28 3 2 4 7" xfId="32011" xr:uid="{00000000-0005-0000-0000-0000142A0000}"/>
    <cellStyle name="Normal 28 3 2 4 8" xfId="16777" xr:uid="{00000000-0005-0000-0000-0000152A0000}"/>
    <cellStyle name="Normal 28 3 2 5" xfId="2035" xr:uid="{00000000-0005-0000-0000-0000162A0000}"/>
    <cellStyle name="Normal 28 3 2 5 2" xfId="3725" xr:uid="{00000000-0005-0000-0000-0000172A0000}"/>
    <cellStyle name="Normal 28 3 2 5 2 2" xfId="13798" xr:uid="{00000000-0005-0000-0000-0000182A0000}"/>
    <cellStyle name="Normal 28 3 2 5 2 2 2" xfId="44129" xr:uid="{00000000-0005-0000-0000-0000192A0000}"/>
    <cellStyle name="Normal 28 3 2 5 2 2 3" xfId="28896" xr:uid="{00000000-0005-0000-0000-00001A2A0000}"/>
    <cellStyle name="Normal 28 3 2 5 2 3" xfId="8778" xr:uid="{00000000-0005-0000-0000-00001B2A0000}"/>
    <cellStyle name="Normal 28 3 2 5 2 3 2" xfId="39112" xr:uid="{00000000-0005-0000-0000-00001C2A0000}"/>
    <cellStyle name="Normal 28 3 2 5 2 3 3" xfId="23879" xr:uid="{00000000-0005-0000-0000-00001D2A0000}"/>
    <cellStyle name="Normal 28 3 2 5 2 4" xfId="34099" xr:uid="{00000000-0005-0000-0000-00001E2A0000}"/>
    <cellStyle name="Normal 28 3 2 5 2 5" xfId="18866" xr:uid="{00000000-0005-0000-0000-00001F2A0000}"/>
    <cellStyle name="Normal 28 3 2 5 3" xfId="5417" xr:uid="{00000000-0005-0000-0000-0000202A0000}"/>
    <cellStyle name="Normal 28 3 2 5 3 2" xfId="15469" xr:uid="{00000000-0005-0000-0000-0000212A0000}"/>
    <cellStyle name="Normal 28 3 2 5 3 2 2" xfId="45800" xr:uid="{00000000-0005-0000-0000-0000222A0000}"/>
    <cellStyle name="Normal 28 3 2 5 3 2 3" xfId="30567" xr:uid="{00000000-0005-0000-0000-0000232A0000}"/>
    <cellStyle name="Normal 28 3 2 5 3 3" xfId="10449" xr:uid="{00000000-0005-0000-0000-0000242A0000}"/>
    <cellStyle name="Normal 28 3 2 5 3 3 2" xfId="40783" xr:uid="{00000000-0005-0000-0000-0000252A0000}"/>
    <cellStyle name="Normal 28 3 2 5 3 3 3" xfId="25550" xr:uid="{00000000-0005-0000-0000-0000262A0000}"/>
    <cellStyle name="Normal 28 3 2 5 3 4" xfId="35770" xr:uid="{00000000-0005-0000-0000-0000272A0000}"/>
    <cellStyle name="Normal 28 3 2 5 3 5" xfId="20537" xr:uid="{00000000-0005-0000-0000-0000282A0000}"/>
    <cellStyle name="Normal 28 3 2 5 4" xfId="12127" xr:uid="{00000000-0005-0000-0000-0000292A0000}"/>
    <cellStyle name="Normal 28 3 2 5 4 2" xfId="42458" xr:uid="{00000000-0005-0000-0000-00002A2A0000}"/>
    <cellStyle name="Normal 28 3 2 5 4 3" xfId="27225" xr:uid="{00000000-0005-0000-0000-00002B2A0000}"/>
    <cellStyle name="Normal 28 3 2 5 5" xfId="7106" xr:uid="{00000000-0005-0000-0000-00002C2A0000}"/>
    <cellStyle name="Normal 28 3 2 5 5 2" xfId="37441" xr:uid="{00000000-0005-0000-0000-00002D2A0000}"/>
    <cellStyle name="Normal 28 3 2 5 5 3" xfId="22208" xr:uid="{00000000-0005-0000-0000-00002E2A0000}"/>
    <cellStyle name="Normal 28 3 2 5 6" xfId="32429" xr:uid="{00000000-0005-0000-0000-00002F2A0000}"/>
    <cellStyle name="Normal 28 3 2 5 7" xfId="17195" xr:uid="{00000000-0005-0000-0000-0000302A0000}"/>
    <cellStyle name="Normal 28 3 2 6" xfId="2888" xr:uid="{00000000-0005-0000-0000-0000312A0000}"/>
    <cellStyle name="Normal 28 3 2 6 2" xfId="12962" xr:uid="{00000000-0005-0000-0000-0000322A0000}"/>
    <cellStyle name="Normal 28 3 2 6 2 2" xfId="43293" xr:uid="{00000000-0005-0000-0000-0000332A0000}"/>
    <cellStyle name="Normal 28 3 2 6 2 3" xfId="28060" xr:uid="{00000000-0005-0000-0000-0000342A0000}"/>
    <cellStyle name="Normal 28 3 2 6 3" xfId="7942" xr:uid="{00000000-0005-0000-0000-0000352A0000}"/>
    <cellStyle name="Normal 28 3 2 6 3 2" xfId="38276" xr:uid="{00000000-0005-0000-0000-0000362A0000}"/>
    <cellStyle name="Normal 28 3 2 6 3 3" xfId="23043" xr:uid="{00000000-0005-0000-0000-0000372A0000}"/>
    <cellStyle name="Normal 28 3 2 6 4" xfId="33263" xr:uid="{00000000-0005-0000-0000-0000382A0000}"/>
    <cellStyle name="Normal 28 3 2 6 5" xfId="18030" xr:uid="{00000000-0005-0000-0000-0000392A0000}"/>
    <cellStyle name="Normal 28 3 2 7" xfId="4581" xr:uid="{00000000-0005-0000-0000-00003A2A0000}"/>
    <cellStyle name="Normal 28 3 2 7 2" xfId="14633" xr:uid="{00000000-0005-0000-0000-00003B2A0000}"/>
    <cellStyle name="Normal 28 3 2 7 2 2" xfId="44964" xr:uid="{00000000-0005-0000-0000-00003C2A0000}"/>
    <cellStyle name="Normal 28 3 2 7 2 3" xfId="29731" xr:uid="{00000000-0005-0000-0000-00003D2A0000}"/>
    <cellStyle name="Normal 28 3 2 7 3" xfId="9613" xr:uid="{00000000-0005-0000-0000-00003E2A0000}"/>
    <cellStyle name="Normal 28 3 2 7 3 2" xfId="39947" xr:uid="{00000000-0005-0000-0000-00003F2A0000}"/>
    <cellStyle name="Normal 28 3 2 7 3 3" xfId="24714" xr:uid="{00000000-0005-0000-0000-0000402A0000}"/>
    <cellStyle name="Normal 28 3 2 7 4" xfId="34934" xr:uid="{00000000-0005-0000-0000-0000412A0000}"/>
    <cellStyle name="Normal 28 3 2 7 5" xfId="19701" xr:uid="{00000000-0005-0000-0000-0000422A0000}"/>
    <cellStyle name="Normal 28 3 2 8" xfId="11291" xr:uid="{00000000-0005-0000-0000-0000432A0000}"/>
    <cellStyle name="Normal 28 3 2 8 2" xfId="41622" xr:uid="{00000000-0005-0000-0000-0000442A0000}"/>
    <cellStyle name="Normal 28 3 2 8 3" xfId="26389" xr:uid="{00000000-0005-0000-0000-0000452A0000}"/>
    <cellStyle name="Normal 28 3 2 9" xfId="6270" xr:uid="{00000000-0005-0000-0000-0000462A0000}"/>
    <cellStyle name="Normal 28 3 2 9 2" xfId="36605" xr:uid="{00000000-0005-0000-0000-0000472A0000}"/>
    <cellStyle name="Normal 28 3 2 9 3" xfId="21372" xr:uid="{00000000-0005-0000-0000-0000482A0000}"/>
    <cellStyle name="Normal 28 3 3" xfId="1234" xr:uid="{00000000-0005-0000-0000-0000492A0000}"/>
    <cellStyle name="Normal 28 3 3 10" xfId="16411" xr:uid="{00000000-0005-0000-0000-00004A2A0000}"/>
    <cellStyle name="Normal 28 3 3 2" xfId="1453" xr:uid="{00000000-0005-0000-0000-00004B2A0000}"/>
    <cellStyle name="Normal 28 3 3 2 2" xfId="1874" xr:uid="{00000000-0005-0000-0000-00004C2A0000}"/>
    <cellStyle name="Normal 28 3 3 2 2 2" xfId="2713" xr:uid="{00000000-0005-0000-0000-00004D2A0000}"/>
    <cellStyle name="Normal 28 3 3 2 2 2 2" xfId="4403" xr:uid="{00000000-0005-0000-0000-00004E2A0000}"/>
    <cellStyle name="Normal 28 3 3 2 2 2 2 2" xfId="14476" xr:uid="{00000000-0005-0000-0000-00004F2A0000}"/>
    <cellStyle name="Normal 28 3 3 2 2 2 2 2 2" xfId="44807" xr:uid="{00000000-0005-0000-0000-0000502A0000}"/>
    <cellStyle name="Normal 28 3 3 2 2 2 2 2 3" xfId="29574" xr:uid="{00000000-0005-0000-0000-0000512A0000}"/>
    <cellStyle name="Normal 28 3 3 2 2 2 2 3" xfId="9456" xr:uid="{00000000-0005-0000-0000-0000522A0000}"/>
    <cellStyle name="Normal 28 3 3 2 2 2 2 3 2" xfId="39790" xr:uid="{00000000-0005-0000-0000-0000532A0000}"/>
    <cellStyle name="Normal 28 3 3 2 2 2 2 3 3" xfId="24557" xr:uid="{00000000-0005-0000-0000-0000542A0000}"/>
    <cellStyle name="Normal 28 3 3 2 2 2 2 4" xfId="34777" xr:uid="{00000000-0005-0000-0000-0000552A0000}"/>
    <cellStyle name="Normal 28 3 3 2 2 2 2 5" xfId="19544" xr:uid="{00000000-0005-0000-0000-0000562A0000}"/>
    <cellStyle name="Normal 28 3 3 2 2 2 3" xfId="6095" xr:uid="{00000000-0005-0000-0000-0000572A0000}"/>
    <cellStyle name="Normal 28 3 3 2 2 2 3 2" xfId="16147" xr:uid="{00000000-0005-0000-0000-0000582A0000}"/>
    <cellStyle name="Normal 28 3 3 2 2 2 3 2 2" xfId="46478" xr:uid="{00000000-0005-0000-0000-0000592A0000}"/>
    <cellStyle name="Normal 28 3 3 2 2 2 3 2 3" xfId="31245" xr:uid="{00000000-0005-0000-0000-00005A2A0000}"/>
    <cellStyle name="Normal 28 3 3 2 2 2 3 3" xfId="11127" xr:uid="{00000000-0005-0000-0000-00005B2A0000}"/>
    <cellStyle name="Normal 28 3 3 2 2 2 3 3 2" xfId="41461" xr:uid="{00000000-0005-0000-0000-00005C2A0000}"/>
    <cellStyle name="Normal 28 3 3 2 2 2 3 3 3" xfId="26228" xr:uid="{00000000-0005-0000-0000-00005D2A0000}"/>
    <cellStyle name="Normal 28 3 3 2 2 2 3 4" xfId="36448" xr:uid="{00000000-0005-0000-0000-00005E2A0000}"/>
    <cellStyle name="Normal 28 3 3 2 2 2 3 5" xfId="21215" xr:uid="{00000000-0005-0000-0000-00005F2A0000}"/>
    <cellStyle name="Normal 28 3 3 2 2 2 4" xfId="12805" xr:uid="{00000000-0005-0000-0000-0000602A0000}"/>
    <cellStyle name="Normal 28 3 3 2 2 2 4 2" xfId="43136" xr:uid="{00000000-0005-0000-0000-0000612A0000}"/>
    <cellStyle name="Normal 28 3 3 2 2 2 4 3" xfId="27903" xr:uid="{00000000-0005-0000-0000-0000622A0000}"/>
    <cellStyle name="Normal 28 3 3 2 2 2 5" xfId="7784" xr:uid="{00000000-0005-0000-0000-0000632A0000}"/>
    <cellStyle name="Normal 28 3 3 2 2 2 5 2" xfId="38119" xr:uid="{00000000-0005-0000-0000-0000642A0000}"/>
    <cellStyle name="Normal 28 3 3 2 2 2 5 3" xfId="22886" xr:uid="{00000000-0005-0000-0000-0000652A0000}"/>
    <cellStyle name="Normal 28 3 3 2 2 2 6" xfId="33107" xr:uid="{00000000-0005-0000-0000-0000662A0000}"/>
    <cellStyle name="Normal 28 3 3 2 2 2 7" xfId="17873" xr:uid="{00000000-0005-0000-0000-0000672A0000}"/>
    <cellStyle name="Normal 28 3 3 2 2 3" xfId="3566" xr:uid="{00000000-0005-0000-0000-0000682A0000}"/>
    <cellStyle name="Normal 28 3 3 2 2 3 2" xfId="13640" xr:uid="{00000000-0005-0000-0000-0000692A0000}"/>
    <cellStyle name="Normal 28 3 3 2 2 3 2 2" xfId="43971" xr:uid="{00000000-0005-0000-0000-00006A2A0000}"/>
    <cellStyle name="Normal 28 3 3 2 2 3 2 3" xfId="28738" xr:uid="{00000000-0005-0000-0000-00006B2A0000}"/>
    <cellStyle name="Normal 28 3 3 2 2 3 3" xfId="8620" xr:uid="{00000000-0005-0000-0000-00006C2A0000}"/>
    <cellStyle name="Normal 28 3 3 2 2 3 3 2" xfId="38954" xr:uid="{00000000-0005-0000-0000-00006D2A0000}"/>
    <cellStyle name="Normal 28 3 3 2 2 3 3 3" xfId="23721" xr:uid="{00000000-0005-0000-0000-00006E2A0000}"/>
    <cellStyle name="Normal 28 3 3 2 2 3 4" xfId="33941" xr:uid="{00000000-0005-0000-0000-00006F2A0000}"/>
    <cellStyle name="Normal 28 3 3 2 2 3 5" xfId="18708" xr:uid="{00000000-0005-0000-0000-0000702A0000}"/>
    <cellStyle name="Normal 28 3 3 2 2 4" xfId="5259" xr:uid="{00000000-0005-0000-0000-0000712A0000}"/>
    <cellStyle name="Normal 28 3 3 2 2 4 2" xfId="15311" xr:uid="{00000000-0005-0000-0000-0000722A0000}"/>
    <cellStyle name="Normal 28 3 3 2 2 4 2 2" xfId="45642" xr:uid="{00000000-0005-0000-0000-0000732A0000}"/>
    <cellStyle name="Normal 28 3 3 2 2 4 2 3" xfId="30409" xr:uid="{00000000-0005-0000-0000-0000742A0000}"/>
    <cellStyle name="Normal 28 3 3 2 2 4 3" xfId="10291" xr:uid="{00000000-0005-0000-0000-0000752A0000}"/>
    <cellStyle name="Normal 28 3 3 2 2 4 3 2" xfId="40625" xr:uid="{00000000-0005-0000-0000-0000762A0000}"/>
    <cellStyle name="Normal 28 3 3 2 2 4 3 3" xfId="25392" xr:uid="{00000000-0005-0000-0000-0000772A0000}"/>
    <cellStyle name="Normal 28 3 3 2 2 4 4" xfId="35612" xr:uid="{00000000-0005-0000-0000-0000782A0000}"/>
    <cellStyle name="Normal 28 3 3 2 2 4 5" xfId="20379" xr:uid="{00000000-0005-0000-0000-0000792A0000}"/>
    <cellStyle name="Normal 28 3 3 2 2 5" xfId="11969" xr:uid="{00000000-0005-0000-0000-00007A2A0000}"/>
    <cellStyle name="Normal 28 3 3 2 2 5 2" xfId="42300" xr:uid="{00000000-0005-0000-0000-00007B2A0000}"/>
    <cellStyle name="Normal 28 3 3 2 2 5 3" xfId="27067" xr:uid="{00000000-0005-0000-0000-00007C2A0000}"/>
    <cellStyle name="Normal 28 3 3 2 2 6" xfId="6948" xr:uid="{00000000-0005-0000-0000-00007D2A0000}"/>
    <cellStyle name="Normal 28 3 3 2 2 6 2" xfId="37283" xr:uid="{00000000-0005-0000-0000-00007E2A0000}"/>
    <cellStyle name="Normal 28 3 3 2 2 6 3" xfId="22050" xr:uid="{00000000-0005-0000-0000-00007F2A0000}"/>
    <cellStyle name="Normal 28 3 3 2 2 7" xfId="32271" xr:uid="{00000000-0005-0000-0000-0000802A0000}"/>
    <cellStyle name="Normal 28 3 3 2 2 8" xfId="17037" xr:uid="{00000000-0005-0000-0000-0000812A0000}"/>
    <cellStyle name="Normal 28 3 3 2 3" xfId="2295" xr:uid="{00000000-0005-0000-0000-0000822A0000}"/>
    <cellStyle name="Normal 28 3 3 2 3 2" xfId="3985" xr:uid="{00000000-0005-0000-0000-0000832A0000}"/>
    <cellStyle name="Normal 28 3 3 2 3 2 2" xfId="14058" xr:uid="{00000000-0005-0000-0000-0000842A0000}"/>
    <cellStyle name="Normal 28 3 3 2 3 2 2 2" xfId="44389" xr:uid="{00000000-0005-0000-0000-0000852A0000}"/>
    <cellStyle name="Normal 28 3 3 2 3 2 2 3" xfId="29156" xr:uid="{00000000-0005-0000-0000-0000862A0000}"/>
    <cellStyle name="Normal 28 3 3 2 3 2 3" xfId="9038" xr:uid="{00000000-0005-0000-0000-0000872A0000}"/>
    <cellStyle name="Normal 28 3 3 2 3 2 3 2" xfId="39372" xr:uid="{00000000-0005-0000-0000-0000882A0000}"/>
    <cellStyle name="Normal 28 3 3 2 3 2 3 3" xfId="24139" xr:uid="{00000000-0005-0000-0000-0000892A0000}"/>
    <cellStyle name="Normal 28 3 3 2 3 2 4" xfId="34359" xr:uid="{00000000-0005-0000-0000-00008A2A0000}"/>
    <cellStyle name="Normal 28 3 3 2 3 2 5" xfId="19126" xr:uid="{00000000-0005-0000-0000-00008B2A0000}"/>
    <cellStyle name="Normal 28 3 3 2 3 3" xfId="5677" xr:uid="{00000000-0005-0000-0000-00008C2A0000}"/>
    <cellStyle name="Normal 28 3 3 2 3 3 2" xfId="15729" xr:uid="{00000000-0005-0000-0000-00008D2A0000}"/>
    <cellStyle name="Normal 28 3 3 2 3 3 2 2" xfId="46060" xr:uid="{00000000-0005-0000-0000-00008E2A0000}"/>
    <cellStyle name="Normal 28 3 3 2 3 3 2 3" xfId="30827" xr:uid="{00000000-0005-0000-0000-00008F2A0000}"/>
    <cellStyle name="Normal 28 3 3 2 3 3 3" xfId="10709" xr:uid="{00000000-0005-0000-0000-0000902A0000}"/>
    <cellStyle name="Normal 28 3 3 2 3 3 3 2" xfId="41043" xr:uid="{00000000-0005-0000-0000-0000912A0000}"/>
    <cellStyle name="Normal 28 3 3 2 3 3 3 3" xfId="25810" xr:uid="{00000000-0005-0000-0000-0000922A0000}"/>
    <cellStyle name="Normal 28 3 3 2 3 3 4" xfId="36030" xr:uid="{00000000-0005-0000-0000-0000932A0000}"/>
    <cellStyle name="Normal 28 3 3 2 3 3 5" xfId="20797" xr:uid="{00000000-0005-0000-0000-0000942A0000}"/>
    <cellStyle name="Normal 28 3 3 2 3 4" xfId="12387" xr:uid="{00000000-0005-0000-0000-0000952A0000}"/>
    <cellStyle name="Normal 28 3 3 2 3 4 2" xfId="42718" xr:uid="{00000000-0005-0000-0000-0000962A0000}"/>
    <cellStyle name="Normal 28 3 3 2 3 4 3" xfId="27485" xr:uid="{00000000-0005-0000-0000-0000972A0000}"/>
    <cellStyle name="Normal 28 3 3 2 3 5" xfId="7366" xr:uid="{00000000-0005-0000-0000-0000982A0000}"/>
    <cellStyle name="Normal 28 3 3 2 3 5 2" xfId="37701" xr:uid="{00000000-0005-0000-0000-0000992A0000}"/>
    <cellStyle name="Normal 28 3 3 2 3 5 3" xfId="22468" xr:uid="{00000000-0005-0000-0000-00009A2A0000}"/>
    <cellStyle name="Normal 28 3 3 2 3 6" xfId="32689" xr:uid="{00000000-0005-0000-0000-00009B2A0000}"/>
    <cellStyle name="Normal 28 3 3 2 3 7" xfId="17455" xr:uid="{00000000-0005-0000-0000-00009C2A0000}"/>
    <cellStyle name="Normal 28 3 3 2 4" xfId="3148" xr:uid="{00000000-0005-0000-0000-00009D2A0000}"/>
    <cellStyle name="Normal 28 3 3 2 4 2" xfId="13222" xr:uid="{00000000-0005-0000-0000-00009E2A0000}"/>
    <cellStyle name="Normal 28 3 3 2 4 2 2" xfId="43553" xr:uid="{00000000-0005-0000-0000-00009F2A0000}"/>
    <cellStyle name="Normal 28 3 3 2 4 2 3" xfId="28320" xr:uid="{00000000-0005-0000-0000-0000A02A0000}"/>
    <cellStyle name="Normal 28 3 3 2 4 3" xfId="8202" xr:uid="{00000000-0005-0000-0000-0000A12A0000}"/>
    <cellStyle name="Normal 28 3 3 2 4 3 2" xfId="38536" xr:uid="{00000000-0005-0000-0000-0000A22A0000}"/>
    <cellStyle name="Normal 28 3 3 2 4 3 3" xfId="23303" xr:uid="{00000000-0005-0000-0000-0000A32A0000}"/>
    <cellStyle name="Normal 28 3 3 2 4 4" xfId="33523" xr:uid="{00000000-0005-0000-0000-0000A42A0000}"/>
    <cellStyle name="Normal 28 3 3 2 4 5" xfId="18290" xr:uid="{00000000-0005-0000-0000-0000A52A0000}"/>
    <cellStyle name="Normal 28 3 3 2 5" xfId="4841" xr:uid="{00000000-0005-0000-0000-0000A62A0000}"/>
    <cellStyle name="Normal 28 3 3 2 5 2" xfId="14893" xr:uid="{00000000-0005-0000-0000-0000A72A0000}"/>
    <cellStyle name="Normal 28 3 3 2 5 2 2" xfId="45224" xr:uid="{00000000-0005-0000-0000-0000A82A0000}"/>
    <cellStyle name="Normal 28 3 3 2 5 2 3" xfId="29991" xr:uid="{00000000-0005-0000-0000-0000A92A0000}"/>
    <cellStyle name="Normal 28 3 3 2 5 3" xfId="9873" xr:uid="{00000000-0005-0000-0000-0000AA2A0000}"/>
    <cellStyle name="Normal 28 3 3 2 5 3 2" xfId="40207" xr:uid="{00000000-0005-0000-0000-0000AB2A0000}"/>
    <cellStyle name="Normal 28 3 3 2 5 3 3" xfId="24974" xr:uid="{00000000-0005-0000-0000-0000AC2A0000}"/>
    <cellStyle name="Normal 28 3 3 2 5 4" xfId="35194" xr:uid="{00000000-0005-0000-0000-0000AD2A0000}"/>
    <cellStyle name="Normal 28 3 3 2 5 5" xfId="19961" xr:uid="{00000000-0005-0000-0000-0000AE2A0000}"/>
    <cellStyle name="Normal 28 3 3 2 6" xfId="11551" xr:uid="{00000000-0005-0000-0000-0000AF2A0000}"/>
    <cellStyle name="Normal 28 3 3 2 6 2" xfId="41882" xr:uid="{00000000-0005-0000-0000-0000B02A0000}"/>
    <cellStyle name="Normal 28 3 3 2 6 3" xfId="26649" xr:uid="{00000000-0005-0000-0000-0000B12A0000}"/>
    <cellStyle name="Normal 28 3 3 2 7" xfId="6530" xr:uid="{00000000-0005-0000-0000-0000B22A0000}"/>
    <cellStyle name="Normal 28 3 3 2 7 2" xfId="36865" xr:uid="{00000000-0005-0000-0000-0000B32A0000}"/>
    <cellStyle name="Normal 28 3 3 2 7 3" xfId="21632" xr:uid="{00000000-0005-0000-0000-0000B42A0000}"/>
    <cellStyle name="Normal 28 3 3 2 8" xfId="31853" xr:uid="{00000000-0005-0000-0000-0000B52A0000}"/>
    <cellStyle name="Normal 28 3 3 2 9" xfId="16619" xr:uid="{00000000-0005-0000-0000-0000B62A0000}"/>
    <cellStyle name="Normal 28 3 3 3" xfId="1666" xr:uid="{00000000-0005-0000-0000-0000B72A0000}"/>
    <cellStyle name="Normal 28 3 3 3 2" xfId="2505" xr:uid="{00000000-0005-0000-0000-0000B82A0000}"/>
    <cellStyle name="Normal 28 3 3 3 2 2" xfId="4195" xr:uid="{00000000-0005-0000-0000-0000B92A0000}"/>
    <cellStyle name="Normal 28 3 3 3 2 2 2" xfId="14268" xr:uid="{00000000-0005-0000-0000-0000BA2A0000}"/>
    <cellStyle name="Normal 28 3 3 3 2 2 2 2" xfId="44599" xr:uid="{00000000-0005-0000-0000-0000BB2A0000}"/>
    <cellStyle name="Normal 28 3 3 3 2 2 2 3" xfId="29366" xr:uid="{00000000-0005-0000-0000-0000BC2A0000}"/>
    <cellStyle name="Normal 28 3 3 3 2 2 3" xfId="9248" xr:uid="{00000000-0005-0000-0000-0000BD2A0000}"/>
    <cellStyle name="Normal 28 3 3 3 2 2 3 2" xfId="39582" xr:uid="{00000000-0005-0000-0000-0000BE2A0000}"/>
    <cellStyle name="Normal 28 3 3 3 2 2 3 3" xfId="24349" xr:uid="{00000000-0005-0000-0000-0000BF2A0000}"/>
    <cellStyle name="Normal 28 3 3 3 2 2 4" xfId="34569" xr:uid="{00000000-0005-0000-0000-0000C02A0000}"/>
    <cellStyle name="Normal 28 3 3 3 2 2 5" xfId="19336" xr:uid="{00000000-0005-0000-0000-0000C12A0000}"/>
    <cellStyle name="Normal 28 3 3 3 2 3" xfId="5887" xr:uid="{00000000-0005-0000-0000-0000C22A0000}"/>
    <cellStyle name="Normal 28 3 3 3 2 3 2" xfId="15939" xr:uid="{00000000-0005-0000-0000-0000C32A0000}"/>
    <cellStyle name="Normal 28 3 3 3 2 3 2 2" xfId="46270" xr:uid="{00000000-0005-0000-0000-0000C42A0000}"/>
    <cellStyle name="Normal 28 3 3 3 2 3 2 3" xfId="31037" xr:uid="{00000000-0005-0000-0000-0000C52A0000}"/>
    <cellStyle name="Normal 28 3 3 3 2 3 3" xfId="10919" xr:uid="{00000000-0005-0000-0000-0000C62A0000}"/>
    <cellStyle name="Normal 28 3 3 3 2 3 3 2" xfId="41253" xr:uid="{00000000-0005-0000-0000-0000C72A0000}"/>
    <cellStyle name="Normal 28 3 3 3 2 3 3 3" xfId="26020" xr:uid="{00000000-0005-0000-0000-0000C82A0000}"/>
    <cellStyle name="Normal 28 3 3 3 2 3 4" xfId="36240" xr:uid="{00000000-0005-0000-0000-0000C92A0000}"/>
    <cellStyle name="Normal 28 3 3 3 2 3 5" xfId="21007" xr:uid="{00000000-0005-0000-0000-0000CA2A0000}"/>
    <cellStyle name="Normal 28 3 3 3 2 4" xfId="12597" xr:uid="{00000000-0005-0000-0000-0000CB2A0000}"/>
    <cellStyle name="Normal 28 3 3 3 2 4 2" xfId="42928" xr:uid="{00000000-0005-0000-0000-0000CC2A0000}"/>
    <cellStyle name="Normal 28 3 3 3 2 4 3" xfId="27695" xr:uid="{00000000-0005-0000-0000-0000CD2A0000}"/>
    <cellStyle name="Normal 28 3 3 3 2 5" xfId="7576" xr:uid="{00000000-0005-0000-0000-0000CE2A0000}"/>
    <cellStyle name="Normal 28 3 3 3 2 5 2" xfId="37911" xr:uid="{00000000-0005-0000-0000-0000CF2A0000}"/>
    <cellStyle name="Normal 28 3 3 3 2 5 3" xfId="22678" xr:uid="{00000000-0005-0000-0000-0000D02A0000}"/>
    <cellStyle name="Normal 28 3 3 3 2 6" xfId="32899" xr:uid="{00000000-0005-0000-0000-0000D12A0000}"/>
    <cellStyle name="Normal 28 3 3 3 2 7" xfId="17665" xr:uid="{00000000-0005-0000-0000-0000D22A0000}"/>
    <cellStyle name="Normal 28 3 3 3 3" xfId="3358" xr:uid="{00000000-0005-0000-0000-0000D32A0000}"/>
    <cellStyle name="Normal 28 3 3 3 3 2" xfId="13432" xr:uid="{00000000-0005-0000-0000-0000D42A0000}"/>
    <cellStyle name="Normal 28 3 3 3 3 2 2" xfId="43763" xr:uid="{00000000-0005-0000-0000-0000D52A0000}"/>
    <cellStyle name="Normal 28 3 3 3 3 2 3" xfId="28530" xr:uid="{00000000-0005-0000-0000-0000D62A0000}"/>
    <cellStyle name="Normal 28 3 3 3 3 3" xfId="8412" xr:uid="{00000000-0005-0000-0000-0000D72A0000}"/>
    <cellStyle name="Normal 28 3 3 3 3 3 2" xfId="38746" xr:uid="{00000000-0005-0000-0000-0000D82A0000}"/>
    <cellStyle name="Normal 28 3 3 3 3 3 3" xfId="23513" xr:uid="{00000000-0005-0000-0000-0000D92A0000}"/>
    <cellStyle name="Normal 28 3 3 3 3 4" xfId="33733" xr:uid="{00000000-0005-0000-0000-0000DA2A0000}"/>
    <cellStyle name="Normal 28 3 3 3 3 5" xfId="18500" xr:uid="{00000000-0005-0000-0000-0000DB2A0000}"/>
    <cellStyle name="Normal 28 3 3 3 4" xfId="5051" xr:uid="{00000000-0005-0000-0000-0000DC2A0000}"/>
    <cellStyle name="Normal 28 3 3 3 4 2" xfId="15103" xr:uid="{00000000-0005-0000-0000-0000DD2A0000}"/>
    <cellStyle name="Normal 28 3 3 3 4 2 2" xfId="45434" xr:uid="{00000000-0005-0000-0000-0000DE2A0000}"/>
    <cellStyle name="Normal 28 3 3 3 4 2 3" xfId="30201" xr:uid="{00000000-0005-0000-0000-0000DF2A0000}"/>
    <cellStyle name="Normal 28 3 3 3 4 3" xfId="10083" xr:uid="{00000000-0005-0000-0000-0000E02A0000}"/>
    <cellStyle name="Normal 28 3 3 3 4 3 2" xfId="40417" xr:uid="{00000000-0005-0000-0000-0000E12A0000}"/>
    <cellStyle name="Normal 28 3 3 3 4 3 3" xfId="25184" xr:uid="{00000000-0005-0000-0000-0000E22A0000}"/>
    <cellStyle name="Normal 28 3 3 3 4 4" xfId="35404" xr:uid="{00000000-0005-0000-0000-0000E32A0000}"/>
    <cellStyle name="Normal 28 3 3 3 4 5" xfId="20171" xr:uid="{00000000-0005-0000-0000-0000E42A0000}"/>
    <cellStyle name="Normal 28 3 3 3 5" xfId="11761" xr:uid="{00000000-0005-0000-0000-0000E52A0000}"/>
    <cellStyle name="Normal 28 3 3 3 5 2" xfId="42092" xr:uid="{00000000-0005-0000-0000-0000E62A0000}"/>
    <cellStyle name="Normal 28 3 3 3 5 3" xfId="26859" xr:uid="{00000000-0005-0000-0000-0000E72A0000}"/>
    <cellStyle name="Normal 28 3 3 3 6" xfId="6740" xr:uid="{00000000-0005-0000-0000-0000E82A0000}"/>
    <cellStyle name="Normal 28 3 3 3 6 2" xfId="37075" xr:uid="{00000000-0005-0000-0000-0000E92A0000}"/>
    <cellStyle name="Normal 28 3 3 3 6 3" xfId="21842" xr:uid="{00000000-0005-0000-0000-0000EA2A0000}"/>
    <cellStyle name="Normal 28 3 3 3 7" xfId="32063" xr:uid="{00000000-0005-0000-0000-0000EB2A0000}"/>
    <cellStyle name="Normal 28 3 3 3 8" xfId="16829" xr:uid="{00000000-0005-0000-0000-0000EC2A0000}"/>
    <cellStyle name="Normal 28 3 3 4" xfId="2087" xr:uid="{00000000-0005-0000-0000-0000ED2A0000}"/>
    <cellStyle name="Normal 28 3 3 4 2" xfId="3777" xr:uid="{00000000-0005-0000-0000-0000EE2A0000}"/>
    <cellStyle name="Normal 28 3 3 4 2 2" xfId="13850" xr:uid="{00000000-0005-0000-0000-0000EF2A0000}"/>
    <cellStyle name="Normal 28 3 3 4 2 2 2" xfId="44181" xr:uid="{00000000-0005-0000-0000-0000F02A0000}"/>
    <cellStyle name="Normal 28 3 3 4 2 2 3" xfId="28948" xr:uid="{00000000-0005-0000-0000-0000F12A0000}"/>
    <cellStyle name="Normal 28 3 3 4 2 3" xfId="8830" xr:uid="{00000000-0005-0000-0000-0000F22A0000}"/>
    <cellStyle name="Normal 28 3 3 4 2 3 2" xfId="39164" xr:uid="{00000000-0005-0000-0000-0000F32A0000}"/>
    <cellStyle name="Normal 28 3 3 4 2 3 3" xfId="23931" xr:uid="{00000000-0005-0000-0000-0000F42A0000}"/>
    <cellStyle name="Normal 28 3 3 4 2 4" xfId="34151" xr:uid="{00000000-0005-0000-0000-0000F52A0000}"/>
    <cellStyle name="Normal 28 3 3 4 2 5" xfId="18918" xr:uid="{00000000-0005-0000-0000-0000F62A0000}"/>
    <cellStyle name="Normal 28 3 3 4 3" xfId="5469" xr:uid="{00000000-0005-0000-0000-0000F72A0000}"/>
    <cellStyle name="Normal 28 3 3 4 3 2" xfId="15521" xr:uid="{00000000-0005-0000-0000-0000F82A0000}"/>
    <cellStyle name="Normal 28 3 3 4 3 2 2" xfId="45852" xr:uid="{00000000-0005-0000-0000-0000F92A0000}"/>
    <cellStyle name="Normal 28 3 3 4 3 2 3" xfId="30619" xr:uid="{00000000-0005-0000-0000-0000FA2A0000}"/>
    <cellStyle name="Normal 28 3 3 4 3 3" xfId="10501" xr:uid="{00000000-0005-0000-0000-0000FB2A0000}"/>
    <cellStyle name="Normal 28 3 3 4 3 3 2" xfId="40835" xr:uid="{00000000-0005-0000-0000-0000FC2A0000}"/>
    <cellStyle name="Normal 28 3 3 4 3 3 3" xfId="25602" xr:uid="{00000000-0005-0000-0000-0000FD2A0000}"/>
    <cellStyle name="Normal 28 3 3 4 3 4" xfId="35822" xr:uid="{00000000-0005-0000-0000-0000FE2A0000}"/>
    <cellStyle name="Normal 28 3 3 4 3 5" xfId="20589" xr:uid="{00000000-0005-0000-0000-0000FF2A0000}"/>
    <cellStyle name="Normal 28 3 3 4 4" xfId="12179" xr:uid="{00000000-0005-0000-0000-0000002B0000}"/>
    <cellStyle name="Normal 28 3 3 4 4 2" xfId="42510" xr:uid="{00000000-0005-0000-0000-0000012B0000}"/>
    <cellStyle name="Normal 28 3 3 4 4 3" xfId="27277" xr:uid="{00000000-0005-0000-0000-0000022B0000}"/>
    <cellStyle name="Normal 28 3 3 4 5" xfId="7158" xr:uid="{00000000-0005-0000-0000-0000032B0000}"/>
    <cellStyle name="Normal 28 3 3 4 5 2" xfId="37493" xr:uid="{00000000-0005-0000-0000-0000042B0000}"/>
    <cellStyle name="Normal 28 3 3 4 5 3" xfId="22260" xr:uid="{00000000-0005-0000-0000-0000052B0000}"/>
    <cellStyle name="Normal 28 3 3 4 6" xfId="32481" xr:uid="{00000000-0005-0000-0000-0000062B0000}"/>
    <cellStyle name="Normal 28 3 3 4 7" xfId="17247" xr:uid="{00000000-0005-0000-0000-0000072B0000}"/>
    <cellStyle name="Normal 28 3 3 5" xfId="2940" xr:uid="{00000000-0005-0000-0000-0000082B0000}"/>
    <cellStyle name="Normal 28 3 3 5 2" xfId="13014" xr:uid="{00000000-0005-0000-0000-0000092B0000}"/>
    <cellStyle name="Normal 28 3 3 5 2 2" xfId="43345" xr:uid="{00000000-0005-0000-0000-00000A2B0000}"/>
    <cellStyle name="Normal 28 3 3 5 2 3" xfId="28112" xr:uid="{00000000-0005-0000-0000-00000B2B0000}"/>
    <cellStyle name="Normal 28 3 3 5 3" xfId="7994" xr:uid="{00000000-0005-0000-0000-00000C2B0000}"/>
    <cellStyle name="Normal 28 3 3 5 3 2" xfId="38328" xr:uid="{00000000-0005-0000-0000-00000D2B0000}"/>
    <cellStyle name="Normal 28 3 3 5 3 3" xfId="23095" xr:uid="{00000000-0005-0000-0000-00000E2B0000}"/>
    <cellStyle name="Normal 28 3 3 5 4" xfId="33315" xr:uid="{00000000-0005-0000-0000-00000F2B0000}"/>
    <cellStyle name="Normal 28 3 3 5 5" xfId="18082" xr:uid="{00000000-0005-0000-0000-0000102B0000}"/>
    <cellStyle name="Normal 28 3 3 6" xfId="4633" xr:uid="{00000000-0005-0000-0000-0000112B0000}"/>
    <cellStyle name="Normal 28 3 3 6 2" xfId="14685" xr:uid="{00000000-0005-0000-0000-0000122B0000}"/>
    <cellStyle name="Normal 28 3 3 6 2 2" xfId="45016" xr:uid="{00000000-0005-0000-0000-0000132B0000}"/>
    <cellStyle name="Normal 28 3 3 6 2 3" xfId="29783" xr:uid="{00000000-0005-0000-0000-0000142B0000}"/>
    <cellStyle name="Normal 28 3 3 6 3" xfId="9665" xr:uid="{00000000-0005-0000-0000-0000152B0000}"/>
    <cellStyle name="Normal 28 3 3 6 3 2" xfId="39999" xr:uid="{00000000-0005-0000-0000-0000162B0000}"/>
    <cellStyle name="Normal 28 3 3 6 3 3" xfId="24766" xr:uid="{00000000-0005-0000-0000-0000172B0000}"/>
    <cellStyle name="Normal 28 3 3 6 4" xfId="34986" xr:uid="{00000000-0005-0000-0000-0000182B0000}"/>
    <cellStyle name="Normal 28 3 3 6 5" xfId="19753" xr:uid="{00000000-0005-0000-0000-0000192B0000}"/>
    <cellStyle name="Normal 28 3 3 7" xfId="11343" xr:uid="{00000000-0005-0000-0000-00001A2B0000}"/>
    <cellStyle name="Normal 28 3 3 7 2" xfId="41674" xr:uid="{00000000-0005-0000-0000-00001B2B0000}"/>
    <cellStyle name="Normal 28 3 3 7 3" xfId="26441" xr:uid="{00000000-0005-0000-0000-00001C2B0000}"/>
    <cellStyle name="Normal 28 3 3 8" xfId="6322" xr:uid="{00000000-0005-0000-0000-00001D2B0000}"/>
    <cellStyle name="Normal 28 3 3 8 2" xfId="36657" xr:uid="{00000000-0005-0000-0000-00001E2B0000}"/>
    <cellStyle name="Normal 28 3 3 8 3" xfId="21424" xr:uid="{00000000-0005-0000-0000-00001F2B0000}"/>
    <cellStyle name="Normal 28 3 3 9" xfId="31646" xr:uid="{00000000-0005-0000-0000-0000202B0000}"/>
    <cellStyle name="Normal 28 3 4" xfId="1347" xr:uid="{00000000-0005-0000-0000-0000212B0000}"/>
    <cellStyle name="Normal 28 3 4 2" xfId="1770" xr:uid="{00000000-0005-0000-0000-0000222B0000}"/>
    <cellStyle name="Normal 28 3 4 2 2" xfId="2609" xr:uid="{00000000-0005-0000-0000-0000232B0000}"/>
    <cellStyle name="Normal 28 3 4 2 2 2" xfId="4299" xr:uid="{00000000-0005-0000-0000-0000242B0000}"/>
    <cellStyle name="Normal 28 3 4 2 2 2 2" xfId="14372" xr:uid="{00000000-0005-0000-0000-0000252B0000}"/>
    <cellStyle name="Normal 28 3 4 2 2 2 2 2" xfId="44703" xr:uid="{00000000-0005-0000-0000-0000262B0000}"/>
    <cellStyle name="Normal 28 3 4 2 2 2 2 3" xfId="29470" xr:uid="{00000000-0005-0000-0000-0000272B0000}"/>
    <cellStyle name="Normal 28 3 4 2 2 2 3" xfId="9352" xr:uid="{00000000-0005-0000-0000-0000282B0000}"/>
    <cellStyle name="Normal 28 3 4 2 2 2 3 2" xfId="39686" xr:uid="{00000000-0005-0000-0000-0000292B0000}"/>
    <cellStyle name="Normal 28 3 4 2 2 2 3 3" xfId="24453" xr:uid="{00000000-0005-0000-0000-00002A2B0000}"/>
    <cellStyle name="Normal 28 3 4 2 2 2 4" xfId="34673" xr:uid="{00000000-0005-0000-0000-00002B2B0000}"/>
    <cellStyle name="Normal 28 3 4 2 2 2 5" xfId="19440" xr:uid="{00000000-0005-0000-0000-00002C2B0000}"/>
    <cellStyle name="Normal 28 3 4 2 2 3" xfId="5991" xr:uid="{00000000-0005-0000-0000-00002D2B0000}"/>
    <cellStyle name="Normal 28 3 4 2 2 3 2" xfId="16043" xr:uid="{00000000-0005-0000-0000-00002E2B0000}"/>
    <cellStyle name="Normal 28 3 4 2 2 3 2 2" xfId="46374" xr:uid="{00000000-0005-0000-0000-00002F2B0000}"/>
    <cellStyle name="Normal 28 3 4 2 2 3 2 3" xfId="31141" xr:uid="{00000000-0005-0000-0000-0000302B0000}"/>
    <cellStyle name="Normal 28 3 4 2 2 3 3" xfId="11023" xr:uid="{00000000-0005-0000-0000-0000312B0000}"/>
    <cellStyle name="Normal 28 3 4 2 2 3 3 2" xfId="41357" xr:uid="{00000000-0005-0000-0000-0000322B0000}"/>
    <cellStyle name="Normal 28 3 4 2 2 3 3 3" xfId="26124" xr:uid="{00000000-0005-0000-0000-0000332B0000}"/>
    <cellStyle name="Normal 28 3 4 2 2 3 4" xfId="36344" xr:uid="{00000000-0005-0000-0000-0000342B0000}"/>
    <cellStyle name="Normal 28 3 4 2 2 3 5" xfId="21111" xr:uid="{00000000-0005-0000-0000-0000352B0000}"/>
    <cellStyle name="Normal 28 3 4 2 2 4" xfId="12701" xr:uid="{00000000-0005-0000-0000-0000362B0000}"/>
    <cellStyle name="Normal 28 3 4 2 2 4 2" xfId="43032" xr:uid="{00000000-0005-0000-0000-0000372B0000}"/>
    <cellStyle name="Normal 28 3 4 2 2 4 3" xfId="27799" xr:uid="{00000000-0005-0000-0000-0000382B0000}"/>
    <cellStyle name="Normal 28 3 4 2 2 5" xfId="7680" xr:uid="{00000000-0005-0000-0000-0000392B0000}"/>
    <cellStyle name="Normal 28 3 4 2 2 5 2" xfId="38015" xr:uid="{00000000-0005-0000-0000-00003A2B0000}"/>
    <cellStyle name="Normal 28 3 4 2 2 5 3" xfId="22782" xr:uid="{00000000-0005-0000-0000-00003B2B0000}"/>
    <cellStyle name="Normal 28 3 4 2 2 6" xfId="33003" xr:uid="{00000000-0005-0000-0000-00003C2B0000}"/>
    <cellStyle name="Normal 28 3 4 2 2 7" xfId="17769" xr:uid="{00000000-0005-0000-0000-00003D2B0000}"/>
    <cellStyle name="Normal 28 3 4 2 3" xfId="3462" xr:uid="{00000000-0005-0000-0000-00003E2B0000}"/>
    <cellStyle name="Normal 28 3 4 2 3 2" xfId="13536" xr:uid="{00000000-0005-0000-0000-00003F2B0000}"/>
    <cellStyle name="Normal 28 3 4 2 3 2 2" xfId="43867" xr:uid="{00000000-0005-0000-0000-0000402B0000}"/>
    <cellStyle name="Normal 28 3 4 2 3 2 3" xfId="28634" xr:uid="{00000000-0005-0000-0000-0000412B0000}"/>
    <cellStyle name="Normal 28 3 4 2 3 3" xfId="8516" xr:uid="{00000000-0005-0000-0000-0000422B0000}"/>
    <cellStyle name="Normal 28 3 4 2 3 3 2" xfId="38850" xr:uid="{00000000-0005-0000-0000-0000432B0000}"/>
    <cellStyle name="Normal 28 3 4 2 3 3 3" xfId="23617" xr:uid="{00000000-0005-0000-0000-0000442B0000}"/>
    <cellStyle name="Normal 28 3 4 2 3 4" xfId="33837" xr:uid="{00000000-0005-0000-0000-0000452B0000}"/>
    <cellStyle name="Normal 28 3 4 2 3 5" xfId="18604" xr:uid="{00000000-0005-0000-0000-0000462B0000}"/>
    <cellStyle name="Normal 28 3 4 2 4" xfId="5155" xr:uid="{00000000-0005-0000-0000-0000472B0000}"/>
    <cellStyle name="Normal 28 3 4 2 4 2" xfId="15207" xr:uid="{00000000-0005-0000-0000-0000482B0000}"/>
    <cellStyle name="Normal 28 3 4 2 4 2 2" xfId="45538" xr:uid="{00000000-0005-0000-0000-0000492B0000}"/>
    <cellStyle name="Normal 28 3 4 2 4 2 3" xfId="30305" xr:uid="{00000000-0005-0000-0000-00004A2B0000}"/>
    <cellStyle name="Normal 28 3 4 2 4 3" xfId="10187" xr:uid="{00000000-0005-0000-0000-00004B2B0000}"/>
    <cellStyle name="Normal 28 3 4 2 4 3 2" xfId="40521" xr:uid="{00000000-0005-0000-0000-00004C2B0000}"/>
    <cellStyle name="Normal 28 3 4 2 4 3 3" xfId="25288" xr:uid="{00000000-0005-0000-0000-00004D2B0000}"/>
    <cellStyle name="Normal 28 3 4 2 4 4" xfId="35508" xr:uid="{00000000-0005-0000-0000-00004E2B0000}"/>
    <cellStyle name="Normal 28 3 4 2 4 5" xfId="20275" xr:uid="{00000000-0005-0000-0000-00004F2B0000}"/>
    <cellStyle name="Normal 28 3 4 2 5" xfId="11865" xr:uid="{00000000-0005-0000-0000-0000502B0000}"/>
    <cellStyle name="Normal 28 3 4 2 5 2" xfId="42196" xr:uid="{00000000-0005-0000-0000-0000512B0000}"/>
    <cellStyle name="Normal 28 3 4 2 5 3" xfId="26963" xr:uid="{00000000-0005-0000-0000-0000522B0000}"/>
    <cellStyle name="Normal 28 3 4 2 6" xfId="6844" xr:uid="{00000000-0005-0000-0000-0000532B0000}"/>
    <cellStyle name="Normal 28 3 4 2 6 2" xfId="37179" xr:uid="{00000000-0005-0000-0000-0000542B0000}"/>
    <cellStyle name="Normal 28 3 4 2 6 3" xfId="21946" xr:uid="{00000000-0005-0000-0000-0000552B0000}"/>
    <cellStyle name="Normal 28 3 4 2 7" xfId="32167" xr:uid="{00000000-0005-0000-0000-0000562B0000}"/>
    <cellStyle name="Normal 28 3 4 2 8" xfId="16933" xr:uid="{00000000-0005-0000-0000-0000572B0000}"/>
    <cellStyle name="Normal 28 3 4 3" xfId="2191" xr:uid="{00000000-0005-0000-0000-0000582B0000}"/>
    <cellStyle name="Normal 28 3 4 3 2" xfId="3881" xr:uid="{00000000-0005-0000-0000-0000592B0000}"/>
    <cellStyle name="Normal 28 3 4 3 2 2" xfId="13954" xr:uid="{00000000-0005-0000-0000-00005A2B0000}"/>
    <cellStyle name="Normal 28 3 4 3 2 2 2" xfId="44285" xr:uid="{00000000-0005-0000-0000-00005B2B0000}"/>
    <cellStyle name="Normal 28 3 4 3 2 2 3" xfId="29052" xr:uid="{00000000-0005-0000-0000-00005C2B0000}"/>
    <cellStyle name="Normal 28 3 4 3 2 3" xfId="8934" xr:uid="{00000000-0005-0000-0000-00005D2B0000}"/>
    <cellStyle name="Normal 28 3 4 3 2 3 2" xfId="39268" xr:uid="{00000000-0005-0000-0000-00005E2B0000}"/>
    <cellStyle name="Normal 28 3 4 3 2 3 3" xfId="24035" xr:uid="{00000000-0005-0000-0000-00005F2B0000}"/>
    <cellStyle name="Normal 28 3 4 3 2 4" xfId="34255" xr:uid="{00000000-0005-0000-0000-0000602B0000}"/>
    <cellStyle name="Normal 28 3 4 3 2 5" xfId="19022" xr:uid="{00000000-0005-0000-0000-0000612B0000}"/>
    <cellStyle name="Normal 28 3 4 3 3" xfId="5573" xr:uid="{00000000-0005-0000-0000-0000622B0000}"/>
    <cellStyle name="Normal 28 3 4 3 3 2" xfId="15625" xr:uid="{00000000-0005-0000-0000-0000632B0000}"/>
    <cellStyle name="Normal 28 3 4 3 3 2 2" xfId="45956" xr:uid="{00000000-0005-0000-0000-0000642B0000}"/>
    <cellStyle name="Normal 28 3 4 3 3 2 3" xfId="30723" xr:uid="{00000000-0005-0000-0000-0000652B0000}"/>
    <cellStyle name="Normal 28 3 4 3 3 3" xfId="10605" xr:uid="{00000000-0005-0000-0000-0000662B0000}"/>
    <cellStyle name="Normal 28 3 4 3 3 3 2" xfId="40939" xr:uid="{00000000-0005-0000-0000-0000672B0000}"/>
    <cellStyle name="Normal 28 3 4 3 3 3 3" xfId="25706" xr:uid="{00000000-0005-0000-0000-0000682B0000}"/>
    <cellStyle name="Normal 28 3 4 3 3 4" xfId="35926" xr:uid="{00000000-0005-0000-0000-0000692B0000}"/>
    <cellStyle name="Normal 28 3 4 3 3 5" xfId="20693" xr:uid="{00000000-0005-0000-0000-00006A2B0000}"/>
    <cellStyle name="Normal 28 3 4 3 4" xfId="12283" xr:uid="{00000000-0005-0000-0000-00006B2B0000}"/>
    <cellStyle name="Normal 28 3 4 3 4 2" xfId="42614" xr:uid="{00000000-0005-0000-0000-00006C2B0000}"/>
    <cellStyle name="Normal 28 3 4 3 4 3" xfId="27381" xr:uid="{00000000-0005-0000-0000-00006D2B0000}"/>
    <cellStyle name="Normal 28 3 4 3 5" xfId="7262" xr:uid="{00000000-0005-0000-0000-00006E2B0000}"/>
    <cellStyle name="Normal 28 3 4 3 5 2" xfId="37597" xr:uid="{00000000-0005-0000-0000-00006F2B0000}"/>
    <cellStyle name="Normal 28 3 4 3 5 3" xfId="22364" xr:uid="{00000000-0005-0000-0000-0000702B0000}"/>
    <cellStyle name="Normal 28 3 4 3 6" xfId="32585" xr:uid="{00000000-0005-0000-0000-0000712B0000}"/>
    <cellStyle name="Normal 28 3 4 3 7" xfId="17351" xr:uid="{00000000-0005-0000-0000-0000722B0000}"/>
    <cellStyle name="Normal 28 3 4 4" xfId="3044" xr:uid="{00000000-0005-0000-0000-0000732B0000}"/>
    <cellStyle name="Normal 28 3 4 4 2" xfId="13118" xr:uid="{00000000-0005-0000-0000-0000742B0000}"/>
    <cellStyle name="Normal 28 3 4 4 2 2" xfId="43449" xr:uid="{00000000-0005-0000-0000-0000752B0000}"/>
    <cellStyle name="Normal 28 3 4 4 2 3" xfId="28216" xr:uid="{00000000-0005-0000-0000-0000762B0000}"/>
    <cellStyle name="Normal 28 3 4 4 3" xfId="8098" xr:uid="{00000000-0005-0000-0000-0000772B0000}"/>
    <cellStyle name="Normal 28 3 4 4 3 2" xfId="38432" xr:uid="{00000000-0005-0000-0000-0000782B0000}"/>
    <cellStyle name="Normal 28 3 4 4 3 3" xfId="23199" xr:uid="{00000000-0005-0000-0000-0000792B0000}"/>
    <cellStyle name="Normal 28 3 4 4 4" xfId="33419" xr:uid="{00000000-0005-0000-0000-00007A2B0000}"/>
    <cellStyle name="Normal 28 3 4 4 5" xfId="18186" xr:uid="{00000000-0005-0000-0000-00007B2B0000}"/>
    <cellStyle name="Normal 28 3 4 5" xfId="4737" xr:uid="{00000000-0005-0000-0000-00007C2B0000}"/>
    <cellStyle name="Normal 28 3 4 5 2" xfId="14789" xr:uid="{00000000-0005-0000-0000-00007D2B0000}"/>
    <cellStyle name="Normal 28 3 4 5 2 2" xfId="45120" xr:uid="{00000000-0005-0000-0000-00007E2B0000}"/>
    <cellStyle name="Normal 28 3 4 5 2 3" xfId="29887" xr:uid="{00000000-0005-0000-0000-00007F2B0000}"/>
    <cellStyle name="Normal 28 3 4 5 3" xfId="9769" xr:uid="{00000000-0005-0000-0000-0000802B0000}"/>
    <cellStyle name="Normal 28 3 4 5 3 2" xfId="40103" xr:uid="{00000000-0005-0000-0000-0000812B0000}"/>
    <cellStyle name="Normal 28 3 4 5 3 3" xfId="24870" xr:uid="{00000000-0005-0000-0000-0000822B0000}"/>
    <cellStyle name="Normal 28 3 4 5 4" xfId="35090" xr:uid="{00000000-0005-0000-0000-0000832B0000}"/>
    <cellStyle name="Normal 28 3 4 5 5" xfId="19857" xr:uid="{00000000-0005-0000-0000-0000842B0000}"/>
    <cellStyle name="Normal 28 3 4 6" xfId="11447" xr:uid="{00000000-0005-0000-0000-0000852B0000}"/>
    <cellStyle name="Normal 28 3 4 6 2" xfId="41778" xr:uid="{00000000-0005-0000-0000-0000862B0000}"/>
    <cellStyle name="Normal 28 3 4 6 3" xfId="26545" xr:uid="{00000000-0005-0000-0000-0000872B0000}"/>
    <cellStyle name="Normal 28 3 4 7" xfId="6426" xr:uid="{00000000-0005-0000-0000-0000882B0000}"/>
    <cellStyle name="Normal 28 3 4 7 2" xfId="36761" xr:uid="{00000000-0005-0000-0000-0000892B0000}"/>
    <cellStyle name="Normal 28 3 4 7 3" xfId="21528" xr:uid="{00000000-0005-0000-0000-00008A2B0000}"/>
    <cellStyle name="Normal 28 3 4 8" xfId="31749" xr:uid="{00000000-0005-0000-0000-00008B2B0000}"/>
    <cellStyle name="Normal 28 3 4 9" xfId="16515" xr:uid="{00000000-0005-0000-0000-00008C2B0000}"/>
    <cellStyle name="Normal 28 3 5" xfId="1560" xr:uid="{00000000-0005-0000-0000-00008D2B0000}"/>
    <cellStyle name="Normal 28 3 5 2" xfId="2401" xr:uid="{00000000-0005-0000-0000-00008E2B0000}"/>
    <cellStyle name="Normal 28 3 5 2 2" xfId="4091" xr:uid="{00000000-0005-0000-0000-00008F2B0000}"/>
    <cellStyle name="Normal 28 3 5 2 2 2" xfId="14164" xr:uid="{00000000-0005-0000-0000-0000902B0000}"/>
    <cellStyle name="Normal 28 3 5 2 2 2 2" xfId="44495" xr:uid="{00000000-0005-0000-0000-0000912B0000}"/>
    <cellStyle name="Normal 28 3 5 2 2 2 3" xfId="29262" xr:uid="{00000000-0005-0000-0000-0000922B0000}"/>
    <cellStyle name="Normal 28 3 5 2 2 3" xfId="9144" xr:uid="{00000000-0005-0000-0000-0000932B0000}"/>
    <cellStyle name="Normal 28 3 5 2 2 3 2" xfId="39478" xr:uid="{00000000-0005-0000-0000-0000942B0000}"/>
    <cellStyle name="Normal 28 3 5 2 2 3 3" xfId="24245" xr:uid="{00000000-0005-0000-0000-0000952B0000}"/>
    <cellStyle name="Normal 28 3 5 2 2 4" xfId="34465" xr:uid="{00000000-0005-0000-0000-0000962B0000}"/>
    <cellStyle name="Normal 28 3 5 2 2 5" xfId="19232" xr:uid="{00000000-0005-0000-0000-0000972B0000}"/>
    <cellStyle name="Normal 28 3 5 2 3" xfId="5783" xr:uid="{00000000-0005-0000-0000-0000982B0000}"/>
    <cellStyle name="Normal 28 3 5 2 3 2" xfId="15835" xr:uid="{00000000-0005-0000-0000-0000992B0000}"/>
    <cellStyle name="Normal 28 3 5 2 3 2 2" xfId="46166" xr:uid="{00000000-0005-0000-0000-00009A2B0000}"/>
    <cellStyle name="Normal 28 3 5 2 3 2 3" xfId="30933" xr:uid="{00000000-0005-0000-0000-00009B2B0000}"/>
    <cellStyle name="Normal 28 3 5 2 3 3" xfId="10815" xr:uid="{00000000-0005-0000-0000-00009C2B0000}"/>
    <cellStyle name="Normal 28 3 5 2 3 3 2" xfId="41149" xr:uid="{00000000-0005-0000-0000-00009D2B0000}"/>
    <cellStyle name="Normal 28 3 5 2 3 3 3" xfId="25916" xr:uid="{00000000-0005-0000-0000-00009E2B0000}"/>
    <cellStyle name="Normal 28 3 5 2 3 4" xfId="36136" xr:uid="{00000000-0005-0000-0000-00009F2B0000}"/>
    <cellStyle name="Normal 28 3 5 2 3 5" xfId="20903" xr:uid="{00000000-0005-0000-0000-0000A02B0000}"/>
    <cellStyle name="Normal 28 3 5 2 4" xfId="12493" xr:uid="{00000000-0005-0000-0000-0000A12B0000}"/>
    <cellStyle name="Normal 28 3 5 2 4 2" xfId="42824" xr:uid="{00000000-0005-0000-0000-0000A22B0000}"/>
    <cellStyle name="Normal 28 3 5 2 4 3" xfId="27591" xr:uid="{00000000-0005-0000-0000-0000A32B0000}"/>
    <cellStyle name="Normal 28 3 5 2 5" xfId="7472" xr:uid="{00000000-0005-0000-0000-0000A42B0000}"/>
    <cellStyle name="Normal 28 3 5 2 5 2" xfId="37807" xr:uid="{00000000-0005-0000-0000-0000A52B0000}"/>
    <cellStyle name="Normal 28 3 5 2 5 3" xfId="22574" xr:uid="{00000000-0005-0000-0000-0000A62B0000}"/>
    <cellStyle name="Normal 28 3 5 2 6" xfId="32795" xr:uid="{00000000-0005-0000-0000-0000A72B0000}"/>
    <cellStyle name="Normal 28 3 5 2 7" xfId="17561" xr:uid="{00000000-0005-0000-0000-0000A82B0000}"/>
    <cellStyle name="Normal 28 3 5 3" xfId="3254" xr:uid="{00000000-0005-0000-0000-0000A92B0000}"/>
    <cellStyle name="Normal 28 3 5 3 2" xfId="13328" xr:uid="{00000000-0005-0000-0000-0000AA2B0000}"/>
    <cellStyle name="Normal 28 3 5 3 2 2" xfId="43659" xr:uid="{00000000-0005-0000-0000-0000AB2B0000}"/>
    <cellStyle name="Normal 28 3 5 3 2 3" xfId="28426" xr:uid="{00000000-0005-0000-0000-0000AC2B0000}"/>
    <cellStyle name="Normal 28 3 5 3 3" xfId="8308" xr:uid="{00000000-0005-0000-0000-0000AD2B0000}"/>
    <cellStyle name="Normal 28 3 5 3 3 2" xfId="38642" xr:uid="{00000000-0005-0000-0000-0000AE2B0000}"/>
    <cellStyle name="Normal 28 3 5 3 3 3" xfId="23409" xr:uid="{00000000-0005-0000-0000-0000AF2B0000}"/>
    <cellStyle name="Normal 28 3 5 3 4" xfId="33629" xr:uid="{00000000-0005-0000-0000-0000B02B0000}"/>
    <cellStyle name="Normal 28 3 5 3 5" xfId="18396" xr:uid="{00000000-0005-0000-0000-0000B12B0000}"/>
    <cellStyle name="Normal 28 3 5 4" xfId="4947" xr:uid="{00000000-0005-0000-0000-0000B22B0000}"/>
    <cellStyle name="Normal 28 3 5 4 2" xfId="14999" xr:uid="{00000000-0005-0000-0000-0000B32B0000}"/>
    <cellStyle name="Normal 28 3 5 4 2 2" xfId="45330" xr:uid="{00000000-0005-0000-0000-0000B42B0000}"/>
    <cellStyle name="Normal 28 3 5 4 2 3" xfId="30097" xr:uid="{00000000-0005-0000-0000-0000B52B0000}"/>
    <cellStyle name="Normal 28 3 5 4 3" xfId="9979" xr:uid="{00000000-0005-0000-0000-0000B62B0000}"/>
    <cellStyle name="Normal 28 3 5 4 3 2" xfId="40313" xr:uid="{00000000-0005-0000-0000-0000B72B0000}"/>
    <cellStyle name="Normal 28 3 5 4 3 3" xfId="25080" xr:uid="{00000000-0005-0000-0000-0000B82B0000}"/>
    <cellStyle name="Normal 28 3 5 4 4" xfId="35300" xr:uid="{00000000-0005-0000-0000-0000B92B0000}"/>
    <cellStyle name="Normal 28 3 5 4 5" xfId="20067" xr:uid="{00000000-0005-0000-0000-0000BA2B0000}"/>
    <cellStyle name="Normal 28 3 5 5" xfId="11657" xr:uid="{00000000-0005-0000-0000-0000BB2B0000}"/>
    <cellStyle name="Normal 28 3 5 5 2" xfId="41988" xr:uid="{00000000-0005-0000-0000-0000BC2B0000}"/>
    <cellStyle name="Normal 28 3 5 5 3" xfId="26755" xr:uid="{00000000-0005-0000-0000-0000BD2B0000}"/>
    <cellStyle name="Normal 28 3 5 6" xfId="6636" xr:uid="{00000000-0005-0000-0000-0000BE2B0000}"/>
    <cellStyle name="Normal 28 3 5 6 2" xfId="36971" xr:uid="{00000000-0005-0000-0000-0000BF2B0000}"/>
    <cellStyle name="Normal 28 3 5 6 3" xfId="21738" xr:uid="{00000000-0005-0000-0000-0000C02B0000}"/>
    <cellStyle name="Normal 28 3 5 7" xfId="31959" xr:uid="{00000000-0005-0000-0000-0000C12B0000}"/>
    <cellStyle name="Normal 28 3 5 8" xfId="16725" xr:uid="{00000000-0005-0000-0000-0000C22B0000}"/>
    <cellStyle name="Normal 28 3 6" xfId="1981" xr:uid="{00000000-0005-0000-0000-0000C32B0000}"/>
    <cellStyle name="Normal 28 3 6 2" xfId="3673" xr:uid="{00000000-0005-0000-0000-0000C42B0000}"/>
    <cellStyle name="Normal 28 3 6 2 2" xfId="13746" xr:uid="{00000000-0005-0000-0000-0000C52B0000}"/>
    <cellStyle name="Normal 28 3 6 2 2 2" xfId="44077" xr:uid="{00000000-0005-0000-0000-0000C62B0000}"/>
    <cellStyle name="Normal 28 3 6 2 2 3" xfId="28844" xr:uid="{00000000-0005-0000-0000-0000C72B0000}"/>
    <cellStyle name="Normal 28 3 6 2 3" xfId="8726" xr:uid="{00000000-0005-0000-0000-0000C82B0000}"/>
    <cellStyle name="Normal 28 3 6 2 3 2" xfId="39060" xr:uid="{00000000-0005-0000-0000-0000C92B0000}"/>
    <cellStyle name="Normal 28 3 6 2 3 3" xfId="23827" xr:uid="{00000000-0005-0000-0000-0000CA2B0000}"/>
    <cellStyle name="Normal 28 3 6 2 4" xfId="34047" xr:uid="{00000000-0005-0000-0000-0000CB2B0000}"/>
    <cellStyle name="Normal 28 3 6 2 5" xfId="18814" xr:uid="{00000000-0005-0000-0000-0000CC2B0000}"/>
    <cellStyle name="Normal 28 3 6 3" xfId="5365" xr:uid="{00000000-0005-0000-0000-0000CD2B0000}"/>
    <cellStyle name="Normal 28 3 6 3 2" xfId="15417" xr:uid="{00000000-0005-0000-0000-0000CE2B0000}"/>
    <cellStyle name="Normal 28 3 6 3 2 2" xfId="45748" xr:uid="{00000000-0005-0000-0000-0000CF2B0000}"/>
    <cellStyle name="Normal 28 3 6 3 2 3" xfId="30515" xr:uid="{00000000-0005-0000-0000-0000D02B0000}"/>
    <cellStyle name="Normal 28 3 6 3 3" xfId="10397" xr:uid="{00000000-0005-0000-0000-0000D12B0000}"/>
    <cellStyle name="Normal 28 3 6 3 3 2" xfId="40731" xr:uid="{00000000-0005-0000-0000-0000D22B0000}"/>
    <cellStyle name="Normal 28 3 6 3 3 3" xfId="25498" xr:uid="{00000000-0005-0000-0000-0000D32B0000}"/>
    <cellStyle name="Normal 28 3 6 3 4" xfId="35718" xr:uid="{00000000-0005-0000-0000-0000D42B0000}"/>
    <cellStyle name="Normal 28 3 6 3 5" xfId="20485" xr:uid="{00000000-0005-0000-0000-0000D52B0000}"/>
    <cellStyle name="Normal 28 3 6 4" xfId="12075" xr:uid="{00000000-0005-0000-0000-0000D62B0000}"/>
    <cellStyle name="Normal 28 3 6 4 2" xfId="42406" xr:uid="{00000000-0005-0000-0000-0000D72B0000}"/>
    <cellStyle name="Normal 28 3 6 4 3" xfId="27173" xr:uid="{00000000-0005-0000-0000-0000D82B0000}"/>
    <cellStyle name="Normal 28 3 6 5" xfId="7054" xr:uid="{00000000-0005-0000-0000-0000D92B0000}"/>
    <cellStyle name="Normal 28 3 6 5 2" xfId="37389" xr:uid="{00000000-0005-0000-0000-0000DA2B0000}"/>
    <cellStyle name="Normal 28 3 6 5 3" xfId="22156" xr:uid="{00000000-0005-0000-0000-0000DB2B0000}"/>
    <cellStyle name="Normal 28 3 6 6" xfId="32377" xr:uid="{00000000-0005-0000-0000-0000DC2B0000}"/>
    <cellStyle name="Normal 28 3 6 7" xfId="17143" xr:uid="{00000000-0005-0000-0000-0000DD2B0000}"/>
    <cellStyle name="Normal 28 3 7" xfId="2832" xr:uid="{00000000-0005-0000-0000-0000DE2B0000}"/>
    <cellStyle name="Normal 28 3 7 2" xfId="12910" xr:uid="{00000000-0005-0000-0000-0000DF2B0000}"/>
    <cellStyle name="Normal 28 3 7 2 2" xfId="43241" xr:uid="{00000000-0005-0000-0000-0000E02B0000}"/>
    <cellStyle name="Normal 28 3 7 2 3" xfId="28008" xr:uid="{00000000-0005-0000-0000-0000E12B0000}"/>
    <cellStyle name="Normal 28 3 7 3" xfId="7890" xr:uid="{00000000-0005-0000-0000-0000E22B0000}"/>
    <cellStyle name="Normal 28 3 7 3 2" xfId="38224" xr:uid="{00000000-0005-0000-0000-0000E32B0000}"/>
    <cellStyle name="Normal 28 3 7 3 3" xfId="22991" xr:uid="{00000000-0005-0000-0000-0000E42B0000}"/>
    <cellStyle name="Normal 28 3 7 4" xfId="33211" xr:uid="{00000000-0005-0000-0000-0000E52B0000}"/>
    <cellStyle name="Normal 28 3 7 5" xfId="17978" xr:uid="{00000000-0005-0000-0000-0000E62B0000}"/>
    <cellStyle name="Normal 28 3 8" xfId="4526" xr:uid="{00000000-0005-0000-0000-0000E72B0000}"/>
    <cellStyle name="Normal 28 3 8 2" xfId="14581" xr:uid="{00000000-0005-0000-0000-0000E82B0000}"/>
    <cellStyle name="Normal 28 3 8 2 2" xfId="44912" xr:uid="{00000000-0005-0000-0000-0000E92B0000}"/>
    <cellStyle name="Normal 28 3 8 2 3" xfId="29679" xr:uid="{00000000-0005-0000-0000-0000EA2B0000}"/>
    <cellStyle name="Normal 28 3 8 3" xfId="9561" xr:uid="{00000000-0005-0000-0000-0000EB2B0000}"/>
    <cellStyle name="Normal 28 3 8 3 2" xfId="39895" xr:uid="{00000000-0005-0000-0000-0000EC2B0000}"/>
    <cellStyle name="Normal 28 3 8 3 3" xfId="24662" xr:uid="{00000000-0005-0000-0000-0000ED2B0000}"/>
    <cellStyle name="Normal 28 3 8 4" xfId="34882" xr:uid="{00000000-0005-0000-0000-0000EE2B0000}"/>
    <cellStyle name="Normal 28 3 8 5" xfId="19649" xr:uid="{00000000-0005-0000-0000-0000EF2B0000}"/>
    <cellStyle name="Normal 28 3 9" xfId="11237" xr:uid="{00000000-0005-0000-0000-0000F02B0000}"/>
    <cellStyle name="Normal 28 3 9 2" xfId="41570" xr:uid="{00000000-0005-0000-0000-0000F12B0000}"/>
    <cellStyle name="Normal 28 3 9 3" xfId="26337" xr:uid="{00000000-0005-0000-0000-0000F22B0000}"/>
    <cellStyle name="Normal 28_Sheet2" xfId="359" xr:uid="{00000000-0005-0000-0000-0000F32B0000}"/>
    <cellStyle name="Normal 29" xfId="149" xr:uid="{00000000-0005-0000-0000-0000F42B0000}"/>
    <cellStyle name="Normal 29 2" xfId="150" xr:uid="{00000000-0005-0000-0000-0000F52B0000}"/>
    <cellStyle name="Normal 29_Sheet2" xfId="358" xr:uid="{00000000-0005-0000-0000-0000F62B0000}"/>
    <cellStyle name="Normal 3" xfId="151" xr:uid="{00000000-0005-0000-0000-0000F72B0000}"/>
    <cellStyle name="Normal 3 2" xfId="152" xr:uid="{00000000-0005-0000-0000-0000F82B0000}"/>
    <cellStyle name="Normal 3 2 2" xfId="847" xr:uid="{00000000-0005-0000-0000-0000F92B0000}"/>
    <cellStyle name="Normal 3 2 2 10" xfId="6217" xr:uid="{00000000-0005-0000-0000-0000FA2B0000}"/>
    <cellStyle name="Normal 3 2 2 10 2" xfId="36554" xr:uid="{00000000-0005-0000-0000-0000FB2B0000}"/>
    <cellStyle name="Normal 3 2 2 10 3" xfId="21321" xr:uid="{00000000-0005-0000-0000-0000FC2B0000}"/>
    <cellStyle name="Normal 3 2 2 11" xfId="31545" xr:uid="{00000000-0005-0000-0000-0000FD2B0000}"/>
    <cellStyle name="Normal 3 2 2 12" xfId="16306" xr:uid="{00000000-0005-0000-0000-0000FE2B0000}"/>
    <cellStyle name="Normal 3 2 2 2" xfId="1181" xr:uid="{00000000-0005-0000-0000-0000FF2B0000}"/>
    <cellStyle name="Normal 3 2 2 2 10" xfId="31597" xr:uid="{00000000-0005-0000-0000-0000002C0000}"/>
    <cellStyle name="Normal 3 2 2 2 11" xfId="16360" xr:uid="{00000000-0005-0000-0000-0000012C0000}"/>
    <cellStyle name="Normal 3 2 2 2 2" xfId="1289" xr:uid="{00000000-0005-0000-0000-0000022C0000}"/>
    <cellStyle name="Normal 3 2 2 2 2 10" xfId="16464" xr:uid="{00000000-0005-0000-0000-0000032C0000}"/>
    <cellStyle name="Normal 3 2 2 2 2 2" xfId="1506" xr:uid="{00000000-0005-0000-0000-0000042C0000}"/>
    <cellStyle name="Normal 3 2 2 2 2 2 2" xfId="1927" xr:uid="{00000000-0005-0000-0000-0000052C0000}"/>
    <cellStyle name="Normal 3 2 2 2 2 2 2 2" xfId="2766" xr:uid="{00000000-0005-0000-0000-0000062C0000}"/>
    <cellStyle name="Normal 3 2 2 2 2 2 2 2 2" xfId="4456" xr:uid="{00000000-0005-0000-0000-0000072C0000}"/>
    <cellStyle name="Normal 3 2 2 2 2 2 2 2 2 2" xfId="14529" xr:uid="{00000000-0005-0000-0000-0000082C0000}"/>
    <cellStyle name="Normal 3 2 2 2 2 2 2 2 2 2 2" xfId="44860" xr:uid="{00000000-0005-0000-0000-0000092C0000}"/>
    <cellStyle name="Normal 3 2 2 2 2 2 2 2 2 2 3" xfId="29627" xr:uid="{00000000-0005-0000-0000-00000A2C0000}"/>
    <cellStyle name="Normal 3 2 2 2 2 2 2 2 2 3" xfId="9509" xr:uid="{00000000-0005-0000-0000-00000B2C0000}"/>
    <cellStyle name="Normal 3 2 2 2 2 2 2 2 2 3 2" xfId="39843" xr:uid="{00000000-0005-0000-0000-00000C2C0000}"/>
    <cellStyle name="Normal 3 2 2 2 2 2 2 2 2 3 3" xfId="24610" xr:uid="{00000000-0005-0000-0000-00000D2C0000}"/>
    <cellStyle name="Normal 3 2 2 2 2 2 2 2 2 4" xfId="34830" xr:uid="{00000000-0005-0000-0000-00000E2C0000}"/>
    <cellStyle name="Normal 3 2 2 2 2 2 2 2 2 5" xfId="19597" xr:uid="{00000000-0005-0000-0000-00000F2C0000}"/>
    <cellStyle name="Normal 3 2 2 2 2 2 2 2 3" xfId="6148" xr:uid="{00000000-0005-0000-0000-0000102C0000}"/>
    <cellStyle name="Normal 3 2 2 2 2 2 2 2 3 2" xfId="16200" xr:uid="{00000000-0005-0000-0000-0000112C0000}"/>
    <cellStyle name="Normal 3 2 2 2 2 2 2 2 3 2 2" xfId="46531" xr:uid="{00000000-0005-0000-0000-0000122C0000}"/>
    <cellStyle name="Normal 3 2 2 2 2 2 2 2 3 2 3" xfId="31298" xr:uid="{00000000-0005-0000-0000-0000132C0000}"/>
    <cellStyle name="Normal 3 2 2 2 2 2 2 2 3 3" xfId="11180" xr:uid="{00000000-0005-0000-0000-0000142C0000}"/>
    <cellStyle name="Normal 3 2 2 2 2 2 2 2 3 3 2" xfId="41514" xr:uid="{00000000-0005-0000-0000-0000152C0000}"/>
    <cellStyle name="Normal 3 2 2 2 2 2 2 2 3 3 3" xfId="26281" xr:uid="{00000000-0005-0000-0000-0000162C0000}"/>
    <cellStyle name="Normal 3 2 2 2 2 2 2 2 3 4" xfId="36501" xr:uid="{00000000-0005-0000-0000-0000172C0000}"/>
    <cellStyle name="Normal 3 2 2 2 2 2 2 2 3 5" xfId="21268" xr:uid="{00000000-0005-0000-0000-0000182C0000}"/>
    <cellStyle name="Normal 3 2 2 2 2 2 2 2 4" xfId="12858" xr:uid="{00000000-0005-0000-0000-0000192C0000}"/>
    <cellStyle name="Normal 3 2 2 2 2 2 2 2 4 2" xfId="43189" xr:uid="{00000000-0005-0000-0000-00001A2C0000}"/>
    <cellStyle name="Normal 3 2 2 2 2 2 2 2 4 3" xfId="27956" xr:uid="{00000000-0005-0000-0000-00001B2C0000}"/>
    <cellStyle name="Normal 3 2 2 2 2 2 2 2 5" xfId="7837" xr:uid="{00000000-0005-0000-0000-00001C2C0000}"/>
    <cellStyle name="Normal 3 2 2 2 2 2 2 2 5 2" xfId="38172" xr:uid="{00000000-0005-0000-0000-00001D2C0000}"/>
    <cellStyle name="Normal 3 2 2 2 2 2 2 2 5 3" xfId="22939" xr:uid="{00000000-0005-0000-0000-00001E2C0000}"/>
    <cellStyle name="Normal 3 2 2 2 2 2 2 2 6" xfId="33160" xr:uid="{00000000-0005-0000-0000-00001F2C0000}"/>
    <cellStyle name="Normal 3 2 2 2 2 2 2 2 7" xfId="17926" xr:uid="{00000000-0005-0000-0000-0000202C0000}"/>
    <cellStyle name="Normal 3 2 2 2 2 2 2 3" xfId="3619" xr:uid="{00000000-0005-0000-0000-0000212C0000}"/>
    <cellStyle name="Normal 3 2 2 2 2 2 2 3 2" xfId="13693" xr:uid="{00000000-0005-0000-0000-0000222C0000}"/>
    <cellStyle name="Normal 3 2 2 2 2 2 2 3 2 2" xfId="44024" xr:uid="{00000000-0005-0000-0000-0000232C0000}"/>
    <cellStyle name="Normal 3 2 2 2 2 2 2 3 2 3" xfId="28791" xr:uid="{00000000-0005-0000-0000-0000242C0000}"/>
    <cellStyle name="Normal 3 2 2 2 2 2 2 3 3" xfId="8673" xr:uid="{00000000-0005-0000-0000-0000252C0000}"/>
    <cellStyle name="Normal 3 2 2 2 2 2 2 3 3 2" xfId="39007" xr:uid="{00000000-0005-0000-0000-0000262C0000}"/>
    <cellStyle name="Normal 3 2 2 2 2 2 2 3 3 3" xfId="23774" xr:uid="{00000000-0005-0000-0000-0000272C0000}"/>
    <cellStyle name="Normal 3 2 2 2 2 2 2 3 4" xfId="33994" xr:uid="{00000000-0005-0000-0000-0000282C0000}"/>
    <cellStyle name="Normal 3 2 2 2 2 2 2 3 5" xfId="18761" xr:uid="{00000000-0005-0000-0000-0000292C0000}"/>
    <cellStyle name="Normal 3 2 2 2 2 2 2 4" xfId="5312" xr:uid="{00000000-0005-0000-0000-00002A2C0000}"/>
    <cellStyle name="Normal 3 2 2 2 2 2 2 4 2" xfId="15364" xr:uid="{00000000-0005-0000-0000-00002B2C0000}"/>
    <cellStyle name="Normal 3 2 2 2 2 2 2 4 2 2" xfId="45695" xr:uid="{00000000-0005-0000-0000-00002C2C0000}"/>
    <cellStyle name="Normal 3 2 2 2 2 2 2 4 2 3" xfId="30462" xr:uid="{00000000-0005-0000-0000-00002D2C0000}"/>
    <cellStyle name="Normal 3 2 2 2 2 2 2 4 3" xfId="10344" xr:uid="{00000000-0005-0000-0000-00002E2C0000}"/>
    <cellStyle name="Normal 3 2 2 2 2 2 2 4 3 2" xfId="40678" xr:uid="{00000000-0005-0000-0000-00002F2C0000}"/>
    <cellStyle name="Normal 3 2 2 2 2 2 2 4 3 3" xfId="25445" xr:uid="{00000000-0005-0000-0000-0000302C0000}"/>
    <cellStyle name="Normal 3 2 2 2 2 2 2 4 4" xfId="35665" xr:uid="{00000000-0005-0000-0000-0000312C0000}"/>
    <cellStyle name="Normal 3 2 2 2 2 2 2 4 5" xfId="20432" xr:uid="{00000000-0005-0000-0000-0000322C0000}"/>
    <cellStyle name="Normal 3 2 2 2 2 2 2 5" xfId="12022" xr:uid="{00000000-0005-0000-0000-0000332C0000}"/>
    <cellStyle name="Normal 3 2 2 2 2 2 2 5 2" xfId="42353" xr:uid="{00000000-0005-0000-0000-0000342C0000}"/>
    <cellStyle name="Normal 3 2 2 2 2 2 2 5 3" xfId="27120" xr:uid="{00000000-0005-0000-0000-0000352C0000}"/>
    <cellStyle name="Normal 3 2 2 2 2 2 2 6" xfId="7001" xr:uid="{00000000-0005-0000-0000-0000362C0000}"/>
    <cellStyle name="Normal 3 2 2 2 2 2 2 6 2" xfId="37336" xr:uid="{00000000-0005-0000-0000-0000372C0000}"/>
    <cellStyle name="Normal 3 2 2 2 2 2 2 6 3" xfId="22103" xr:uid="{00000000-0005-0000-0000-0000382C0000}"/>
    <cellStyle name="Normal 3 2 2 2 2 2 2 7" xfId="32324" xr:uid="{00000000-0005-0000-0000-0000392C0000}"/>
    <cellStyle name="Normal 3 2 2 2 2 2 2 8" xfId="17090" xr:uid="{00000000-0005-0000-0000-00003A2C0000}"/>
    <cellStyle name="Normal 3 2 2 2 2 2 3" xfId="2348" xr:uid="{00000000-0005-0000-0000-00003B2C0000}"/>
    <cellStyle name="Normal 3 2 2 2 2 2 3 2" xfId="4038" xr:uid="{00000000-0005-0000-0000-00003C2C0000}"/>
    <cellStyle name="Normal 3 2 2 2 2 2 3 2 2" xfId="14111" xr:uid="{00000000-0005-0000-0000-00003D2C0000}"/>
    <cellStyle name="Normal 3 2 2 2 2 2 3 2 2 2" xfId="44442" xr:uid="{00000000-0005-0000-0000-00003E2C0000}"/>
    <cellStyle name="Normal 3 2 2 2 2 2 3 2 2 3" xfId="29209" xr:uid="{00000000-0005-0000-0000-00003F2C0000}"/>
    <cellStyle name="Normal 3 2 2 2 2 2 3 2 3" xfId="9091" xr:uid="{00000000-0005-0000-0000-0000402C0000}"/>
    <cellStyle name="Normal 3 2 2 2 2 2 3 2 3 2" xfId="39425" xr:uid="{00000000-0005-0000-0000-0000412C0000}"/>
    <cellStyle name="Normal 3 2 2 2 2 2 3 2 3 3" xfId="24192" xr:uid="{00000000-0005-0000-0000-0000422C0000}"/>
    <cellStyle name="Normal 3 2 2 2 2 2 3 2 4" xfId="34412" xr:uid="{00000000-0005-0000-0000-0000432C0000}"/>
    <cellStyle name="Normal 3 2 2 2 2 2 3 2 5" xfId="19179" xr:uid="{00000000-0005-0000-0000-0000442C0000}"/>
    <cellStyle name="Normal 3 2 2 2 2 2 3 3" xfId="5730" xr:uid="{00000000-0005-0000-0000-0000452C0000}"/>
    <cellStyle name="Normal 3 2 2 2 2 2 3 3 2" xfId="15782" xr:uid="{00000000-0005-0000-0000-0000462C0000}"/>
    <cellStyle name="Normal 3 2 2 2 2 2 3 3 2 2" xfId="46113" xr:uid="{00000000-0005-0000-0000-0000472C0000}"/>
    <cellStyle name="Normal 3 2 2 2 2 2 3 3 2 3" xfId="30880" xr:uid="{00000000-0005-0000-0000-0000482C0000}"/>
    <cellStyle name="Normal 3 2 2 2 2 2 3 3 3" xfId="10762" xr:uid="{00000000-0005-0000-0000-0000492C0000}"/>
    <cellStyle name="Normal 3 2 2 2 2 2 3 3 3 2" xfId="41096" xr:uid="{00000000-0005-0000-0000-00004A2C0000}"/>
    <cellStyle name="Normal 3 2 2 2 2 2 3 3 3 3" xfId="25863" xr:uid="{00000000-0005-0000-0000-00004B2C0000}"/>
    <cellStyle name="Normal 3 2 2 2 2 2 3 3 4" xfId="36083" xr:uid="{00000000-0005-0000-0000-00004C2C0000}"/>
    <cellStyle name="Normal 3 2 2 2 2 2 3 3 5" xfId="20850" xr:uid="{00000000-0005-0000-0000-00004D2C0000}"/>
    <cellStyle name="Normal 3 2 2 2 2 2 3 4" xfId="12440" xr:uid="{00000000-0005-0000-0000-00004E2C0000}"/>
    <cellStyle name="Normal 3 2 2 2 2 2 3 4 2" xfId="42771" xr:uid="{00000000-0005-0000-0000-00004F2C0000}"/>
    <cellStyle name="Normal 3 2 2 2 2 2 3 4 3" xfId="27538" xr:uid="{00000000-0005-0000-0000-0000502C0000}"/>
    <cellStyle name="Normal 3 2 2 2 2 2 3 5" xfId="7419" xr:uid="{00000000-0005-0000-0000-0000512C0000}"/>
    <cellStyle name="Normal 3 2 2 2 2 2 3 5 2" xfId="37754" xr:uid="{00000000-0005-0000-0000-0000522C0000}"/>
    <cellStyle name="Normal 3 2 2 2 2 2 3 5 3" xfId="22521" xr:uid="{00000000-0005-0000-0000-0000532C0000}"/>
    <cellStyle name="Normal 3 2 2 2 2 2 3 6" xfId="32742" xr:uid="{00000000-0005-0000-0000-0000542C0000}"/>
    <cellStyle name="Normal 3 2 2 2 2 2 3 7" xfId="17508" xr:uid="{00000000-0005-0000-0000-0000552C0000}"/>
    <cellStyle name="Normal 3 2 2 2 2 2 4" xfId="3201" xr:uid="{00000000-0005-0000-0000-0000562C0000}"/>
    <cellStyle name="Normal 3 2 2 2 2 2 4 2" xfId="13275" xr:uid="{00000000-0005-0000-0000-0000572C0000}"/>
    <cellStyle name="Normal 3 2 2 2 2 2 4 2 2" xfId="43606" xr:uid="{00000000-0005-0000-0000-0000582C0000}"/>
    <cellStyle name="Normal 3 2 2 2 2 2 4 2 3" xfId="28373" xr:uid="{00000000-0005-0000-0000-0000592C0000}"/>
    <cellStyle name="Normal 3 2 2 2 2 2 4 3" xfId="8255" xr:uid="{00000000-0005-0000-0000-00005A2C0000}"/>
    <cellStyle name="Normal 3 2 2 2 2 2 4 3 2" xfId="38589" xr:uid="{00000000-0005-0000-0000-00005B2C0000}"/>
    <cellStyle name="Normal 3 2 2 2 2 2 4 3 3" xfId="23356" xr:uid="{00000000-0005-0000-0000-00005C2C0000}"/>
    <cellStyle name="Normal 3 2 2 2 2 2 4 4" xfId="33576" xr:uid="{00000000-0005-0000-0000-00005D2C0000}"/>
    <cellStyle name="Normal 3 2 2 2 2 2 4 5" xfId="18343" xr:uid="{00000000-0005-0000-0000-00005E2C0000}"/>
    <cellStyle name="Normal 3 2 2 2 2 2 5" xfId="4894" xr:uid="{00000000-0005-0000-0000-00005F2C0000}"/>
    <cellStyle name="Normal 3 2 2 2 2 2 5 2" xfId="14946" xr:uid="{00000000-0005-0000-0000-0000602C0000}"/>
    <cellStyle name="Normal 3 2 2 2 2 2 5 2 2" xfId="45277" xr:uid="{00000000-0005-0000-0000-0000612C0000}"/>
    <cellStyle name="Normal 3 2 2 2 2 2 5 2 3" xfId="30044" xr:uid="{00000000-0005-0000-0000-0000622C0000}"/>
    <cellStyle name="Normal 3 2 2 2 2 2 5 3" xfId="9926" xr:uid="{00000000-0005-0000-0000-0000632C0000}"/>
    <cellStyle name="Normal 3 2 2 2 2 2 5 3 2" xfId="40260" xr:uid="{00000000-0005-0000-0000-0000642C0000}"/>
    <cellStyle name="Normal 3 2 2 2 2 2 5 3 3" xfId="25027" xr:uid="{00000000-0005-0000-0000-0000652C0000}"/>
    <cellStyle name="Normal 3 2 2 2 2 2 5 4" xfId="35247" xr:uid="{00000000-0005-0000-0000-0000662C0000}"/>
    <cellStyle name="Normal 3 2 2 2 2 2 5 5" xfId="20014" xr:uid="{00000000-0005-0000-0000-0000672C0000}"/>
    <cellStyle name="Normal 3 2 2 2 2 2 6" xfId="11604" xr:uid="{00000000-0005-0000-0000-0000682C0000}"/>
    <cellStyle name="Normal 3 2 2 2 2 2 6 2" xfId="41935" xr:uid="{00000000-0005-0000-0000-0000692C0000}"/>
    <cellStyle name="Normal 3 2 2 2 2 2 6 3" xfId="26702" xr:uid="{00000000-0005-0000-0000-00006A2C0000}"/>
    <cellStyle name="Normal 3 2 2 2 2 2 7" xfId="6583" xr:uid="{00000000-0005-0000-0000-00006B2C0000}"/>
    <cellStyle name="Normal 3 2 2 2 2 2 7 2" xfId="36918" xr:uid="{00000000-0005-0000-0000-00006C2C0000}"/>
    <cellStyle name="Normal 3 2 2 2 2 2 7 3" xfId="21685" xr:uid="{00000000-0005-0000-0000-00006D2C0000}"/>
    <cellStyle name="Normal 3 2 2 2 2 2 8" xfId="31906" xr:uid="{00000000-0005-0000-0000-00006E2C0000}"/>
    <cellStyle name="Normal 3 2 2 2 2 2 9" xfId="16672" xr:uid="{00000000-0005-0000-0000-00006F2C0000}"/>
    <cellStyle name="Normal 3 2 2 2 2 3" xfId="1719" xr:uid="{00000000-0005-0000-0000-0000702C0000}"/>
    <cellStyle name="Normal 3 2 2 2 2 3 2" xfId="2558" xr:uid="{00000000-0005-0000-0000-0000712C0000}"/>
    <cellStyle name="Normal 3 2 2 2 2 3 2 2" xfId="4248" xr:uid="{00000000-0005-0000-0000-0000722C0000}"/>
    <cellStyle name="Normal 3 2 2 2 2 3 2 2 2" xfId="14321" xr:uid="{00000000-0005-0000-0000-0000732C0000}"/>
    <cellStyle name="Normal 3 2 2 2 2 3 2 2 2 2" xfId="44652" xr:uid="{00000000-0005-0000-0000-0000742C0000}"/>
    <cellStyle name="Normal 3 2 2 2 2 3 2 2 2 3" xfId="29419" xr:uid="{00000000-0005-0000-0000-0000752C0000}"/>
    <cellStyle name="Normal 3 2 2 2 2 3 2 2 3" xfId="9301" xr:uid="{00000000-0005-0000-0000-0000762C0000}"/>
    <cellStyle name="Normal 3 2 2 2 2 3 2 2 3 2" xfId="39635" xr:uid="{00000000-0005-0000-0000-0000772C0000}"/>
    <cellStyle name="Normal 3 2 2 2 2 3 2 2 3 3" xfId="24402" xr:uid="{00000000-0005-0000-0000-0000782C0000}"/>
    <cellStyle name="Normal 3 2 2 2 2 3 2 2 4" xfId="34622" xr:uid="{00000000-0005-0000-0000-0000792C0000}"/>
    <cellStyle name="Normal 3 2 2 2 2 3 2 2 5" xfId="19389" xr:uid="{00000000-0005-0000-0000-00007A2C0000}"/>
    <cellStyle name="Normal 3 2 2 2 2 3 2 3" xfId="5940" xr:uid="{00000000-0005-0000-0000-00007B2C0000}"/>
    <cellStyle name="Normal 3 2 2 2 2 3 2 3 2" xfId="15992" xr:uid="{00000000-0005-0000-0000-00007C2C0000}"/>
    <cellStyle name="Normal 3 2 2 2 2 3 2 3 2 2" xfId="46323" xr:uid="{00000000-0005-0000-0000-00007D2C0000}"/>
    <cellStyle name="Normal 3 2 2 2 2 3 2 3 2 3" xfId="31090" xr:uid="{00000000-0005-0000-0000-00007E2C0000}"/>
    <cellStyle name="Normal 3 2 2 2 2 3 2 3 3" xfId="10972" xr:uid="{00000000-0005-0000-0000-00007F2C0000}"/>
    <cellStyle name="Normal 3 2 2 2 2 3 2 3 3 2" xfId="41306" xr:uid="{00000000-0005-0000-0000-0000802C0000}"/>
    <cellStyle name="Normal 3 2 2 2 2 3 2 3 3 3" xfId="26073" xr:uid="{00000000-0005-0000-0000-0000812C0000}"/>
    <cellStyle name="Normal 3 2 2 2 2 3 2 3 4" xfId="36293" xr:uid="{00000000-0005-0000-0000-0000822C0000}"/>
    <cellStyle name="Normal 3 2 2 2 2 3 2 3 5" xfId="21060" xr:uid="{00000000-0005-0000-0000-0000832C0000}"/>
    <cellStyle name="Normal 3 2 2 2 2 3 2 4" xfId="12650" xr:uid="{00000000-0005-0000-0000-0000842C0000}"/>
    <cellStyle name="Normal 3 2 2 2 2 3 2 4 2" xfId="42981" xr:uid="{00000000-0005-0000-0000-0000852C0000}"/>
    <cellStyle name="Normal 3 2 2 2 2 3 2 4 3" xfId="27748" xr:uid="{00000000-0005-0000-0000-0000862C0000}"/>
    <cellStyle name="Normal 3 2 2 2 2 3 2 5" xfId="7629" xr:uid="{00000000-0005-0000-0000-0000872C0000}"/>
    <cellStyle name="Normal 3 2 2 2 2 3 2 5 2" xfId="37964" xr:uid="{00000000-0005-0000-0000-0000882C0000}"/>
    <cellStyle name="Normal 3 2 2 2 2 3 2 5 3" xfId="22731" xr:uid="{00000000-0005-0000-0000-0000892C0000}"/>
    <cellStyle name="Normal 3 2 2 2 2 3 2 6" xfId="32952" xr:uid="{00000000-0005-0000-0000-00008A2C0000}"/>
    <cellStyle name="Normal 3 2 2 2 2 3 2 7" xfId="17718" xr:uid="{00000000-0005-0000-0000-00008B2C0000}"/>
    <cellStyle name="Normal 3 2 2 2 2 3 3" xfId="3411" xr:uid="{00000000-0005-0000-0000-00008C2C0000}"/>
    <cellStyle name="Normal 3 2 2 2 2 3 3 2" xfId="13485" xr:uid="{00000000-0005-0000-0000-00008D2C0000}"/>
    <cellStyle name="Normal 3 2 2 2 2 3 3 2 2" xfId="43816" xr:uid="{00000000-0005-0000-0000-00008E2C0000}"/>
    <cellStyle name="Normal 3 2 2 2 2 3 3 2 3" xfId="28583" xr:uid="{00000000-0005-0000-0000-00008F2C0000}"/>
    <cellStyle name="Normal 3 2 2 2 2 3 3 3" xfId="8465" xr:uid="{00000000-0005-0000-0000-0000902C0000}"/>
    <cellStyle name="Normal 3 2 2 2 2 3 3 3 2" xfId="38799" xr:uid="{00000000-0005-0000-0000-0000912C0000}"/>
    <cellStyle name="Normal 3 2 2 2 2 3 3 3 3" xfId="23566" xr:uid="{00000000-0005-0000-0000-0000922C0000}"/>
    <cellStyle name="Normal 3 2 2 2 2 3 3 4" xfId="33786" xr:uid="{00000000-0005-0000-0000-0000932C0000}"/>
    <cellStyle name="Normal 3 2 2 2 2 3 3 5" xfId="18553" xr:uid="{00000000-0005-0000-0000-0000942C0000}"/>
    <cellStyle name="Normal 3 2 2 2 2 3 4" xfId="5104" xr:uid="{00000000-0005-0000-0000-0000952C0000}"/>
    <cellStyle name="Normal 3 2 2 2 2 3 4 2" xfId="15156" xr:uid="{00000000-0005-0000-0000-0000962C0000}"/>
    <cellStyle name="Normal 3 2 2 2 2 3 4 2 2" xfId="45487" xr:uid="{00000000-0005-0000-0000-0000972C0000}"/>
    <cellStyle name="Normal 3 2 2 2 2 3 4 2 3" xfId="30254" xr:uid="{00000000-0005-0000-0000-0000982C0000}"/>
    <cellStyle name="Normal 3 2 2 2 2 3 4 3" xfId="10136" xr:uid="{00000000-0005-0000-0000-0000992C0000}"/>
    <cellStyle name="Normal 3 2 2 2 2 3 4 3 2" xfId="40470" xr:uid="{00000000-0005-0000-0000-00009A2C0000}"/>
    <cellStyle name="Normal 3 2 2 2 2 3 4 3 3" xfId="25237" xr:uid="{00000000-0005-0000-0000-00009B2C0000}"/>
    <cellStyle name="Normal 3 2 2 2 2 3 4 4" xfId="35457" xr:uid="{00000000-0005-0000-0000-00009C2C0000}"/>
    <cellStyle name="Normal 3 2 2 2 2 3 4 5" xfId="20224" xr:uid="{00000000-0005-0000-0000-00009D2C0000}"/>
    <cellStyle name="Normal 3 2 2 2 2 3 5" xfId="11814" xr:uid="{00000000-0005-0000-0000-00009E2C0000}"/>
    <cellStyle name="Normal 3 2 2 2 2 3 5 2" xfId="42145" xr:uid="{00000000-0005-0000-0000-00009F2C0000}"/>
    <cellStyle name="Normal 3 2 2 2 2 3 5 3" xfId="26912" xr:uid="{00000000-0005-0000-0000-0000A02C0000}"/>
    <cellStyle name="Normal 3 2 2 2 2 3 6" xfId="6793" xr:uid="{00000000-0005-0000-0000-0000A12C0000}"/>
    <cellStyle name="Normal 3 2 2 2 2 3 6 2" xfId="37128" xr:uid="{00000000-0005-0000-0000-0000A22C0000}"/>
    <cellStyle name="Normal 3 2 2 2 2 3 6 3" xfId="21895" xr:uid="{00000000-0005-0000-0000-0000A32C0000}"/>
    <cellStyle name="Normal 3 2 2 2 2 3 7" xfId="32116" xr:uid="{00000000-0005-0000-0000-0000A42C0000}"/>
    <cellStyle name="Normal 3 2 2 2 2 3 8" xfId="16882" xr:uid="{00000000-0005-0000-0000-0000A52C0000}"/>
    <cellStyle name="Normal 3 2 2 2 2 4" xfId="2140" xr:uid="{00000000-0005-0000-0000-0000A62C0000}"/>
    <cellStyle name="Normal 3 2 2 2 2 4 2" xfId="3830" xr:uid="{00000000-0005-0000-0000-0000A72C0000}"/>
    <cellStyle name="Normal 3 2 2 2 2 4 2 2" xfId="13903" xr:uid="{00000000-0005-0000-0000-0000A82C0000}"/>
    <cellStyle name="Normal 3 2 2 2 2 4 2 2 2" xfId="44234" xr:uid="{00000000-0005-0000-0000-0000A92C0000}"/>
    <cellStyle name="Normal 3 2 2 2 2 4 2 2 3" xfId="29001" xr:uid="{00000000-0005-0000-0000-0000AA2C0000}"/>
    <cellStyle name="Normal 3 2 2 2 2 4 2 3" xfId="8883" xr:uid="{00000000-0005-0000-0000-0000AB2C0000}"/>
    <cellStyle name="Normal 3 2 2 2 2 4 2 3 2" xfId="39217" xr:uid="{00000000-0005-0000-0000-0000AC2C0000}"/>
    <cellStyle name="Normal 3 2 2 2 2 4 2 3 3" xfId="23984" xr:uid="{00000000-0005-0000-0000-0000AD2C0000}"/>
    <cellStyle name="Normal 3 2 2 2 2 4 2 4" xfId="34204" xr:uid="{00000000-0005-0000-0000-0000AE2C0000}"/>
    <cellStyle name="Normal 3 2 2 2 2 4 2 5" xfId="18971" xr:uid="{00000000-0005-0000-0000-0000AF2C0000}"/>
    <cellStyle name="Normal 3 2 2 2 2 4 3" xfId="5522" xr:uid="{00000000-0005-0000-0000-0000B02C0000}"/>
    <cellStyle name="Normal 3 2 2 2 2 4 3 2" xfId="15574" xr:uid="{00000000-0005-0000-0000-0000B12C0000}"/>
    <cellStyle name="Normal 3 2 2 2 2 4 3 2 2" xfId="45905" xr:uid="{00000000-0005-0000-0000-0000B22C0000}"/>
    <cellStyle name="Normal 3 2 2 2 2 4 3 2 3" xfId="30672" xr:uid="{00000000-0005-0000-0000-0000B32C0000}"/>
    <cellStyle name="Normal 3 2 2 2 2 4 3 3" xfId="10554" xr:uid="{00000000-0005-0000-0000-0000B42C0000}"/>
    <cellStyle name="Normal 3 2 2 2 2 4 3 3 2" xfId="40888" xr:uid="{00000000-0005-0000-0000-0000B52C0000}"/>
    <cellStyle name="Normal 3 2 2 2 2 4 3 3 3" xfId="25655" xr:uid="{00000000-0005-0000-0000-0000B62C0000}"/>
    <cellStyle name="Normal 3 2 2 2 2 4 3 4" xfId="35875" xr:uid="{00000000-0005-0000-0000-0000B72C0000}"/>
    <cellStyle name="Normal 3 2 2 2 2 4 3 5" xfId="20642" xr:uid="{00000000-0005-0000-0000-0000B82C0000}"/>
    <cellStyle name="Normal 3 2 2 2 2 4 4" xfId="12232" xr:uid="{00000000-0005-0000-0000-0000B92C0000}"/>
    <cellStyle name="Normal 3 2 2 2 2 4 4 2" xfId="42563" xr:uid="{00000000-0005-0000-0000-0000BA2C0000}"/>
    <cellStyle name="Normal 3 2 2 2 2 4 4 3" xfId="27330" xr:uid="{00000000-0005-0000-0000-0000BB2C0000}"/>
    <cellStyle name="Normal 3 2 2 2 2 4 5" xfId="7211" xr:uid="{00000000-0005-0000-0000-0000BC2C0000}"/>
    <cellStyle name="Normal 3 2 2 2 2 4 5 2" xfId="37546" xr:uid="{00000000-0005-0000-0000-0000BD2C0000}"/>
    <cellStyle name="Normal 3 2 2 2 2 4 5 3" xfId="22313" xr:uid="{00000000-0005-0000-0000-0000BE2C0000}"/>
    <cellStyle name="Normal 3 2 2 2 2 4 6" xfId="32534" xr:uid="{00000000-0005-0000-0000-0000BF2C0000}"/>
    <cellStyle name="Normal 3 2 2 2 2 4 7" xfId="17300" xr:uid="{00000000-0005-0000-0000-0000C02C0000}"/>
    <cellStyle name="Normal 3 2 2 2 2 5" xfId="2993" xr:uid="{00000000-0005-0000-0000-0000C12C0000}"/>
    <cellStyle name="Normal 3 2 2 2 2 5 2" xfId="13067" xr:uid="{00000000-0005-0000-0000-0000C22C0000}"/>
    <cellStyle name="Normal 3 2 2 2 2 5 2 2" xfId="43398" xr:uid="{00000000-0005-0000-0000-0000C32C0000}"/>
    <cellStyle name="Normal 3 2 2 2 2 5 2 3" xfId="28165" xr:uid="{00000000-0005-0000-0000-0000C42C0000}"/>
    <cellStyle name="Normal 3 2 2 2 2 5 3" xfId="8047" xr:uid="{00000000-0005-0000-0000-0000C52C0000}"/>
    <cellStyle name="Normal 3 2 2 2 2 5 3 2" xfId="38381" xr:uid="{00000000-0005-0000-0000-0000C62C0000}"/>
    <cellStyle name="Normal 3 2 2 2 2 5 3 3" xfId="23148" xr:uid="{00000000-0005-0000-0000-0000C72C0000}"/>
    <cellStyle name="Normal 3 2 2 2 2 5 4" xfId="33368" xr:uid="{00000000-0005-0000-0000-0000C82C0000}"/>
    <cellStyle name="Normal 3 2 2 2 2 5 5" xfId="18135" xr:uid="{00000000-0005-0000-0000-0000C92C0000}"/>
    <cellStyle name="Normal 3 2 2 2 2 6" xfId="4686" xr:uid="{00000000-0005-0000-0000-0000CA2C0000}"/>
    <cellStyle name="Normal 3 2 2 2 2 6 2" xfId="14738" xr:uid="{00000000-0005-0000-0000-0000CB2C0000}"/>
    <cellStyle name="Normal 3 2 2 2 2 6 2 2" xfId="45069" xr:uid="{00000000-0005-0000-0000-0000CC2C0000}"/>
    <cellStyle name="Normal 3 2 2 2 2 6 2 3" xfId="29836" xr:uid="{00000000-0005-0000-0000-0000CD2C0000}"/>
    <cellStyle name="Normal 3 2 2 2 2 6 3" xfId="9718" xr:uid="{00000000-0005-0000-0000-0000CE2C0000}"/>
    <cellStyle name="Normal 3 2 2 2 2 6 3 2" xfId="40052" xr:uid="{00000000-0005-0000-0000-0000CF2C0000}"/>
    <cellStyle name="Normal 3 2 2 2 2 6 3 3" xfId="24819" xr:uid="{00000000-0005-0000-0000-0000D02C0000}"/>
    <cellStyle name="Normal 3 2 2 2 2 6 4" xfId="35039" xr:uid="{00000000-0005-0000-0000-0000D12C0000}"/>
    <cellStyle name="Normal 3 2 2 2 2 6 5" xfId="19806" xr:uid="{00000000-0005-0000-0000-0000D22C0000}"/>
    <cellStyle name="Normal 3 2 2 2 2 7" xfId="11396" xr:uid="{00000000-0005-0000-0000-0000D32C0000}"/>
    <cellStyle name="Normal 3 2 2 2 2 7 2" xfId="41727" xr:uid="{00000000-0005-0000-0000-0000D42C0000}"/>
    <cellStyle name="Normal 3 2 2 2 2 7 3" xfId="26494" xr:uid="{00000000-0005-0000-0000-0000D52C0000}"/>
    <cellStyle name="Normal 3 2 2 2 2 8" xfId="6375" xr:uid="{00000000-0005-0000-0000-0000D62C0000}"/>
    <cellStyle name="Normal 3 2 2 2 2 8 2" xfId="36710" xr:uid="{00000000-0005-0000-0000-0000D72C0000}"/>
    <cellStyle name="Normal 3 2 2 2 2 8 3" xfId="21477" xr:uid="{00000000-0005-0000-0000-0000D82C0000}"/>
    <cellStyle name="Normal 3 2 2 2 2 9" xfId="31698" xr:uid="{00000000-0005-0000-0000-0000D92C0000}"/>
    <cellStyle name="Normal 3 2 2 2 3" xfId="1402" xr:uid="{00000000-0005-0000-0000-0000DA2C0000}"/>
    <cellStyle name="Normal 3 2 2 2 3 2" xfId="1823" xr:uid="{00000000-0005-0000-0000-0000DB2C0000}"/>
    <cellStyle name="Normal 3 2 2 2 3 2 2" xfId="2662" xr:uid="{00000000-0005-0000-0000-0000DC2C0000}"/>
    <cellStyle name="Normal 3 2 2 2 3 2 2 2" xfId="4352" xr:uid="{00000000-0005-0000-0000-0000DD2C0000}"/>
    <cellStyle name="Normal 3 2 2 2 3 2 2 2 2" xfId="14425" xr:uid="{00000000-0005-0000-0000-0000DE2C0000}"/>
    <cellStyle name="Normal 3 2 2 2 3 2 2 2 2 2" xfId="44756" xr:uid="{00000000-0005-0000-0000-0000DF2C0000}"/>
    <cellStyle name="Normal 3 2 2 2 3 2 2 2 2 3" xfId="29523" xr:uid="{00000000-0005-0000-0000-0000E02C0000}"/>
    <cellStyle name="Normal 3 2 2 2 3 2 2 2 3" xfId="9405" xr:uid="{00000000-0005-0000-0000-0000E12C0000}"/>
    <cellStyle name="Normal 3 2 2 2 3 2 2 2 3 2" xfId="39739" xr:uid="{00000000-0005-0000-0000-0000E22C0000}"/>
    <cellStyle name="Normal 3 2 2 2 3 2 2 2 3 3" xfId="24506" xr:uid="{00000000-0005-0000-0000-0000E32C0000}"/>
    <cellStyle name="Normal 3 2 2 2 3 2 2 2 4" xfId="34726" xr:uid="{00000000-0005-0000-0000-0000E42C0000}"/>
    <cellStyle name="Normal 3 2 2 2 3 2 2 2 5" xfId="19493" xr:uid="{00000000-0005-0000-0000-0000E52C0000}"/>
    <cellStyle name="Normal 3 2 2 2 3 2 2 3" xfId="6044" xr:uid="{00000000-0005-0000-0000-0000E62C0000}"/>
    <cellStyle name="Normal 3 2 2 2 3 2 2 3 2" xfId="16096" xr:uid="{00000000-0005-0000-0000-0000E72C0000}"/>
    <cellStyle name="Normal 3 2 2 2 3 2 2 3 2 2" xfId="46427" xr:uid="{00000000-0005-0000-0000-0000E82C0000}"/>
    <cellStyle name="Normal 3 2 2 2 3 2 2 3 2 3" xfId="31194" xr:uid="{00000000-0005-0000-0000-0000E92C0000}"/>
    <cellStyle name="Normal 3 2 2 2 3 2 2 3 3" xfId="11076" xr:uid="{00000000-0005-0000-0000-0000EA2C0000}"/>
    <cellStyle name="Normal 3 2 2 2 3 2 2 3 3 2" xfId="41410" xr:uid="{00000000-0005-0000-0000-0000EB2C0000}"/>
    <cellStyle name="Normal 3 2 2 2 3 2 2 3 3 3" xfId="26177" xr:uid="{00000000-0005-0000-0000-0000EC2C0000}"/>
    <cellStyle name="Normal 3 2 2 2 3 2 2 3 4" xfId="36397" xr:uid="{00000000-0005-0000-0000-0000ED2C0000}"/>
    <cellStyle name="Normal 3 2 2 2 3 2 2 3 5" xfId="21164" xr:uid="{00000000-0005-0000-0000-0000EE2C0000}"/>
    <cellStyle name="Normal 3 2 2 2 3 2 2 4" xfId="12754" xr:uid="{00000000-0005-0000-0000-0000EF2C0000}"/>
    <cellStyle name="Normal 3 2 2 2 3 2 2 4 2" xfId="43085" xr:uid="{00000000-0005-0000-0000-0000F02C0000}"/>
    <cellStyle name="Normal 3 2 2 2 3 2 2 4 3" xfId="27852" xr:uid="{00000000-0005-0000-0000-0000F12C0000}"/>
    <cellStyle name="Normal 3 2 2 2 3 2 2 5" xfId="7733" xr:uid="{00000000-0005-0000-0000-0000F22C0000}"/>
    <cellStyle name="Normal 3 2 2 2 3 2 2 5 2" xfId="38068" xr:uid="{00000000-0005-0000-0000-0000F32C0000}"/>
    <cellStyle name="Normal 3 2 2 2 3 2 2 5 3" xfId="22835" xr:uid="{00000000-0005-0000-0000-0000F42C0000}"/>
    <cellStyle name="Normal 3 2 2 2 3 2 2 6" xfId="33056" xr:uid="{00000000-0005-0000-0000-0000F52C0000}"/>
    <cellStyle name="Normal 3 2 2 2 3 2 2 7" xfId="17822" xr:uid="{00000000-0005-0000-0000-0000F62C0000}"/>
    <cellStyle name="Normal 3 2 2 2 3 2 3" xfId="3515" xr:uid="{00000000-0005-0000-0000-0000F72C0000}"/>
    <cellStyle name="Normal 3 2 2 2 3 2 3 2" xfId="13589" xr:uid="{00000000-0005-0000-0000-0000F82C0000}"/>
    <cellStyle name="Normal 3 2 2 2 3 2 3 2 2" xfId="43920" xr:uid="{00000000-0005-0000-0000-0000F92C0000}"/>
    <cellStyle name="Normal 3 2 2 2 3 2 3 2 3" xfId="28687" xr:uid="{00000000-0005-0000-0000-0000FA2C0000}"/>
    <cellStyle name="Normal 3 2 2 2 3 2 3 3" xfId="8569" xr:uid="{00000000-0005-0000-0000-0000FB2C0000}"/>
    <cellStyle name="Normal 3 2 2 2 3 2 3 3 2" xfId="38903" xr:uid="{00000000-0005-0000-0000-0000FC2C0000}"/>
    <cellStyle name="Normal 3 2 2 2 3 2 3 3 3" xfId="23670" xr:uid="{00000000-0005-0000-0000-0000FD2C0000}"/>
    <cellStyle name="Normal 3 2 2 2 3 2 3 4" xfId="33890" xr:uid="{00000000-0005-0000-0000-0000FE2C0000}"/>
    <cellStyle name="Normal 3 2 2 2 3 2 3 5" xfId="18657" xr:uid="{00000000-0005-0000-0000-0000FF2C0000}"/>
    <cellStyle name="Normal 3 2 2 2 3 2 4" xfId="5208" xr:uid="{00000000-0005-0000-0000-0000002D0000}"/>
    <cellStyle name="Normal 3 2 2 2 3 2 4 2" xfId="15260" xr:uid="{00000000-0005-0000-0000-0000012D0000}"/>
    <cellStyle name="Normal 3 2 2 2 3 2 4 2 2" xfId="45591" xr:uid="{00000000-0005-0000-0000-0000022D0000}"/>
    <cellStyle name="Normal 3 2 2 2 3 2 4 2 3" xfId="30358" xr:uid="{00000000-0005-0000-0000-0000032D0000}"/>
    <cellStyle name="Normal 3 2 2 2 3 2 4 3" xfId="10240" xr:uid="{00000000-0005-0000-0000-0000042D0000}"/>
    <cellStyle name="Normal 3 2 2 2 3 2 4 3 2" xfId="40574" xr:uid="{00000000-0005-0000-0000-0000052D0000}"/>
    <cellStyle name="Normal 3 2 2 2 3 2 4 3 3" xfId="25341" xr:uid="{00000000-0005-0000-0000-0000062D0000}"/>
    <cellStyle name="Normal 3 2 2 2 3 2 4 4" xfId="35561" xr:uid="{00000000-0005-0000-0000-0000072D0000}"/>
    <cellStyle name="Normal 3 2 2 2 3 2 4 5" xfId="20328" xr:uid="{00000000-0005-0000-0000-0000082D0000}"/>
    <cellStyle name="Normal 3 2 2 2 3 2 5" xfId="11918" xr:uid="{00000000-0005-0000-0000-0000092D0000}"/>
    <cellStyle name="Normal 3 2 2 2 3 2 5 2" xfId="42249" xr:uid="{00000000-0005-0000-0000-00000A2D0000}"/>
    <cellStyle name="Normal 3 2 2 2 3 2 5 3" xfId="27016" xr:uid="{00000000-0005-0000-0000-00000B2D0000}"/>
    <cellStyle name="Normal 3 2 2 2 3 2 6" xfId="6897" xr:uid="{00000000-0005-0000-0000-00000C2D0000}"/>
    <cellStyle name="Normal 3 2 2 2 3 2 6 2" xfId="37232" xr:uid="{00000000-0005-0000-0000-00000D2D0000}"/>
    <cellStyle name="Normal 3 2 2 2 3 2 6 3" xfId="21999" xr:uid="{00000000-0005-0000-0000-00000E2D0000}"/>
    <cellStyle name="Normal 3 2 2 2 3 2 7" xfId="32220" xr:uid="{00000000-0005-0000-0000-00000F2D0000}"/>
    <cellStyle name="Normal 3 2 2 2 3 2 8" xfId="16986" xr:uid="{00000000-0005-0000-0000-0000102D0000}"/>
    <cellStyle name="Normal 3 2 2 2 3 3" xfId="2244" xr:uid="{00000000-0005-0000-0000-0000112D0000}"/>
    <cellStyle name="Normal 3 2 2 2 3 3 2" xfId="3934" xr:uid="{00000000-0005-0000-0000-0000122D0000}"/>
    <cellStyle name="Normal 3 2 2 2 3 3 2 2" xfId="14007" xr:uid="{00000000-0005-0000-0000-0000132D0000}"/>
    <cellStyle name="Normal 3 2 2 2 3 3 2 2 2" xfId="44338" xr:uid="{00000000-0005-0000-0000-0000142D0000}"/>
    <cellStyle name="Normal 3 2 2 2 3 3 2 2 3" xfId="29105" xr:uid="{00000000-0005-0000-0000-0000152D0000}"/>
    <cellStyle name="Normal 3 2 2 2 3 3 2 3" xfId="8987" xr:uid="{00000000-0005-0000-0000-0000162D0000}"/>
    <cellStyle name="Normal 3 2 2 2 3 3 2 3 2" xfId="39321" xr:uid="{00000000-0005-0000-0000-0000172D0000}"/>
    <cellStyle name="Normal 3 2 2 2 3 3 2 3 3" xfId="24088" xr:uid="{00000000-0005-0000-0000-0000182D0000}"/>
    <cellStyle name="Normal 3 2 2 2 3 3 2 4" xfId="34308" xr:uid="{00000000-0005-0000-0000-0000192D0000}"/>
    <cellStyle name="Normal 3 2 2 2 3 3 2 5" xfId="19075" xr:uid="{00000000-0005-0000-0000-00001A2D0000}"/>
    <cellStyle name="Normal 3 2 2 2 3 3 3" xfId="5626" xr:uid="{00000000-0005-0000-0000-00001B2D0000}"/>
    <cellStyle name="Normal 3 2 2 2 3 3 3 2" xfId="15678" xr:uid="{00000000-0005-0000-0000-00001C2D0000}"/>
    <cellStyle name="Normal 3 2 2 2 3 3 3 2 2" xfId="46009" xr:uid="{00000000-0005-0000-0000-00001D2D0000}"/>
    <cellStyle name="Normal 3 2 2 2 3 3 3 2 3" xfId="30776" xr:uid="{00000000-0005-0000-0000-00001E2D0000}"/>
    <cellStyle name="Normal 3 2 2 2 3 3 3 3" xfId="10658" xr:uid="{00000000-0005-0000-0000-00001F2D0000}"/>
    <cellStyle name="Normal 3 2 2 2 3 3 3 3 2" xfId="40992" xr:uid="{00000000-0005-0000-0000-0000202D0000}"/>
    <cellStyle name="Normal 3 2 2 2 3 3 3 3 3" xfId="25759" xr:uid="{00000000-0005-0000-0000-0000212D0000}"/>
    <cellStyle name="Normal 3 2 2 2 3 3 3 4" xfId="35979" xr:uid="{00000000-0005-0000-0000-0000222D0000}"/>
    <cellStyle name="Normal 3 2 2 2 3 3 3 5" xfId="20746" xr:uid="{00000000-0005-0000-0000-0000232D0000}"/>
    <cellStyle name="Normal 3 2 2 2 3 3 4" xfId="12336" xr:uid="{00000000-0005-0000-0000-0000242D0000}"/>
    <cellStyle name="Normal 3 2 2 2 3 3 4 2" xfId="42667" xr:uid="{00000000-0005-0000-0000-0000252D0000}"/>
    <cellStyle name="Normal 3 2 2 2 3 3 4 3" xfId="27434" xr:uid="{00000000-0005-0000-0000-0000262D0000}"/>
    <cellStyle name="Normal 3 2 2 2 3 3 5" xfId="7315" xr:uid="{00000000-0005-0000-0000-0000272D0000}"/>
    <cellStyle name="Normal 3 2 2 2 3 3 5 2" xfId="37650" xr:uid="{00000000-0005-0000-0000-0000282D0000}"/>
    <cellStyle name="Normal 3 2 2 2 3 3 5 3" xfId="22417" xr:uid="{00000000-0005-0000-0000-0000292D0000}"/>
    <cellStyle name="Normal 3 2 2 2 3 3 6" xfId="32638" xr:uid="{00000000-0005-0000-0000-00002A2D0000}"/>
    <cellStyle name="Normal 3 2 2 2 3 3 7" xfId="17404" xr:uid="{00000000-0005-0000-0000-00002B2D0000}"/>
    <cellStyle name="Normal 3 2 2 2 3 4" xfId="3097" xr:uid="{00000000-0005-0000-0000-00002C2D0000}"/>
    <cellStyle name="Normal 3 2 2 2 3 4 2" xfId="13171" xr:uid="{00000000-0005-0000-0000-00002D2D0000}"/>
    <cellStyle name="Normal 3 2 2 2 3 4 2 2" xfId="43502" xr:uid="{00000000-0005-0000-0000-00002E2D0000}"/>
    <cellStyle name="Normal 3 2 2 2 3 4 2 3" xfId="28269" xr:uid="{00000000-0005-0000-0000-00002F2D0000}"/>
    <cellStyle name="Normal 3 2 2 2 3 4 3" xfId="8151" xr:uid="{00000000-0005-0000-0000-0000302D0000}"/>
    <cellStyle name="Normal 3 2 2 2 3 4 3 2" xfId="38485" xr:uid="{00000000-0005-0000-0000-0000312D0000}"/>
    <cellStyle name="Normal 3 2 2 2 3 4 3 3" xfId="23252" xr:uid="{00000000-0005-0000-0000-0000322D0000}"/>
    <cellStyle name="Normal 3 2 2 2 3 4 4" xfId="33472" xr:uid="{00000000-0005-0000-0000-0000332D0000}"/>
    <cellStyle name="Normal 3 2 2 2 3 4 5" xfId="18239" xr:uid="{00000000-0005-0000-0000-0000342D0000}"/>
    <cellStyle name="Normal 3 2 2 2 3 5" xfId="4790" xr:uid="{00000000-0005-0000-0000-0000352D0000}"/>
    <cellStyle name="Normal 3 2 2 2 3 5 2" xfId="14842" xr:uid="{00000000-0005-0000-0000-0000362D0000}"/>
    <cellStyle name="Normal 3 2 2 2 3 5 2 2" xfId="45173" xr:uid="{00000000-0005-0000-0000-0000372D0000}"/>
    <cellStyle name="Normal 3 2 2 2 3 5 2 3" xfId="29940" xr:uid="{00000000-0005-0000-0000-0000382D0000}"/>
    <cellStyle name="Normal 3 2 2 2 3 5 3" xfId="9822" xr:uid="{00000000-0005-0000-0000-0000392D0000}"/>
    <cellStyle name="Normal 3 2 2 2 3 5 3 2" xfId="40156" xr:uid="{00000000-0005-0000-0000-00003A2D0000}"/>
    <cellStyle name="Normal 3 2 2 2 3 5 3 3" xfId="24923" xr:uid="{00000000-0005-0000-0000-00003B2D0000}"/>
    <cellStyle name="Normal 3 2 2 2 3 5 4" xfId="35143" xr:uid="{00000000-0005-0000-0000-00003C2D0000}"/>
    <cellStyle name="Normal 3 2 2 2 3 5 5" xfId="19910" xr:uid="{00000000-0005-0000-0000-00003D2D0000}"/>
    <cellStyle name="Normal 3 2 2 2 3 6" xfId="11500" xr:uid="{00000000-0005-0000-0000-00003E2D0000}"/>
    <cellStyle name="Normal 3 2 2 2 3 6 2" xfId="41831" xr:uid="{00000000-0005-0000-0000-00003F2D0000}"/>
    <cellStyle name="Normal 3 2 2 2 3 6 3" xfId="26598" xr:uid="{00000000-0005-0000-0000-0000402D0000}"/>
    <cellStyle name="Normal 3 2 2 2 3 7" xfId="6479" xr:uid="{00000000-0005-0000-0000-0000412D0000}"/>
    <cellStyle name="Normal 3 2 2 2 3 7 2" xfId="36814" xr:uid="{00000000-0005-0000-0000-0000422D0000}"/>
    <cellStyle name="Normal 3 2 2 2 3 7 3" xfId="21581" xr:uid="{00000000-0005-0000-0000-0000432D0000}"/>
    <cellStyle name="Normal 3 2 2 2 3 8" xfId="31802" xr:uid="{00000000-0005-0000-0000-0000442D0000}"/>
    <cellStyle name="Normal 3 2 2 2 3 9" xfId="16568" xr:uid="{00000000-0005-0000-0000-0000452D0000}"/>
    <cellStyle name="Normal 3 2 2 2 4" xfId="1615" xr:uid="{00000000-0005-0000-0000-0000462D0000}"/>
    <cellStyle name="Normal 3 2 2 2 4 2" xfId="2454" xr:uid="{00000000-0005-0000-0000-0000472D0000}"/>
    <cellStyle name="Normal 3 2 2 2 4 2 2" xfId="4144" xr:uid="{00000000-0005-0000-0000-0000482D0000}"/>
    <cellStyle name="Normal 3 2 2 2 4 2 2 2" xfId="14217" xr:uid="{00000000-0005-0000-0000-0000492D0000}"/>
    <cellStyle name="Normal 3 2 2 2 4 2 2 2 2" xfId="44548" xr:uid="{00000000-0005-0000-0000-00004A2D0000}"/>
    <cellStyle name="Normal 3 2 2 2 4 2 2 2 3" xfId="29315" xr:uid="{00000000-0005-0000-0000-00004B2D0000}"/>
    <cellStyle name="Normal 3 2 2 2 4 2 2 3" xfId="9197" xr:uid="{00000000-0005-0000-0000-00004C2D0000}"/>
    <cellStyle name="Normal 3 2 2 2 4 2 2 3 2" xfId="39531" xr:uid="{00000000-0005-0000-0000-00004D2D0000}"/>
    <cellStyle name="Normal 3 2 2 2 4 2 2 3 3" xfId="24298" xr:uid="{00000000-0005-0000-0000-00004E2D0000}"/>
    <cellStyle name="Normal 3 2 2 2 4 2 2 4" xfId="34518" xr:uid="{00000000-0005-0000-0000-00004F2D0000}"/>
    <cellStyle name="Normal 3 2 2 2 4 2 2 5" xfId="19285" xr:uid="{00000000-0005-0000-0000-0000502D0000}"/>
    <cellStyle name="Normal 3 2 2 2 4 2 3" xfId="5836" xr:uid="{00000000-0005-0000-0000-0000512D0000}"/>
    <cellStyle name="Normal 3 2 2 2 4 2 3 2" xfId="15888" xr:uid="{00000000-0005-0000-0000-0000522D0000}"/>
    <cellStyle name="Normal 3 2 2 2 4 2 3 2 2" xfId="46219" xr:uid="{00000000-0005-0000-0000-0000532D0000}"/>
    <cellStyle name="Normal 3 2 2 2 4 2 3 2 3" xfId="30986" xr:uid="{00000000-0005-0000-0000-0000542D0000}"/>
    <cellStyle name="Normal 3 2 2 2 4 2 3 3" xfId="10868" xr:uid="{00000000-0005-0000-0000-0000552D0000}"/>
    <cellStyle name="Normal 3 2 2 2 4 2 3 3 2" xfId="41202" xr:uid="{00000000-0005-0000-0000-0000562D0000}"/>
    <cellStyle name="Normal 3 2 2 2 4 2 3 3 3" xfId="25969" xr:uid="{00000000-0005-0000-0000-0000572D0000}"/>
    <cellStyle name="Normal 3 2 2 2 4 2 3 4" xfId="36189" xr:uid="{00000000-0005-0000-0000-0000582D0000}"/>
    <cellStyle name="Normal 3 2 2 2 4 2 3 5" xfId="20956" xr:uid="{00000000-0005-0000-0000-0000592D0000}"/>
    <cellStyle name="Normal 3 2 2 2 4 2 4" xfId="12546" xr:uid="{00000000-0005-0000-0000-00005A2D0000}"/>
    <cellStyle name="Normal 3 2 2 2 4 2 4 2" xfId="42877" xr:uid="{00000000-0005-0000-0000-00005B2D0000}"/>
    <cellStyle name="Normal 3 2 2 2 4 2 4 3" xfId="27644" xr:uid="{00000000-0005-0000-0000-00005C2D0000}"/>
    <cellStyle name="Normal 3 2 2 2 4 2 5" xfId="7525" xr:uid="{00000000-0005-0000-0000-00005D2D0000}"/>
    <cellStyle name="Normal 3 2 2 2 4 2 5 2" xfId="37860" xr:uid="{00000000-0005-0000-0000-00005E2D0000}"/>
    <cellStyle name="Normal 3 2 2 2 4 2 5 3" xfId="22627" xr:uid="{00000000-0005-0000-0000-00005F2D0000}"/>
    <cellStyle name="Normal 3 2 2 2 4 2 6" xfId="32848" xr:uid="{00000000-0005-0000-0000-0000602D0000}"/>
    <cellStyle name="Normal 3 2 2 2 4 2 7" xfId="17614" xr:uid="{00000000-0005-0000-0000-0000612D0000}"/>
    <cellStyle name="Normal 3 2 2 2 4 3" xfId="3307" xr:uid="{00000000-0005-0000-0000-0000622D0000}"/>
    <cellStyle name="Normal 3 2 2 2 4 3 2" xfId="13381" xr:uid="{00000000-0005-0000-0000-0000632D0000}"/>
    <cellStyle name="Normal 3 2 2 2 4 3 2 2" xfId="43712" xr:uid="{00000000-0005-0000-0000-0000642D0000}"/>
    <cellStyle name="Normal 3 2 2 2 4 3 2 3" xfId="28479" xr:uid="{00000000-0005-0000-0000-0000652D0000}"/>
    <cellStyle name="Normal 3 2 2 2 4 3 3" xfId="8361" xr:uid="{00000000-0005-0000-0000-0000662D0000}"/>
    <cellStyle name="Normal 3 2 2 2 4 3 3 2" xfId="38695" xr:uid="{00000000-0005-0000-0000-0000672D0000}"/>
    <cellStyle name="Normal 3 2 2 2 4 3 3 3" xfId="23462" xr:uid="{00000000-0005-0000-0000-0000682D0000}"/>
    <cellStyle name="Normal 3 2 2 2 4 3 4" xfId="33682" xr:uid="{00000000-0005-0000-0000-0000692D0000}"/>
    <cellStyle name="Normal 3 2 2 2 4 3 5" xfId="18449" xr:uid="{00000000-0005-0000-0000-00006A2D0000}"/>
    <cellStyle name="Normal 3 2 2 2 4 4" xfId="5000" xr:uid="{00000000-0005-0000-0000-00006B2D0000}"/>
    <cellStyle name="Normal 3 2 2 2 4 4 2" xfId="15052" xr:uid="{00000000-0005-0000-0000-00006C2D0000}"/>
    <cellStyle name="Normal 3 2 2 2 4 4 2 2" xfId="45383" xr:uid="{00000000-0005-0000-0000-00006D2D0000}"/>
    <cellStyle name="Normal 3 2 2 2 4 4 2 3" xfId="30150" xr:uid="{00000000-0005-0000-0000-00006E2D0000}"/>
    <cellStyle name="Normal 3 2 2 2 4 4 3" xfId="10032" xr:uid="{00000000-0005-0000-0000-00006F2D0000}"/>
    <cellStyle name="Normal 3 2 2 2 4 4 3 2" xfId="40366" xr:uid="{00000000-0005-0000-0000-0000702D0000}"/>
    <cellStyle name="Normal 3 2 2 2 4 4 3 3" xfId="25133" xr:uid="{00000000-0005-0000-0000-0000712D0000}"/>
    <cellStyle name="Normal 3 2 2 2 4 4 4" xfId="35353" xr:uid="{00000000-0005-0000-0000-0000722D0000}"/>
    <cellStyle name="Normal 3 2 2 2 4 4 5" xfId="20120" xr:uid="{00000000-0005-0000-0000-0000732D0000}"/>
    <cellStyle name="Normal 3 2 2 2 4 5" xfId="11710" xr:uid="{00000000-0005-0000-0000-0000742D0000}"/>
    <cellStyle name="Normal 3 2 2 2 4 5 2" xfId="42041" xr:uid="{00000000-0005-0000-0000-0000752D0000}"/>
    <cellStyle name="Normal 3 2 2 2 4 5 3" xfId="26808" xr:uid="{00000000-0005-0000-0000-0000762D0000}"/>
    <cellStyle name="Normal 3 2 2 2 4 6" xfId="6689" xr:uid="{00000000-0005-0000-0000-0000772D0000}"/>
    <cellStyle name="Normal 3 2 2 2 4 6 2" xfId="37024" xr:uid="{00000000-0005-0000-0000-0000782D0000}"/>
    <cellStyle name="Normal 3 2 2 2 4 6 3" xfId="21791" xr:uid="{00000000-0005-0000-0000-0000792D0000}"/>
    <cellStyle name="Normal 3 2 2 2 4 7" xfId="32012" xr:uid="{00000000-0005-0000-0000-00007A2D0000}"/>
    <cellStyle name="Normal 3 2 2 2 4 8" xfId="16778" xr:uid="{00000000-0005-0000-0000-00007B2D0000}"/>
    <cellStyle name="Normal 3 2 2 2 5" xfId="2036" xr:uid="{00000000-0005-0000-0000-00007C2D0000}"/>
    <cellStyle name="Normal 3 2 2 2 5 2" xfId="3726" xr:uid="{00000000-0005-0000-0000-00007D2D0000}"/>
    <cellStyle name="Normal 3 2 2 2 5 2 2" xfId="13799" xr:uid="{00000000-0005-0000-0000-00007E2D0000}"/>
    <cellStyle name="Normal 3 2 2 2 5 2 2 2" xfId="44130" xr:uid="{00000000-0005-0000-0000-00007F2D0000}"/>
    <cellStyle name="Normal 3 2 2 2 5 2 2 3" xfId="28897" xr:uid="{00000000-0005-0000-0000-0000802D0000}"/>
    <cellStyle name="Normal 3 2 2 2 5 2 3" xfId="8779" xr:uid="{00000000-0005-0000-0000-0000812D0000}"/>
    <cellStyle name="Normal 3 2 2 2 5 2 3 2" xfId="39113" xr:uid="{00000000-0005-0000-0000-0000822D0000}"/>
    <cellStyle name="Normal 3 2 2 2 5 2 3 3" xfId="23880" xr:uid="{00000000-0005-0000-0000-0000832D0000}"/>
    <cellStyle name="Normal 3 2 2 2 5 2 4" xfId="34100" xr:uid="{00000000-0005-0000-0000-0000842D0000}"/>
    <cellStyle name="Normal 3 2 2 2 5 2 5" xfId="18867" xr:uid="{00000000-0005-0000-0000-0000852D0000}"/>
    <cellStyle name="Normal 3 2 2 2 5 3" xfId="5418" xr:uid="{00000000-0005-0000-0000-0000862D0000}"/>
    <cellStyle name="Normal 3 2 2 2 5 3 2" xfId="15470" xr:uid="{00000000-0005-0000-0000-0000872D0000}"/>
    <cellStyle name="Normal 3 2 2 2 5 3 2 2" xfId="45801" xr:uid="{00000000-0005-0000-0000-0000882D0000}"/>
    <cellStyle name="Normal 3 2 2 2 5 3 2 3" xfId="30568" xr:uid="{00000000-0005-0000-0000-0000892D0000}"/>
    <cellStyle name="Normal 3 2 2 2 5 3 3" xfId="10450" xr:uid="{00000000-0005-0000-0000-00008A2D0000}"/>
    <cellStyle name="Normal 3 2 2 2 5 3 3 2" xfId="40784" xr:uid="{00000000-0005-0000-0000-00008B2D0000}"/>
    <cellStyle name="Normal 3 2 2 2 5 3 3 3" xfId="25551" xr:uid="{00000000-0005-0000-0000-00008C2D0000}"/>
    <cellStyle name="Normal 3 2 2 2 5 3 4" xfId="35771" xr:uid="{00000000-0005-0000-0000-00008D2D0000}"/>
    <cellStyle name="Normal 3 2 2 2 5 3 5" xfId="20538" xr:uid="{00000000-0005-0000-0000-00008E2D0000}"/>
    <cellStyle name="Normal 3 2 2 2 5 4" xfId="12128" xr:uid="{00000000-0005-0000-0000-00008F2D0000}"/>
    <cellStyle name="Normal 3 2 2 2 5 4 2" xfId="42459" xr:uid="{00000000-0005-0000-0000-0000902D0000}"/>
    <cellStyle name="Normal 3 2 2 2 5 4 3" xfId="27226" xr:uid="{00000000-0005-0000-0000-0000912D0000}"/>
    <cellStyle name="Normal 3 2 2 2 5 5" xfId="7107" xr:uid="{00000000-0005-0000-0000-0000922D0000}"/>
    <cellStyle name="Normal 3 2 2 2 5 5 2" xfId="37442" xr:uid="{00000000-0005-0000-0000-0000932D0000}"/>
    <cellStyle name="Normal 3 2 2 2 5 5 3" xfId="22209" xr:uid="{00000000-0005-0000-0000-0000942D0000}"/>
    <cellStyle name="Normal 3 2 2 2 5 6" xfId="32430" xr:uid="{00000000-0005-0000-0000-0000952D0000}"/>
    <cellStyle name="Normal 3 2 2 2 5 7" xfId="17196" xr:uid="{00000000-0005-0000-0000-0000962D0000}"/>
    <cellStyle name="Normal 3 2 2 2 6" xfId="2889" xr:uid="{00000000-0005-0000-0000-0000972D0000}"/>
    <cellStyle name="Normal 3 2 2 2 6 2" xfId="12963" xr:uid="{00000000-0005-0000-0000-0000982D0000}"/>
    <cellStyle name="Normal 3 2 2 2 6 2 2" xfId="43294" xr:uid="{00000000-0005-0000-0000-0000992D0000}"/>
    <cellStyle name="Normal 3 2 2 2 6 2 3" xfId="28061" xr:uid="{00000000-0005-0000-0000-00009A2D0000}"/>
    <cellStyle name="Normal 3 2 2 2 6 3" xfId="7943" xr:uid="{00000000-0005-0000-0000-00009B2D0000}"/>
    <cellStyle name="Normal 3 2 2 2 6 3 2" xfId="38277" xr:uid="{00000000-0005-0000-0000-00009C2D0000}"/>
    <cellStyle name="Normal 3 2 2 2 6 3 3" xfId="23044" xr:uid="{00000000-0005-0000-0000-00009D2D0000}"/>
    <cellStyle name="Normal 3 2 2 2 6 4" xfId="33264" xr:uid="{00000000-0005-0000-0000-00009E2D0000}"/>
    <cellStyle name="Normal 3 2 2 2 6 5" xfId="18031" xr:uid="{00000000-0005-0000-0000-00009F2D0000}"/>
    <cellStyle name="Normal 3 2 2 2 7" xfId="4582" xr:uid="{00000000-0005-0000-0000-0000A02D0000}"/>
    <cellStyle name="Normal 3 2 2 2 7 2" xfId="14634" xr:uid="{00000000-0005-0000-0000-0000A12D0000}"/>
    <cellStyle name="Normal 3 2 2 2 7 2 2" xfId="44965" xr:uid="{00000000-0005-0000-0000-0000A22D0000}"/>
    <cellStyle name="Normal 3 2 2 2 7 2 3" xfId="29732" xr:uid="{00000000-0005-0000-0000-0000A32D0000}"/>
    <cellStyle name="Normal 3 2 2 2 7 3" xfId="9614" xr:uid="{00000000-0005-0000-0000-0000A42D0000}"/>
    <cellStyle name="Normal 3 2 2 2 7 3 2" xfId="39948" xr:uid="{00000000-0005-0000-0000-0000A52D0000}"/>
    <cellStyle name="Normal 3 2 2 2 7 3 3" xfId="24715" xr:uid="{00000000-0005-0000-0000-0000A62D0000}"/>
    <cellStyle name="Normal 3 2 2 2 7 4" xfId="34935" xr:uid="{00000000-0005-0000-0000-0000A72D0000}"/>
    <cellStyle name="Normal 3 2 2 2 7 5" xfId="19702" xr:uid="{00000000-0005-0000-0000-0000A82D0000}"/>
    <cellStyle name="Normal 3 2 2 2 8" xfId="11292" xr:uid="{00000000-0005-0000-0000-0000A92D0000}"/>
    <cellStyle name="Normal 3 2 2 2 8 2" xfId="41623" xr:uid="{00000000-0005-0000-0000-0000AA2D0000}"/>
    <cellStyle name="Normal 3 2 2 2 8 3" xfId="26390" xr:uid="{00000000-0005-0000-0000-0000AB2D0000}"/>
    <cellStyle name="Normal 3 2 2 2 9" xfId="6271" xr:uid="{00000000-0005-0000-0000-0000AC2D0000}"/>
    <cellStyle name="Normal 3 2 2 2 9 2" xfId="36606" xr:uid="{00000000-0005-0000-0000-0000AD2D0000}"/>
    <cellStyle name="Normal 3 2 2 2 9 3" xfId="21373" xr:uid="{00000000-0005-0000-0000-0000AE2D0000}"/>
    <cellStyle name="Normal 3 2 2 3" xfId="1235" xr:uid="{00000000-0005-0000-0000-0000AF2D0000}"/>
    <cellStyle name="Normal 3 2 2 3 10" xfId="16412" xr:uid="{00000000-0005-0000-0000-0000B02D0000}"/>
    <cellStyle name="Normal 3 2 2 3 2" xfId="1454" xr:uid="{00000000-0005-0000-0000-0000B12D0000}"/>
    <cellStyle name="Normal 3 2 2 3 2 2" xfId="1875" xr:uid="{00000000-0005-0000-0000-0000B22D0000}"/>
    <cellStyle name="Normal 3 2 2 3 2 2 2" xfId="2714" xr:uid="{00000000-0005-0000-0000-0000B32D0000}"/>
    <cellStyle name="Normal 3 2 2 3 2 2 2 2" xfId="4404" xr:uid="{00000000-0005-0000-0000-0000B42D0000}"/>
    <cellStyle name="Normal 3 2 2 3 2 2 2 2 2" xfId="14477" xr:uid="{00000000-0005-0000-0000-0000B52D0000}"/>
    <cellStyle name="Normal 3 2 2 3 2 2 2 2 2 2" xfId="44808" xr:uid="{00000000-0005-0000-0000-0000B62D0000}"/>
    <cellStyle name="Normal 3 2 2 3 2 2 2 2 2 3" xfId="29575" xr:uid="{00000000-0005-0000-0000-0000B72D0000}"/>
    <cellStyle name="Normal 3 2 2 3 2 2 2 2 3" xfId="9457" xr:uid="{00000000-0005-0000-0000-0000B82D0000}"/>
    <cellStyle name="Normal 3 2 2 3 2 2 2 2 3 2" xfId="39791" xr:uid="{00000000-0005-0000-0000-0000B92D0000}"/>
    <cellStyle name="Normal 3 2 2 3 2 2 2 2 3 3" xfId="24558" xr:uid="{00000000-0005-0000-0000-0000BA2D0000}"/>
    <cellStyle name="Normal 3 2 2 3 2 2 2 2 4" xfId="34778" xr:uid="{00000000-0005-0000-0000-0000BB2D0000}"/>
    <cellStyle name="Normal 3 2 2 3 2 2 2 2 5" xfId="19545" xr:uid="{00000000-0005-0000-0000-0000BC2D0000}"/>
    <cellStyle name="Normal 3 2 2 3 2 2 2 3" xfId="6096" xr:uid="{00000000-0005-0000-0000-0000BD2D0000}"/>
    <cellStyle name="Normal 3 2 2 3 2 2 2 3 2" xfId="16148" xr:uid="{00000000-0005-0000-0000-0000BE2D0000}"/>
    <cellStyle name="Normal 3 2 2 3 2 2 2 3 2 2" xfId="46479" xr:uid="{00000000-0005-0000-0000-0000BF2D0000}"/>
    <cellStyle name="Normal 3 2 2 3 2 2 2 3 2 3" xfId="31246" xr:uid="{00000000-0005-0000-0000-0000C02D0000}"/>
    <cellStyle name="Normal 3 2 2 3 2 2 2 3 3" xfId="11128" xr:uid="{00000000-0005-0000-0000-0000C12D0000}"/>
    <cellStyle name="Normal 3 2 2 3 2 2 2 3 3 2" xfId="41462" xr:uid="{00000000-0005-0000-0000-0000C22D0000}"/>
    <cellStyle name="Normal 3 2 2 3 2 2 2 3 3 3" xfId="26229" xr:uid="{00000000-0005-0000-0000-0000C32D0000}"/>
    <cellStyle name="Normal 3 2 2 3 2 2 2 3 4" xfId="36449" xr:uid="{00000000-0005-0000-0000-0000C42D0000}"/>
    <cellStyle name="Normal 3 2 2 3 2 2 2 3 5" xfId="21216" xr:uid="{00000000-0005-0000-0000-0000C52D0000}"/>
    <cellStyle name="Normal 3 2 2 3 2 2 2 4" xfId="12806" xr:uid="{00000000-0005-0000-0000-0000C62D0000}"/>
    <cellStyle name="Normal 3 2 2 3 2 2 2 4 2" xfId="43137" xr:uid="{00000000-0005-0000-0000-0000C72D0000}"/>
    <cellStyle name="Normal 3 2 2 3 2 2 2 4 3" xfId="27904" xr:uid="{00000000-0005-0000-0000-0000C82D0000}"/>
    <cellStyle name="Normal 3 2 2 3 2 2 2 5" xfId="7785" xr:uid="{00000000-0005-0000-0000-0000C92D0000}"/>
    <cellStyle name="Normal 3 2 2 3 2 2 2 5 2" xfId="38120" xr:uid="{00000000-0005-0000-0000-0000CA2D0000}"/>
    <cellStyle name="Normal 3 2 2 3 2 2 2 5 3" xfId="22887" xr:uid="{00000000-0005-0000-0000-0000CB2D0000}"/>
    <cellStyle name="Normal 3 2 2 3 2 2 2 6" xfId="33108" xr:uid="{00000000-0005-0000-0000-0000CC2D0000}"/>
    <cellStyle name="Normal 3 2 2 3 2 2 2 7" xfId="17874" xr:uid="{00000000-0005-0000-0000-0000CD2D0000}"/>
    <cellStyle name="Normal 3 2 2 3 2 2 3" xfId="3567" xr:uid="{00000000-0005-0000-0000-0000CE2D0000}"/>
    <cellStyle name="Normal 3 2 2 3 2 2 3 2" xfId="13641" xr:uid="{00000000-0005-0000-0000-0000CF2D0000}"/>
    <cellStyle name="Normal 3 2 2 3 2 2 3 2 2" xfId="43972" xr:uid="{00000000-0005-0000-0000-0000D02D0000}"/>
    <cellStyle name="Normal 3 2 2 3 2 2 3 2 3" xfId="28739" xr:uid="{00000000-0005-0000-0000-0000D12D0000}"/>
    <cellStyle name="Normal 3 2 2 3 2 2 3 3" xfId="8621" xr:uid="{00000000-0005-0000-0000-0000D22D0000}"/>
    <cellStyle name="Normal 3 2 2 3 2 2 3 3 2" xfId="38955" xr:uid="{00000000-0005-0000-0000-0000D32D0000}"/>
    <cellStyle name="Normal 3 2 2 3 2 2 3 3 3" xfId="23722" xr:uid="{00000000-0005-0000-0000-0000D42D0000}"/>
    <cellStyle name="Normal 3 2 2 3 2 2 3 4" xfId="33942" xr:uid="{00000000-0005-0000-0000-0000D52D0000}"/>
    <cellStyle name="Normal 3 2 2 3 2 2 3 5" xfId="18709" xr:uid="{00000000-0005-0000-0000-0000D62D0000}"/>
    <cellStyle name="Normal 3 2 2 3 2 2 4" xfId="5260" xr:uid="{00000000-0005-0000-0000-0000D72D0000}"/>
    <cellStyle name="Normal 3 2 2 3 2 2 4 2" xfId="15312" xr:uid="{00000000-0005-0000-0000-0000D82D0000}"/>
    <cellStyle name="Normal 3 2 2 3 2 2 4 2 2" xfId="45643" xr:uid="{00000000-0005-0000-0000-0000D92D0000}"/>
    <cellStyle name="Normal 3 2 2 3 2 2 4 2 3" xfId="30410" xr:uid="{00000000-0005-0000-0000-0000DA2D0000}"/>
    <cellStyle name="Normal 3 2 2 3 2 2 4 3" xfId="10292" xr:uid="{00000000-0005-0000-0000-0000DB2D0000}"/>
    <cellStyle name="Normal 3 2 2 3 2 2 4 3 2" xfId="40626" xr:uid="{00000000-0005-0000-0000-0000DC2D0000}"/>
    <cellStyle name="Normal 3 2 2 3 2 2 4 3 3" xfId="25393" xr:uid="{00000000-0005-0000-0000-0000DD2D0000}"/>
    <cellStyle name="Normal 3 2 2 3 2 2 4 4" xfId="35613" xr:uid="{00000000-0005-0000-0000-0000DE2D0000}"/>
    <cellStyle name="Normal 3 2 2 3 2 2 4 5" xfId="20380" xr:uid="{00000000-0005-0000-0000-0000DF2D0000}"/>
    <cellStyle name="Normal 3 2 2 3 2 2 5" xfId="11970" xr:uid="{00000000-0005-0000-0000-0000E02D0000}"/>
    <cellStyle name="Normal 3 2 2 3 2 2 5 2" xfId="42301" xr:uid="{00000000-0005-0000-0000-0000E12D0000}"/>
    <cellStyle name="Normal 3 2 2 3 2 2 5 3" xfId="27068" xr:uid="{00000000-0005-0000-0000-0000E22D0000}"/>
    <cellStyle name="Normal 3 2 2 3 2 2 6" xfId="6949" xr:uid="{00000000-0005-0000-0000-0000E32D0000}"/>
    <cellStyle name="Normal 3 2 2 3 2 2 6 2" xfId="37284" xr:uid="{00000000-0005-0000-0000-0000E42D0000}"/>
    <cellStyle name="Normal 3 2 2 3 2 2 6 3" xfId="22051" xr:uid="{00000000-0005-0000-0000-0000E52D0000}"/>
    <cellStyle name="Normal 3 2 2 3 2 2 7" xfId="32272" xr:uid="{00000000-0005-0000-0000-0000E62D0000}"/>
    <cellStyle name="Normal 3 2 2 3 2 2 8" xfId="17038" xr:uid="{00000000-0005-0000-0000-0000E72D0000}"/>
    <cellStyle name="Normal 3 2 2 3 2 3" xfId="2296" xr:uid="{00000000-0005-0000-0000-0000E82D0000}"/>
    <cellStyle name="Normal 3 2 2 3 2 3 2" xfId="3986" xr:uid="{00000000-0005-0000-0000-0000E92D0000}"/>
    <cellStyle name="Normal 3 2 2 3 2 3 2 2" xfId="14059" xr:uid="{00000000-0005-0000-0000-0000EA2D0000}"/>
    <cellStyle name="Normal 3 2 2 3 2 3 2 2 2" xfId="44390" xr:uid="{00000000-0005-0000-0000-0000EB2D0000}"/>
    <cellStyle name="Normal 3 2 2 3 2 3 2 2 3" xfId="29157" xr:uid="{00000000-0005-0000-0000-0000EC2D0000}"/>
    <cellStyle name="Normal 3 2 2 3 2 3 2 3" xfId="9039" xr:uid="{00000000-0005-0000-0000-0000ED2D0000}"/>
    <cellStyle name="Normal 3 2 2 3 2 3 2 3 2" xfId="39373" xr:uid="{00000000-0005-0000-0000-0000EE2D0000}"/>
    <cellStyle name="Normal 3 2 2 3 2 3 2 3 3" xfId="24140" xr:uid="{00000000-0005-0000-0000-0000EF2D0000}"/>
    <cellStyle name="Normal 3 2 2 3 2 3 2 4" xfId="34360" xr:uid="{00000000-0005-0000-0000-0000F02D0000}"/>
    <cellStyle name="Normal 3 2 2 3 2 3 2 5" xfId="19127" xr:uid="{00000000-0005-0000-0000-0000F12D0000}"/>
    <cellStyle name="Normal 3 2 2 3 2 3 3" xfId="5678" xr:uid="{00000000-0005-0000-0000-0000F22D0000}"/>
    <cellStyle name="Normal 3 2 2 3 2 3 3 2" xfId="15730" xr:uid="{00000000-0005-0000-0000-0000F32D0000}"/>
    <cellStyle name="Normal 3 2 2 3 2 3 3 2 2" xfId="46061" xr:uid="{00000000-0005-0000-0000-0000F42D0000}"/>
    <cellStyle name="Normal 3 2 2 3 2 3 3 2 3" xfId="30828" xr:uid="{00000000-0005-0000-0000-0000F52D0000}"/>
    <cellStyle name="Normal 3 2 2 3 2 3 3 3" xfId="10710" xr:uid="{00000000-0005-0000-0000-0000F62D0000}"/>
    <cellStyle name="Normal 3 2 2 3 2 3 3 3 2" xfId="41044" xr:uid="{00000000-0005-0000-0000-0000F72D0000}"/>
    <cellStyle name="Normal 3 2 2 3 2 3 3 3 3" xfId="25811" xr:uid="{00000000-0005-0000-0000-0000F82D0000}"/>
    <cellStyle name="Normal 3 2 2 3 2 3 3 4" xfId="36031" xr:uid="{00000000-0005-0000-0000-0000F92D0000}"/>
    <cellStyle name="Normal 3 2 2 3 2 3 3 5" xfId="20798" xr:uid="{00000000-0005-0000-0000-0000FA2D0000}"/>
    <cellStyle name="Normal 3 2 2 3 2 3 4" xfId="12388" xr:uid="{00000000-0005-0000-0000-0000FB2D0000}"/>
    <cellStyle name="Normal 3 2 2 3 2 3 4 2" xfId="42719" xr:uid="{00000000-0005-0000-0000-0000FC2D0000}"/>
    <cellStyle name="Normal 3 2 2 3 2 3 4 3" xfId="27486" xr:uid="{00000000-0005-0000-0000-0000FD2D0000}"/>
    <cellStyle name="Normal 3 2 2 3 2 3 5" xfId="7367" xr:uid="{00000000-0005-0000-0000-0000FE2D0000}"/>
    <cellStyle name="Normal 3 2 2 3 2 3 5 2" xfId="37702" xr:uid="{00000000-0005-0000-0000-0000FF2D0000}"/>
    <cellStyle name="Normal 3 2 2 3 2 3 5 3" xfId="22469" xr:uid="{00000000-0005-0000-0000-0000002E0000}"/>
    <cellStyle name="Normal 3 2 2 3 2 3 6" xfId="32690" xr:uid="{00000000-0005-0000-0000-0000012E0000}"/>
    <cellStyle name="Normal 3 2 2 3 2 3 7" xfId="17456" xr:uid="{00000000-0005-0000-0000-0000022E0000}"/>
    <cellStyle name="Normal 3 2 2 3 2 4" xfId="3149" xr:uid="{00000000-0005-0000-0000-0000032E0000}"/>
    <cellStyle name="Normal 3 2 2 3 2 4 2" xfId="13223" xr:uid="{00000000-0005-0000-0000-0000042E0000}"/>
    <cellStyle name="Normal 3 2 2 3 2 4 2 2" xfId="43554" xr:uid="{00000000-0005-0000-0000-0000052E0000}"/>
    <cellStyle name="Normal 3 2 2 3 2 4 2 3" xfId="28321" xr:uid="{00000000-0005-0000-0000-0000062E0000}"/>
    <cellStyle name="Normal 3 2 2 3 2 4 3" xfId="8203" xr:uid="{00000000-0005-0000-0000-0000072E0000}"/>
    <cellStyle name="Normal 3 2 2 3 2 4 3 2" xfId="38537" xr:uid="{00000000-0005-0000-0000-0000082E0000}"/>
    <cellStyle name="Normal 3 2 2 3 2 4 3 3" xfId="23304" xr:uid="{00000000-0005-0000-0000-0000092E0000}"/>
    <cellStyle name="Normal 3 2 2 3 2 4 4" xfId="33524" xr:uid="{00000000-0005-0000-0000-00000A2E0000}"/>
    <cellStyle name="Normal 3 2 2 3 2 4 5" xfId="18291" xr:uid="{00000000-0005-0000-0000-00000B2E0000}"/>
    <cellStyle name="Normal 3 2 2 3 2 5" xfId="4842" xr:uid="{00000000-0005-0000-0000-00000C2E0000}"/>
    <cellStyle name="Normal 3 2 2 3 2 5 2" xfId="14894" xr:uid="{00000000-0005-0000-0000-00000D2E0000}"/>
    <cellStyle name="Normal 3 2 2 3 2 5 2 2" xfId="45225" xr:uid="{00000000-0005-0000-0000-00000E2E0000}"/>
    <cellStyle name="Normal 3 2 2 3 2 5 2 3" xfId="29992" xr:uid="{00000000-0005-0000-0000-00000F2E0000}"/>
    <cellStyle name="Normal 3 2 2 3 2 5 3" xfId="9874" xr:uid="{00000000-0005-0000-0000-0000102E0000}"/>
    <cellStyle name="Normal 3 2 2 3 2 5 3 2" xfId="40208" xr:uid="{00000000-0005-0000-0000-0000112E0000}"/>
    <cellStyle name="Normal 3 2 2 3 2 5 3 3" xfId="24975" xr:uid="{00000000-0005-0000-0000-0000122E0000}"/>
    <cellStyle name="Normal 3 2 2 3 2 5 4" xfId="35195" xr:uid="{00000000-0005-0000-0000-0000132E0000}"/>
    <cellStyle name="Normal 3 2 2 3 2 5 5" xfId="19962" xr:uid="{00000000-0005-0000-0000-0000142E0000}"/>
    <cellStyle name="Normal 3 2 2 3 2 6" xfId="11552" xr:uid="{00000000-0005-0000-0000-0000152E0000}"/>
    <cellStyle name="Normal 3 2 2 3 2 6 2" xfId="41883" xr:uid="{00000000-0005-0000-0000-0000162E0000}"/>
    <cellStyle name="Normal 3 2 2 3 2 6 3" xfId="26650" xr:uid="{00000000-0005-0000-0000-0000172E0000}"/>
    <cellStyle name="Normal 3 2 2 3 2 7" xfId="6531" xr:uid="{00000000-0005-0000-0000-0000182E0000}"/>
    <cellStyle name="Normal 3 2 2 3 2 7 2" xfId="36866" xr:uid="{00000000-0005-0000-0000-0000192E0000}"/>
    <cellStyle name="Normal 3 2 2 3 2 7 3" xfId="21633" xr:uid="{00000000-0005-0000-0000-00001A2E0000}"/>
    <cellStyle name="Normal 3 2 2 3 2 8" xfId="31854" xr:uid="{00000000-0005-0000-0000-00001B2E0000}"/>
    <cellStyle name="Normal 3 2 2 3 2 9" xfId="16620" xr:uid="{00000000-0005-0000-0000-00001C2E0000}"/>
    <cellStyle name="Normal 3 2 2 3 3" xfId="1667" xr:uid="{00000000-0005-0000-0000-00001D2E0000}"/>
    <cellStyle name="Normal 3 2 2 3 3 2" xfId="2506" xr:uid="{00000000-0005-0000-0000-00001E2E0000}"/>
    <cellStyle name="Normal 3 2 2 3 3 2 2" xfId="4196" xr:uid="{00000000-0005-0000-0000-00001F2E0000}"/>
    <cellStyle name="Normal 3 2 2 3 3 2 2 2" xfId="14269" xr:uid="{00000000-0005-0000-0000-0000202E0000}"/>
    <cellStyle name="Normal 3 2 2 3 3 2 2 2 2" xfId="44600" xr:uid="{00000000-0005-0000-0000-0000212E0000}"/>
    <cellStyle name="Normal 3 2 2 3 3 2 2 2 3" xfId="29367" xr:uid="{00000000-0005-0000-0000-0000222E0000}"/>
    <cellStyle name="Normal 3 2 2 3 3 2 2 3" xfId="9249" xr:uid="{00000000-0005-0000-0000-0000232E0000}"/>
    <cellStyle name="Normal 3 2 2 3 3 2 2 3 2" xfId="39583" xr:uid="{00000000-0005-0000-0000-0000242E0000}"/>
    <cellStyle name="Normal 3 2 2 3 3 2 2 3 3" xfId="24350" xr:uid="{00000000-0005-0000-0000-0000252E0000}"/>
    <cellStyle name="Normal 3 2 2 3 3 2 2 4" xfId="34570" xr:uid="{00000000-0005-0000-0000-0000262E0000}"/>
    <cellStyle name="Normal 3 2 2 3 3 2 2 5" xfId="19337" xr:uid="{00000000-0005-0000-0000-0000272E0000}"/>
    <cellStyle name="Normal 3 2 2 3 3 2 3" xfId="5888" xr:uid="{00000000-0005-0000-0000-0000282E0000}"/>
    <cellStyle name="Normal 3 2 2 3 3 2 3 2" xfId="15940" xr:uid="{00000000-0005-0000-0000-0000292E0000}"/>
    <cellStyle name="Normal 3 2 2 3 3 2 3 2 2" xfId="46271" xr:uid="{00000000-0005-0000-0000-00002A2E0000}"/>
    <cellStyle name="Normal 3 2 2 3 3 2 3 2 3" xfId="31038" xr:uid="{00000000-0005-0000-0000-00002B2E0000}"/>
    <cellStyle name="Normal 3 2 2 3 3 2 3 3" xfId="10920" xr:uid="{00000000-0005-0000-0000-00002C2E0000}"/>
    <cellStyle name="Normal 3 2 2 3 3 2 3 3 2" xfId="41254" xr:uid="{00000000-0005-0000-0000-00002D2E0000}"/>
    <cellStyle name="Normal 3 2 2 3 3 2 3 3 3" xfId="26021" xr:uid="{00000000-0005-0000-0000-00002E2E0000}"/>
    <cellStyle name="Normal 3 2 2 3 3 2 3 4" xfId="36241" xr:uid="{00000000-0005-0000-0000-00002F2E0000}"/>
    <cellStyle name="Normal 3 2 2 3 3 2 3 5" xfId="21008" xr:uid="{00000000-0005-0000-0000-0000302E0000}"/>
    <cellStyle name="Normal 3 2 2 3 3 2 4" xfId="12598" xr:uid="{00000000-0005-0000-0000-0000312E0000}"/>
    <cellStyle name="Normal 3 2 2 3 3 2 4 2" xfId="42929" xr:uid="{00000000-0005-0000-0000-0000322E0000}"/>
    <cellStyle name="Normal 3 2 2 3 3 2 4 3" xfId="27696" xr:uid="{00000000-0005-0000-0000-0000332E0000}"/>
    <cellStyle name="Normal 3 2 2 3 3 2 5" xfId="7577" xr:uid="{00000000-0005-0000-0000-0000342E0000}"/>
    <cellStyle name="Normal 3 2 2 3 3 2 5 2" xfId="37912" xr:uid="{00000000-0005-0000-0000-0000352E0000}"/>
    <cellStyle name="Normal 3 2 2 3 3 2 5 3" xfId="22679" xr:uid="{00000000-0005-0000-0000-0000362E0000}"/>
    <cellStyle name="Normal 3 2 2 3 3 2 6" xfId="32900" xr:uid="{00000000-0005-0000-0000-0000372E0000}"/>
    <cellStyle name="Normal 3 2 2 3 3 2 7" xfId="17666" xr:uid="{00000000-0005-0000-0000-0000382E0000}"/>
    <cellStyle name="Normal 3 2 2 3 3 3" xfId="3359" xr:uid="{00000000-0005-0000-0000-0000392E0000}"/>
    <cellStyle name="Normal 3 2 2 3 3 3 2" xfId="13433" xr:uid="{00000000-0005-0000-0000-00003A2E0000}"/>
    <cellStyle name="Normal 3 2 2 3 3 3 2 2" xfId="43764" xr:uid="{00000000-0005-0000-0000-00003B2E0000}"/>
    <cellStyle name="Normal 3 2 2 3 3 3 2 3" xfId="28531" xr:uid="{00000000-0005-0000-0000-00003C2E0000}"/>
    <cellStyle name="Normal 3 2 2 3 3 3 3" xfId="8413" xr:uid="{00000000-0005-0000-0000-00003D2E0000}"/>
    <cellStyle name="Normal 3 2 2 3 3 3 3 2" xfId="38747" xr:uid="{00000000-0005-0000-0000-00003E2E0000}"/>
    <cellStyle name="Normal 3 2 2 3 3 3 3 3" xfId="23514" xr:uid="{00000000-0005-0000-0000-00003F2E0000}"/>
    <cellStyle name="Normal 3 2 2 3 3 3 4" xfId="33734" xr:uid="{00000000-0005-0000-0000-0000402E0000}"/>
    <cellStyle name="Normal 3 2 2 3 3 3 5" xfId="18501" xr:uid="{00000000-0005-0000-0000-0000412E0000}"/>
    <cellStyle name="Normal 3 2 2 3 3 4" xfId="5052" xr:uid="{00000000-0005-0000-0000-0000422E0000}"/>
    <cellStyle name="Normal 3 2 2 3 3 4 2" xfId="15104" xr:uid="{00000000-0005-0000-0000-0000432E0000}"/>
    <cellStyle name="Normal 3 2 2 3 3 4 2 2" xfId="45435" xr:uid="{00000000-0005-0000-0000-0000442E0000}"/>
    <cellStyle name="Normal 3 2 2 3 3 4 2 3" xfId="30202" xr:uid="{00000000-0005-0000-0000-0000452E0000}"/>
    <cellStyle name="Normal 3 2 2 3 3 4 3" xfId="10084" xr:uid="{00000000-0005-0000-0000-0000462E0000}"/>
    <cellStyle name="Normal 3 2 2 3 3 4 3 2" xfId="40418" xr:uid="{00000000-0005-0000-0000-0000472E0000}"/>
    <cellStyle name="Normal 3 2 2 3 3 4 3 3" xfId="25185" xr:uid="{00000000-0005-0000-0000-0000482E0000}"/>
    <cellStyle name="Normal 3 2 2 3 3 4 4" xfId="35405" xr:uid="{00000000-0005-0000-0000-0000492E0000}"/>
    <cellStyle name="Normal 3 2 2 3 3 4 5" xfId="20172" xr:uid="{00000000-0005-0000-0000-00004A2E0000}"/>
    <cellStyle name="Normal 3 2 2 3 3 5" xfId="11762" xr:uid="{00000000-0005-0000-0000-00004B2E0000}"/>
    <cellStyle name="Normal 3 2 2 3 3 5 2" xfId="42093" xr:uid="{00000000-0005-0000-0000-00004C2E0000}"/>
    <cellStyle name="Normal 3 2 2 3 3 5 3" xfId="26860" xr:uid="{00000000-0005-0000-0000-00004D2E0000}"/>
    <cellStyle name="Normal 3 2 2 3 3 6" xfId="6741" xr:uid="{00000000-0005-0000-0000-00004E2E0000}"/>
    <cellStyle name="Normal 3 2 2 3 3 6 2" xfId="37076" xr:uid="{00000000-0005-0000-0000-00004F2E0000}"/>
    <cellStyle name="Normal 3 2 2 3 3 6 3" xfId="21843" xr:uid="{00000000-0005-0000-0000-0000502E0000}"/>
    <cellStyle name="Normal 3 2 2 3 3 7" xfId="32064" xr:uid="{00000000-0005-0000-0000-0000512E0000}"/>
    <cellStyle name="Normal 3 2 2 3 3 8" xfId="16830" xr:uid="{00000000-0005-0000-0000-0000522E0000}"/>
    <cellStyle name="Normal 3 2 2 3 4" xfId="2088" xr:uid="{00000000-0005-0000-0000-0000532E0000}"/>
    <cellStyle name="Normal 3 2 2 3 4 2" xfId="3778" xr:uid="{00000000-0005-0000-0000-0000542E0000}"/>
    <cellStyle name="Normal 3 2 2 3 4 2 2" xfId="13851" xr:uid="{00000000-0005-0000-0000-0000552E0000}"/>
    <cellStyle name="Normal 3 2 2 3 4 2 2 2" xfId="44182" xr:uid="{00000000-0005-0000-0000-0000562E0000}"/>
    <cellStyle name="Normal 3 2 2 3 4 2 2 3" xfId="28949" xr:uid="{00000000-0005-0000-0000-0000572E0000}"/>
    <cellStyle name="Normal 3 2 2 3 4 2 3" xfId="8831" xr:uid="{00000000-0005-0000-0000-0000582E0000}"/>
    <cellStyle name="Normal 3 2 2 3 4 2 3 2" xfId="39165" xr:uid="{00000000-0005-0000-0000-0000592E0000}"/>
    <cellStyle name="Normal 3 2 2 3 4 2 3 3" xfId="23932" xr:uid="{00000000-0005-0000-0000-00005A2E0000}"/>
    <cellStyle name="Normal 3 2 2 3 4 2 4" xfId="34152" xr:uid="{00000000-0005-0000-0000-00005B2E0000}"/>
    <cellStyle name="Normal 3 2 2 3 4 2 5" xfId="18919" xr:uid="{00000000-0005-0000-0000-00005C2E0000}"/>
    <cellStyle name="Normal 3 2 2 3 4 3" xfId="5470" xr:uid="{00000000-0005-0000-0000-00005D2E0000}"/>
    <cellStyle name="Normal 3 2 2 3 4 3 2" xfId="15522" xr:uid="{00000000-0005-0000-0000-00005E2E0000}"/>
    <cellStyle name="Normal 3 2 2 3 4 3 2 2" xfId="45853" xr:uid="{00000000-0005-0000-0000-00005F2E0000}"/>
    <cellStyle name="Normal 3 2 2 3 4 3 2 3" xfId="30620" xr:uid="{00000000-0005-0000-0000-0000602E0000}"/>
    <cellStyle name="Normal 3 2 2 3 4 3 3" xfId="10502" xr:uid="{00000000-0005-0000-0000-0000612E0000}"/>
    <cellStyle name="Normal 3 2 2 3 4 3 3 2" xfId="40836" xr:uid="{00000000-0005-0000-0000-0000622E0000}"/>
    <cellStyle name="Normal 3 2 2 3 4 3 3 3" xfId="25603" xr:uid="{00000000-0005-0000-0000-0000632E0000}"/>
    <cellStyle name="Normal 3 2 2 3 4 3 4" xfId="35823" xr:uid="{00000000-0005-0000-0000-0000642E0000}"/>
    <cellStyle name="Normal 3 2 2 3 4 3 5" xfId="20590" xr:uid="{00000000-0005-0000-0000-0000652E0000}"/>
    <cellStyle name="Normal 3 2 2 3 4 4" xfId="12180" xr:uid="{00000000-0005-0000-0000-0000662E0000}"/>
    <cellStyle name="Normal 3 2 2 3 4 4 2" xfId="42511" xr:uid="{00000000-0005-0000-0000-0000672E0000}"/>
    <cellStyle name="Normal 3 2 2 3 4 4 3" xfId="27278" xr:uid="{00000000-0005-0000-0000-0000682E0000}"/>
    <cellStyle name="Normal 3 2 2 3 4 5" xfId="7159" xr:uid="{00000000-0005-0000-0000-0000692E0000}"/>
    <cellStyle name="Normal 3 2 2 3 4 5 2" xfId="37494" xr:uid="{00000000-0005-0000-0000-00006A2E0000}"/>
    <cellStyle name="Normal 3 2 2 3 4 5 3" xfId="22261" xr:uid="{00000000-0005-0000-0000-00006B2E0000}"/>
    <cellStyle name="Normal 3 2 2 3 4 6" xfId="32482" xr:uid="{00000000-0005-0000-0000-00006C2E0000}"/>
    <cellStyle name="Normal 3 2 2 3 4 7" xfId="17248" xr:uid="{00000000-0005-0000-0000-00006D2E0000}"/>
    <cellStyle name="Normal 3 2 2 3 5" xfId="2941" xr:uid="{00000000-0005-0000-0000-00006E2E0000}"/>
    <cellStyle name="Normal 3 2 2 3 5 2" xfId="13015" xr:uid="{00000000-0005-0000-0000-00006F2E0000}"/>
    <cellStyle name="Normal 3 2 2 3 5 2 2" xfId="43346" xr:uid="{00000000-0005-0000-0000-0000702E0000}"/>
    <cellStyle name="Normal 3 2 2 3 5 2 3" xfId="28113" xr:uid="{00000000-0005-0000-0000-0000712E0000}"/>
    <cellStyle name="Normal 3 2 2 3 5 3" xfId="7995" xr:uid="{00000000-0005-0000-0000-0000722E0000}"/>
    <cellStyle name="Normal 3 2 2 3 5 3 2" xfId="38329" xr:uid="{00000000-0005-0000-0000-0000732E0000}"/>
    <cellStyle name="Normal 3 2 2 3 5 3 3" xfId="23096" xr:uid="{00000000-0005-0000-0000-0000742E0000}"/>
    <cellStyle name="Normal 3 2 2 3 5 4" xfId="33316" xr:uid="{00000000-0005-0000-0000-0000752E0000}"/>
    <cellStyle name="Normal 3 2 2 3 5 5" xfId="18083" xr:uid="{00000000-0005-0000-0000-0000762E0000}"/>
    <cellStyle name="Normal 3 2 2 3 6" xfId="4634" xr:uid="{00000000-0005-0000-0000-0000772E0000}"/>
    <cellStyle name="Normal 3 2 2 3 6 2" xfId="14686" xr:uid="{00000000-0005-0000-0000-0000782E0000}"/>
    <cellStyle name="Normal 3 2 2 3 6 2 2" xfId="45017" xr:uid="{00000000-0005-0000-0000-0000792E0000}"/>
    <cellStyle name="Normal 3 2 2 3 6 2 3" xfId="29784" xr:uid="{00000000-0005-0000-0000-00007A2E0000}"/>
    <cellStyle name="Normal 3 2 2 3 6 3" xfId="9666" xr:uid="{00000000-0005-0000-0000-00007B2E0000}"/>
    <cellStyle name="Normal 3 2 2 3 6 3 2" xfId="40000" xr:uid="{00000000-0005-0000-0000-00007C2E0000}"/>
    <cellStyle name="Normal 3 2 2 3 6 3 3" xfId="24767" xr:uid="{00000000-0005-0000-0000-00007D2E0000}"/>
    <cellStyle name="Normal 3 2 2 3 6 4" xfId="34987" xr:uid="{00000000-0005-0000-0000-00007E2E0000}"/>
    <cellStyle name="Normal 3 2 2 3 6 5" xfId="19754" xr:uid="{00000000-0005-0000-0000-00007F2E0000}"/>
    <cellStyle name="Normal 3 2 2 3 7" xfId="11344" xr:uid="{00000000-0005-0000-0000-0000802E0000}"/>
    <cellStyle name="Normal 3 2 2 3 7 2" xfId="41675" xr:uid="{00000000-0005-0000-0000-0000812E0000}"/>
    <cellStyle name="Normal 3 2 2 3 7 3" xfId="26442" xr:uid="{00000000-0005-0000-0000-0000822E0000}"/>
    <cellStyle name="Normal 3 2 2 3 8" xfId="6323" xr:uid="{00000000-0005-0000-0000-0000832E0000}"/>
    <cellStyle name="Normal 3 2 2 3 8 2" xfId="36658" xr:uid="{00000000-0005-0000-0000-0000842E0000}"/>
    <cellStyle name="Normal 3 2 2 3 8 3" xfId="21425" xr:uid="{00000000-0005-0000-0000-0000852E0000}"/>
    <cellStyle name="Normal 3 2 2 3 9" xfId="31647" xr:uid="{00000000-0005-0000-0000-0000862E0000}"/>
    <cellStyle name="Normal 3 2 2 4" xfId="1348" xr:uid="{00000000-0005-0000-0000-0000872E0000}"/>
    <cellStyle name="Normal 3 2 2 4 2" xfId="1771" xr:uid="{00000000-0005-0000-0000-0000882E0000}"/>
    <cellStyle name="Normal 3 2 2 4 2 2" xfId="2610" xr:uid="{00000000-0005-0000-0000-0000892E0000}"/>
    <cellStyle name="Normal 3 2 2 4 2 2 2" xfId="4300" xr:uid="{00000000-0005-0000-0000-00008A2E0000}"/>
    <cellStyle name="Normal 3 2 2 4 2 2 2 2" xfId="14373" xr:uid="{00000000-0005-0000-0000-00008B2E0000}"/>
    <cellStyle name="Normal 3 2 2 4 2 2 2 2 2" xfId="44704" xr:uid="{00000000-0005-0000-0000-00008C2E0000}"/>
    <cellStyle name="Normal 3 2 2 4 2 2 2 2 3" xfId="29471" xr:uid="{00000000-0005-0000-0000-00008D2E0000}"/>
    <cellStyle name="Normal 3 2 2 4 2 2 2 3" xfId="9353" xr:uid="{00000000-0005-0000-0000-00008E2E0000}"/>
    <cellStyle name="Normal 3 2 2 4 2 2 2 3 2" xfId="39687" xr:uid="{00000000-0005-0000-0000-00008F2E0000}"/>
    <cellStyle name="Normal 3 2 2 4 2 2 2 3 3" xfId="24454" xr:uid="{00000000-0005-0000-0000-0000902E0000}"/>
    <cellStyle name="Normal 3 2 2 4 2 2 2 4" xfId="34674" xr:uid="{00000000-0005-0000-0000-0000912E0000}"/>
    <cellStyle name="Normal 3 2 2 4 2 2 2 5" xfId="19441" xr:uid="{00000000-0005-0000-0000-0000922E0000}"/>
    <cellStyle name="Normal 3 2 2 4 2 2 3" xfId="5992" xr:uid="{00000000-0005-0000-0000-0000932E0000}"/>
    <cellStyle name="Normal 3 2 2 4 2 2 3 2" xfId="16044" xr:uid="{00000000-0005-0000-0000-0000942E0000}"/>
    <cellStyle name="Normal 3 2 2 4 2 2 3 2 2" xfId="46375" xr:uid="{00000000-0005-0000-0000-0000952E0000}"/>
    <cellStyle name="Normal 3 2 2 4 2 2 3 2 3" xfId="31142" xr:uid="{00000000-0005-0000-0000-0000962E0000}"/>
    <cellStyle name="Normal 3 2 2 4 2 2 3 3" xfId="11024" xr:uid="{00000000-0005-0000-0000-0000972E0000}"/>
    <cellStyle name="Normal 3 2 2 4 2 2 3 3 2" xfId="41358" xr:uid="{00000000-0005-0000-0000-0000982E0000}"/>
    <cellStyle name="Normal 3 2 2 4 2 2 3 3 3" xfId="26125" xr:uid="{00000000-0005-0000-0000-0000992E0000}"/>
    <cellStyle name="Normal 3 2 2 4 2 2 3 4" xfId="36345" xr:uid="{00000000-0005-0000-0000-00009A2E0000}"/>
    <cellStyle name="Normal 3 2 2 4 2 2 3 5" xfId="21112" xr:uid="{00000000-0005-0000-0000-00009B2E0000}"/>
    <cellStyle name="Normal 3 2 2 4 2 2 4" xfId="12702" xr:uid="{00000000-0005-0000-0000-00009C2E0000}"/>
    <cellStyle name="Normal 3 2 2 4 2 2 4 2" xfId="43033" xr:uid="{00000000-0005-0000-0000-00009D2E0000}"/>
    <cellStyle name="Normal 3 2 2 4 2 2 4 3" xfId="27800" xr:uid="{00000000-0005-0000-0000-00009E2E0000}"/>
    <cellStyle name="Normal 3 2 2 4 2 2 5" xfId="7681" xr:uid="{00000000-0005-0000-0000-00009F2E0000}"/>
    <cellStyle name="Normal 3 2 2 4 2 2 5 2" xfId="38016" xr:uid="{00000000-0005-0000-0000-0000A02E0000}"/>
    <cellStyle name="Normal 3 2 2 4 2 2 5 3" xfId="22783" xr:uid="{00000000-0005-0000-0000-0000A12E0000}"/>
    <cellStyle name="Normal 3 2 2 4 2 2 6" xfId="33004" xr:uid="{00000000-0005-0000-0000-0000A22E0000}"/>
    <cellStyle name="Normal 3 2 2 4 2 2 7" xfId="17770" xr:uid="{00000000-0005-0000-0000-0000A32E0000}"/>
    <cellStyle name="Normal 3 2 2 4 2 3" xfId="3463" xr:uid="{00000000-0005-0000-0000-0000A42E0000}"/>
    <cellStyle name="Normal 3 2 2 4 2 3 2" xfId="13537" xr:uid="{00000000-0005-0000-0000-0000A52E0000}"/>
    <cellStyle name="Normal 3 2 2 4 2 3 2 2" xfId="43868" xr:uid="{00000000-0005-0000-0000-0000A62E0000}"/>
    <cellStyle name="Normal 3 2 2 4 2 3 2 3" xfId="28635" xr:uid="{00000000-0005-0000-0000-0000A72E0000}"/>
    <cellStyle name="Normal 3 2 2 4 2 3 3" xfId="8517" xr:uid="{00000000-0005-0000-0000-0000A82E0000}"/>
    <cellStyle name="Normal 3 2 2 4 2 3 3 2" xfId="38851" xr:uid="{00000000-0005-0000-0000-0000A92E0000}"/>
    <cellStyle name="Normal 3 2 2 4 2 3 3 3" xfId="23618" xr:uid="{00000000-0005-0000-0000-0000AA2E0000}"/>
    <cellStyle name="Normal 3 2 2 4 2 3 4" xfId="33838" xr:uid="{00000000-0005-0000-0000-0000AB2E0000}"/>
    <cellStyle name="Normal 3 2 2 4 2 3 5" xfId="18605" xr:uid="{00000000-0005-0000-0000-0000AC2E0000}"/>
    <cellStyle name="Normal 3 2 2 4 2 4" xfId="5156" xr:uid="{00000000-0005-0000-0000-0000AD2E0000}"/>
    <cellStyle name="Normal 3 2 2 4 2 4 2" xfId="15208" xr:uid="{00000000-0005-0000-0000-0000AE2E0000}"/>
    <cellStyle name="Normal 3 2 2 4 2 4 2 2" xfId="45539" xr:uid="{00000000-0005-0000-0000-0000AF2E0000}"/>
    <cellStyle name="Normal 3 2 2 4 2 4 2 3" xfId="30306" xr:uid="{00000000-0005-0000-0000-0000B02E0000}"/>
    <cellStyle name="Normal 3 2 2 4 2 4 3" xfId="10188" xr:uid="{00000000-0005-0000-0000-0000B12E0000}"/>
    <cellStyle name="Normal 3 2 2 4 2 4 3 2" xfId="40522" xr:uid="{00000000-0005-0000-0000-0000B22E0000}"/>
    <cellStyle name="Normal 3 2 2 4 2 4 3 3" xfId="25289" xr:uid="{00000000-0005-0000-0000-0000B32E0000}"/>
    <cellStyle name="Normal 3 2 2 4 2 4 4" xfId="35509" xr:uid="{00000000-0005-0000-0000-0000B42E0000}"/>
    <cellStyle name="Normal 3 2 2 4 2 4 5" xfId="20276" xr:uid="{00000000-0005-0000-0000-0000B52E0000}"/>
    <cellStyle name="Normal 3 2 2 4 2 5" xfId="11866" xr:uid="{00000000-0005-0000-0000-0000B62E0000}"/>
    <cellStyle name="Normal 3 2 2 4 2 5 2" xfId="42197" xr:uid="{00000000-0005-0000-0000-0000B72E0000}"/>
    <cellStyle name="Normal 3 2 2 4 2 5 3" xfId="26964" xr:uid="{00000000-0005-0000-0000-0000B82E0000}"/>
    <cellStyle name="Normal 3 2 2 4 2 6" xfId="6845" xr:uid="{00000000-0005-0000-0000-0000B92E0000}"/>
    <cellStyle name="Normal 3 2 2 4 2 6 2" xfId="37180" xr:uid="{00000000-0005-0000-0000-0000BA2E0000}"/>
    <cellStyle name="Normal 3 2 2 4 2 6 3" xfId="21947" xr:uid="{00000000-0005-0000-0000-0000BB2E0000}"/>
    <cellStyle name="Normal 3 2 2 4 2 7" xfId="32168" xr:uid="{00000000-0005-0000-0000-0000BC2E0000}"/>
    <cellStyle name="Normal 3 2 2 4 2 8" xfId="16934" xr:uid="{00000000-0005-0000-0000-0000BD2E0000}"/>
    <cellStyle name="Normal 3 2 2 4 3" xfId="2192" xr:uid="{00000000-0005-0000-0000-0000BE2E0000}"/>
    <cellStyle name="Normal 3 2 2 4 3 2" xfId="3882" xr:uid="{00000000-0005-0000-0000-0000BF2E0000}"/>
    <cellStyle name="Normal 3 2 2 4 3 2 2" xfId="13955" xr:uid="{00000000-0005-0000-0000-0000C02E0000}"/>
    <cellStyle name="Normal 3 2 2 4 3 2 2 2" xfId="44286" xr:uid="{00000000-0005-0000-0000-0000C12E0000}"/>
    <cellStyle name="Normal 3 2 2 4 3 2 2 3" xfId="29053" xr:uid="{00000000-0005-0000-0000-0000C22E0000}"/>
    <cellStyle name="Normal 3 2 2 4 3 2 3" xfId="8935" xr:uid="{00000000-0005-0000-0000-0000C32E0000}"/>
    <cellStyle name="Normal 3 2 2 4 3 2 3 2" xfId="39269" xr:uid="{00000000-0005-0000-0000-0000C42E0000}"/>
    <cellStyle name="Normal 3 2 2 4 3 2 3 3" xfId="24036" xr:uid="{00000000-0005-0000-0000-0000C52E0000}"/>
    <cellStyle name="Normal 3 2 2 4 3 2 4" xfId="34256" xr:uid="{00000000-0005-0000-0000-0000C62E0000}"/>
    <cellStyle name="Normal 3 2 2 4 3 2 5" xfId="19023" xr:uid="{00000000-0005-0000-0000-0000C72E0000}"/>
    <cellStyle name="Normal 3 2 2 4 3 3" xfId="5574" xr:uid="{00000000-0005-0000-0000-0000C82E0000}"/>
    <cellStyle name="Normal 3 2 2 4 3 3 2" xfId="15626" xr:uid="{00000000-0005-0000-0000-0000C92E0000}"/>
    <cellStyle name="Normal 3 2 2 4 3 3 2 2" xfId="45957" xr:uid="{00000000-0005-0000-0000-0000CA2E0000}"/>
    <cellStyle name="Normal 3 2 2 4 3 3 2 3" xfId="30724" xr:uid="{00000000-0005-0000-0000-0000CB2E0000}"/>
    <cellStyle name="Normal 3 2 2 4 3 3 3" xfId="10606" xr:uid="{00000000-0005-0000-0000-0000CC2E0000}"/>
    <cellStyle name="Normal 3 2 2 4 3 3 3 2" xfId="40940" xr:uid="{00000000-0005-0000-0000-0000CD2E0000}"/>
    <cellStyle name="Normal 3 2 2 4 3 3 3 3" xfId="25707" xr:uid="{00000000-0005-0000-0000-0000CE2E0000}"/>
    <cellStyle name="Normal 3 2 2 4 3 3 4" xfId="35927" xr:uid="{00000000-0005-0000-0000-0000CF2E0000}"/>
    <cellStyle name="Normal 3 2 2 4 3 3 5" xfId="20694" xr:uid="{00000000-0005-0000-0000-0000D02E0000}"/>
    <cellStyle name="Normal 3 2 2 4 3 4" xfId="12284" xr:uid="{00000000-0005-0000-0000-0000D12E0000}"/>
    <cellStyle name="Normal 3 2 2 4 3 4 2" xfId="42615" xr:uid="{00000000-0005-0000-0000-0000D22E0000}"/>
    <cellStyle name="Normal 3 2 2 4 3 4 3" xfId="27382" xr:uid="{00000000-0005-0000-0000-0000D32E0000}"/>
    <cellStyle name="Normal 3 2 2 4 3 5" xfId="7263" xr:uid="{00000000-0005-0000-0000-0000D42E0000}"/>
    <cellStyle name="Normal 3 2 2 4 3 5 2" xfId="37598" xr:uid="{00000000-0005-0000-0000-0000D52E0000}"/>
    <cellStyle name="Normal 3 2 2 4 3 5 3" xfId="22365" xr:uid="{00000000-0005-0000-0000-0000D62E0000}"/>
    <cellStyle name="Normal 3 2 2 4 3 6" xfId="32586" xr:uid="{00000000-0005-0000-0000-0000D72E0000}"/>
    <cellStyle name="Normal 3 2 2 4 3 7" xfId="17352" xr:uid="{00000000-0005-0000-0000-0000D82E0000}"/>
    <cellStyle name="Normal 3 2 2 4 4" xfId="3045" xr:uid="{00000000-0005-0000-0000-0000D92E0000}"/>
    <cellStyle name="Normal 3 2 2 4 4 2" xfId="13119" xr:uid="{00000000-0005-0000-0000-0000DA2E0000}"/>
    <cellStyle name="Normal 3 2 2 4 4 2 2" xfId="43450" xr:uid="{00000000-0005-0000-0000-0000DB2E0000}"/>
    <cellStyle name="Normal 3 2 2 4 4 2 3" xfId="28217" xr:uid="{00000000-0005-0000-0000-0000DC2E0000}"/>
    <cellStyle name="Normal 3 2 2 4 4 3" xfId="8099" xr:uid="{00000000-0005-0000-0000-0000DD2E0000}"/>
    <cellStyle name="Normal 3 2 2 4 4 3 2" xfId="38433" xr:uid="{00000000-0005-0000-0000-0000DE2E0000}"/>
    <cellStyle name="Normal 3 2 2 4 4 3 3" xfId="23200" xr:uid="{00000000-0005-0000-0000-0000DF2E0000}"/>
    <cellStyle name="Normal 3 2 2 4 4 4" xfId="33420" xr:uid="{00000000-0005-0000-0000-0000E02E0000}"/>
    <cellStyle name="Normal 3 2 2 4 4 5" xfId="18187" xr:uid="{00000000-0005-0000-0000-0000E12E0000}"/>
    <cellStyle name="Normal 3 2 2 4 5" xfId="4738" xr:uid="{00000000-0005-0000-0000-0000E22E0000}"/>
    <cellStyle name="Normal 3 2 2 4 5 2" xfId="14790" xr:uid="{00000000-0005-0000-0000-0000E32E0000}"/>
    <cellStyle name="Normal 3 2 2 4 5 2 2" xfId="45121" xr:uid="{00000000-0005-0000-0000-0000E42E0000}"/>
    <cellStyle name="Normal 3 2 2 4 5 2 3" xfId="29888" xr:uid="{00000000-0005-0000-0000-0000E52E0000}"/>
    <cellStyle name="Normal 3 2 2 4 5 3" xfId="9770" xr:uid="{00000000-0005-0000-0000-0000E62E0000}"/>
    <cellStyle name="Normal 3 2 2 4 5 3 2" xfId="40104" xr:uid="{00000000-0005-0000-0000-0000E72E0000}"/>
    <cellStyle name="Normal 3 2 2 4 5 3 3" xfId="24871" xr:uid="{00000000-0005-0000-0000-0000E82E0000}"/>
    <cellStyle name="Normal 3 2 2 4 5 4" xfId="35091" xr:uid="{00000000-0005-0000-0000-0000E92E0000}"/>
    <cellStyle name="Normal 3 2 2 4 5 5" xfId="19858" xr:uid="{00000000-0005-0000-0000-0000EA2E0000}"/>
    <cellStyle name="Normal 3 2 2 4 6" xfId="11448" xr:uid="{00000000-0005-0000-0000-0000EB2E0000}"/>
    <cellStyle name="Normal 3 2 2 4 6 2" xfId="41779" xr:uid="{00000000-0005-0000-0000-0000EC2E0000}"/>
    <cellStyle name="Normal 3 2 2 4 6 3" xfId="26546" xr:uid="{00000000-0005-0000-0000-0000ED2E0000}"/>
    <cellStyle name="Normal 3 2 2 4 7" xfId="6427" xr:uid="{00000000-0005-0000-0000-0000EE2E0000}"/>
    <cellStyle name="Normal 3 2 2 4 7 2" xfId="36762" xr:uid="{00000000-0005-0000-0000-0000EF2E0000}"/>
    <cellStyle name="Normal 3 2 2 4 7 3" xfId="21529" xr:uid="{00000000-0005-0000-0000-0000F02E0000}"/>
    <cellStyle name="Normal 3 2 2 4 8" xfId="31750" xr:uid="{00000000-0005-0000-0000-0000F12E0000}"/>
    <cellStyle name="Normal 3 2 2 4 9" xfId="16516" xr:uid="{00000000-0005-0000-0000-0000F22E0000}"/>
    <cellStyle name="Normal 3 2 2 5" xfId="1561" xr:uid="{00000000-0005-0000-0000-0000F32E0000}"/>
    <cellStyle name="Normal 3 2 2 5 2" xfId="2402" xr:uid="{00000000-0005-0000-0000-0000F42E0000}"/>
    <cellStyle name="Normal 3 2 2 5 2 2" xfId="4092" xr:uid="{00000000-0005-0000-0000-0000F52E0000}"/>
    <cellStyle name="Normal 3 2 2 5 2 2 2" xfId="14165" xr:uid="{00000000-0005-0000-0000-0000F62E0000}"/>
    <cellStyle name="Normal 3 2 2 5 2 2 2 2" xfId="44496" xr:uid="{00000000-0005-0000-0000-0000F72E0000}"/>
    <cellStyle name="Normal 3 2 2 5 2 2 2 3" xfId="29263" xr:uid="{00000000-0005-0000-0000-0000F82E0000}"/>
    <cellStyle name="Normal 3 2 2 5 2 2 3" xfId="9145" xr:uid="{00000000-0005-0000-0000-0000F92E0000}"/>
    <cellStyle name="Normal 3 2 2 5 2 2 3 2" xfId="39479" xr:uid="{00000000-0005-0000-0000-0000FA2E0000}"/>
    <cellStyle name="Normal 3 2 2 5 2 2 3 3" xfId="24246" xr:uid="{00000000-0005-0000-0000-0000FB2E0000}"/>
    <cellStyle name="Normal 3 2 2 5 2 2 4" xfId="34466" xr:uid="{00000000-0005-0000-0000-0000FC2E0000}"/>
    <cellStyle name="Normal 3 2 2 5 2 2 5" xfId="19233" xr:uid="{00000000-0005-0000-0000-0000FD2E0000}"/>
    <cellStyle name="Normal 3 2 2 5 2 3" xfId="5784" xr:uid="{00000000-0005-0000-0000-0000FE2E0000}"/>
    <cellStyle name="Normal 3 2 2 5 2 3 2" xfId="15836" xr:uid="{00000000-0005-0000-0000-0000FF2E0000}"/>
    <cellStyle name="Normal 3 2 2 5 2 3 2 2" xfId="46167" xr:uid="{00000000-0005-0000-0000-0000002F0000}"/>
    <cellStyle name="Normal 3 2 2 5 2 3 2 3" xfId="30934" xr:uid="{00000000-0005-0000-0000-0000012F0000}"/>
    <cellStyle name="Normal 3 2 2 5 2 3 3" xfId="10816" xr:uid="{00000000-0005-0000-0000-0000022F0000}"/>
    <cellStyle name="Normal 3 2 2 5 2 3 3 2" xfId="41150" xr:uid="{00000000-0005-0000-0000-0000032F0000}"/>
    <cellStyle name="Normal 3 2 2 5 2 3 3 3" xfId="25917" xr:uid="{00000000-0005-0000-0000-0000042F0000}"/>
    <cellStyle name="Normal 3 2 2 5 2 3 4" xfId="36137" xr:uid="{00000000-0005-0000-0000-0000052F0000}"/>
    <cellStyle name="Normal 3 2 2 5 2 3 5" xfId="20904" xr:uid="{00000000-0005-0000-0000-0000062F0000}"/>
    <cellStyle name="Normal 3 2 2 5 2 4" xfId="12494" xr:uid="{00000000-0005-0000-0000-0000072F0000}"/>
    <cellStyle name="Normal 3 2 2 5 2 4 2" xfId="42825" xr:uid="{00000000-0005-0000-0000-0000082F0000}"/>
    <cellStyle name="Normal 3 2 2 5 2 4 3" xfId="27592" xr:uid="{00000000-0005-0000-0000-0000092F0000}"/>
    <cellStyle name="Normal 3 2 2 5 2 5" xfId="7473" xr:uid="{00000000-0005-0000-0000-00000A2F0000}"/>
    <cellStyle name="Normal 3 2 2 5 2 5 2" xfId="37808" xr:uid="{00000000-0005-0000-0000-00000B2F0000}"/>
    <cellStyle name="Normal 3 2 2 5 2 5 3" xfId="22575" xr:uid="{00000000-0005-0000-0000-00000C2F0000}"/>
    <cellStyle name="Normal 3 2 2 5 2 6" xfId="32796" xr:uid="{00000000-0005-0000-0000-00000D2F0000}"/>
    <cellStyle name="Normal 3 2 2 5 2 7" xfId="17562" xr:uid="{00000000-0005-0000-0000-00000E2F0000}"/>
    <cellStyle name="Normal 3 2 2 5 3" xfId="3255" xr:uid="{00000000-0005-0000-0000-00000F2F0000}"/>
    <cellStyle name="Normal 3 2 2 5 3 2" xfId="13329" xr:uid="{00000000-0005-0000-0000-0000102F0000}"/>
    <cellStyle name="Normal 3 2 2 5 3 2 2" xfId="43660" xr:uid="{00000000-0005-0000-0000-0000112F0000}"/>
    <cellStyle name="Normal 3 2 2 5 3 2 3" xfId="28427" xr:uid="{00000000-0005-0000-0000-0000122F0000}"/>
    <cellStyle name="Normal 3 2 2 5 3 3" xfId="8309" xr:uid="{00000000-0005-0000-0000-0000132F0000}"/>
    <cellStyle name="Normal 3 2 2 5 3 3 2" xfId="38643" xr:uid="{00000000-0005-0000-0000-0000142F0000}"/>
    <cellStyle name="Normal 3 2 2 5 3 3 3" xfId="23410" xr:uid="{00000000-0005-0000-0000-0000152F0000}"/>
    <cellStyle name="Normal 3 2 2 5 3 4" xfId="33630" xr:uid="{00000000-0005-0000-0000-0000162F0000}"/>
    <cellStyle name="Normal 3 2 2 5 3 5" xfId="18397" xr:uid="{00000000-0005-0000-0000-0000172F0000}"/>
    <cellStyle name="Normal 3 2 2 5 4" xfId="4948" xr:uid="{00000000-0005-0000-0000-0000182F0000}"/>
    <cellStyle name="Normal 3 2 2 5 4 2" xfId="15000" xr:uid="{00000000-0005-0000-0000-0000192F0000}"/>
    <cellStyle name="Normal 3 2 2 5 4 2 2" xfId="45331" xr:uid="{00000000-0005-0000-0000-00001A2F0000}"/>
    <cellStyle name="Normal 3 2 2 5 4 2 3" xfId="30098" xr:uid="{00000000-0005-0000-0000-00001B2F0000}"/>
    <cellStyle name="Normal 3 2 2 5 4 3" xfId="9980" xr:uid="{00000000-0005-0000-0000-00001C2F0000}"/>
    <cellStyle name="Normal 3 2 2 5 4 3 2" xfId="40314" xr:uid="{00000000-0005-0000-0000-00001D2F0000}"/>
    <cellStyle name="Normal 3 2 2 5 4 3 3" xfId="25081" xr:uid="{00000000-0005-0000-0000-00001E2F0000}"/>
    <cellStyle name="Normal 3 2 2 5 4 4" xfId="35301" xr:uid="{00000000-0005-0000-0000-00001F2F0000}"/>
    <cellStyle name="Normal 3 2 2 5 4 5" xfId="20068" xr:uid="{00000000-0005-0000-0000-0000202F0000}"/>
    <cellStyle name="Normal 3 2 2 5 5" xfId="11658" xr:uid="{00000000-0005-0000-0000-0000212F0000}"/>
    <cellStyle name="Normal 3 2 2 5 5 2" xfId="41989" xr:uid="{00000000-0005-0000-0000-0000222F0000}"/>
    <cellStyle name="Normal 3 2 2 5 5 3" xfId="26756" xr:uid="{00000000-0005-0000-0000-0000232F0000}"/>
    <cellStyle name="Normal 3 2 2 5 6" xfId="6637" xr:uid="{00000000-0005-0000-0000-0000242F0000}"/>
    <cellStyle name="Normal 3 2 2 5 6 2" xfId="36972" xr:uid="{00000000-0005-0000-0000-0000252F0000}"/>
    <cellStyle name="Normal 3 2 2 5 6 3" xfId="21739" xr:uid="{00000000-0005-0000-0000-0000262F0000}"/>
    <cellStyle name="Normal 3 2 2 5 7" xfId="31960" xr:uid="{00000000-0005-0000-0000-0000272F0000}"/>
    <cellStyle name="Normal 3 2 2 5 8" xfId="16726" xr:uid="{00000000-0005-0000-0000-0000282F0000}"/>
    <cellStyle name="Normal 3 2 2 6" xfId="1982" xr:uid="{00000000-0005-0000-0000-0000292F0000}"/>
    <cellStyle name="Normal 3 2 2 6 2" xfId="3674" xr:uid="{00000000-0005-0000-0000-00002A2F0000}"/>
    <cellStyle name="Normal 3 2 2 6 2 2" xfId="13747" xr:uid="{00000000-0005-0000-0000-00002B2F0000}"/>
    <cellStyle name="Normal 3 2 2 6 2 2 2" xfId="44078" xr:uid="{00000000-0005-0000-0000-00002C2F0000}"/>
    <cellStyle name="Normal 3 2 2 6 2 2 3" xfId="28845" xr:uid="{00000000-0005-0000-0000-00002D2F0000}"/>
    <cellStyle name="Normal 3 2 2 6 2 3" xfId="8727" xr:uid="{00000000-0005-0000-0000-00002E2F0000}"/>
    <cellStyle name="Normal 3 2 2 6 2 3 2" xfId="39061" xr:uid="{00000000-0005-0000-0000-00002F2F0000}"/>
    <cellStyle name="Normal 3 2 2 6 2 3 3" xfId="23828" xr:uid="{00000000-0005-0000-0000-0000302F0000}"/>
    <cellStyle name="Normal 3 2 2 6 2 4" xfId="34048" xr:uid="{00000000-0005-0000-0000-0000312F0000}"/>
    <cellStyle name="Normal 3 2 2 6 2 5" xfId="18815" xr:uid="{00000000-0005-0000-0000-0000322F0000}"/>
    <cellStyle name="Normal 3 2 2 6 3" xfId="5366" xr:uid="{00000000-0005-0000-0000-0000332F0000}"/>
    <cellStyle name="Normal 3 2 2 6 3 2" xfId="15418" xr:uid="{00000000-0005-0000-0000-0000342F0000}"/>
    <cellStyle name="Normal 3 2 2 6 3 2 2" xfId="45749" xr:uid="{00000000-0005-0000-0000-0000352F0000}"/>
    <cellStyle name="Normal 3 2 2 6 3 2 3" xfId="30516" xr:uid="{00000000-0005-0000-0000-0000362F0000}"/>
    <cellStyle name="Normal 3 2 2 6 3 3" xfId="10398" xr:uid="{00000000-0005-0000-0000-0000372F0000}"/>
    <cellStyle name="Normal 3 2 2 6 3 3 2" xfId="40732" xr:uid="{00000000-0005-0000-0000-0000382F0000}"/>
    <cellStyle name="Normal 3 2 2 6 3 3 3" xfId="25499" xr:uid="{00000000-0005-0000-0000-0000392F0000}"/>
    <cellStyle name="Normal 3 2 2 6 3 4" xfId="35719" xr:uid="{00000000-0005-0000-0000-00003A2F0000}"/>
    <cellStyle name="Normal 3 2 2 6 3 5" xfId="20486" xr:uid="{00000000-0005-0000-0000-00003B2F0000}"/>
    <cellStyle name="Normal 3 2 2 6 4" xfId="12076" xr:uid="{00000000-0005-0000-0000-00003C2F0000}"/>
    <cellStyle name="Normal 3 2 2 6 4 2" xfId="42407" xr:uid="{00000000-0005-0000-0000-00003D2F0000}"/>
    <cellStyle name="Normal 3 2 2 6 4 3" xfId="27174" xr:uid="{00000000-0005-0000-0000-00003E2F0000}"/>
    <cellStyle name="Normal 3 2 2 6 5" xfId="7055" xr:uid="{00000000-0005-0000-0000-00003F2F0000}"/>
    <cellStyle name="Normal 3 2 2 6 5 2" xfId="37390" xr:uid="{00000000-0005-0000-0000-0000402F0000}"/>
    <cellStyle name="Normal 3 2 2 6 5 3" xfId="22157" xr:uid="{00000000-0005-0000-0000-0000412F0000}"/>
    <cellStyle name="Normal 3 2 2 6 6" xfId="32378" xr:uid="{00000000-0005-0000-0000-0000422F0000}"/>
    <cellStyle name="Normal 3 2 2 6 7" xfId="17144" xr:uid="{00000000-0005-0000-0000-0000432F0000}"/>
    <cellStyle name="Normal 3 2 2 7" xfId="2833" xr:uid="{00000000-0005-0000-0000-0000442F0000}"/>
    <cellStyle name="Normal 3 2 2 7 2" xfId="12911" xr:uid="{00000000-0005-0000-0000-0000452F0000}"/>
    <cellStyle name="Normal 3 2 2 7 2 2" xfId="43242" xr:uid="{00000000-0005-0000-0000-0000462F0000}"/>
    <cellStyle name="Normal 3 2 2 7 2 3" xfId="28009" xr:uid="{00000000-0005-0000-0000-0000472F0000}"/>
    <cellStyle name="Normal 3 2 2 7 3" xfId="7891" xr:uid="{00000000-0005-0000-0000-0000482F0000}"/>
    <cellStyle name="Normal 3 2 2 7 3 2" xfId="38225" xr:uid="{00000000-0005-0000-0000-0000492F0000}"/>
    <cellStyle name="Normal 3 2 2 7 3 3" xfId="22992" xr:uid="{00000000-0005-0000-0000-00004A2F0000}"/>
    <cellStyle name="Normal 3 2 2 7 4" xfId="33212" xr:uid="{00000000-0005-0000-0000-00004B2F0000}"/>
    <cellStyle name="Normal 3 2 2 7 5" xfId="17979" xr:uid="{00000000-0005-0000-0000-00004C2F0000}"/>
    <cellStyle name="Normal 3 2 2 8" xfId="4527" xr:uid="{00000000-0005-0000-0000-00004D2F0000}"/>
    <cellStyle name="Normal 3 2 2 8 2" xfId="14582" xr:uid="{00000000-0005-0000-0000-00004E2F0000}"/>
    <cellStyle name="Normal 3 2 2 8 2 2" xfId="44913" xr:uid="{00000000-0005-0000-0000-00004F2F0000}"/>
    <cellStyle name="Normal 3 2 2 8 2 3" xfId="29680" xr:uid="{00000000-0005-0000-0000-0000502F0000}"/>
    <cellStyle name="Normal 3 2 2 8 3" xfId="9562" xr:uid="{00000000-0005-0000-0000-0000512F0000}"/>
    <cellStyle name="Normal 3 2 2 8 3 2" xfId="39896" xr:uid="{00000000-0005-0000-0000-0000522F0000}"/>
    <cellStyle name="Normal 3 2 2 8 3 3" xfId="24663" xr:uid="{00000000-0005-0000-0000-0000532F0000}"/>
    <cellStyle name="Normal 3 2 2 8 4" xfId="34883" xr:uid="{00000000-0005-0000-0000-0000542F0000}"/>
    <cellStyle name="Normal 3 2 2 8 5" xfId="19650" xr:uid="{00000000-0005-0000-0000-0000552F0000}"/>
    <cellStyle name="Normal 3 2 2 9" xfId="11238" xr:uid="{00000000-0005-0000-0000-0000562F0000}"/>
    <cellStyle name="Normal 3 2 2 9 2" xfId="41571" xr:uid="{00000000-0005-0000-0000-0000572F0000}"/>
    <cellStyle name="Normal 3 2 2 9 3" xfId="26338" xr:uid="{00000000-0005-0000-0000-0000582F0000}"/>
    <cellStyle name="Normal 3 2 3" xfId="526" xr:uid="{00000000-0005-0000-0000-0000592F0000}"/>
    <cellStyle name="Normal 3 2 4" xfId="31495" xr:uid="{00000000-0005-0000-0000-00005A2F0000}"/>
    <cellStyle name="Normal 3 3" xfId="848" xr:uid="{00000000-0005-0000-0000-00005B2F0000}"/>
    <cellStyle name="Normal 3 3 10" xfId="6218" xr:uid="{00000000-0005-0000-0000-00005C2F0000}"/>
    <cellStyle name="Normal 3 3 10 2" xfId="36555" xr:uid="{00000000-0005-0000-0000-00005D2F0000}"/>
    <cellStyle name="Normal 3 3 10 3" xfId="21322" xr:uid="{00000000-0005-0000-0000-00005E2F0000}"/>
    <cellStyle name="Normal 3 3 11" xfId="31546" xr:uid="{00000000-0005-0000-0000-00005F2F0000}"/>
    <cellStyle name="Normal 3 3 12" xfId="16307" xr:uid="{00000000-0005-0000-0000-0000602F0000}"/>
    <cellStyle name="Normal 3 3 13" xfId="46659" xr:uid="{00000000-0005-0000-0000-0000612F0000}"/>
    <cellStyle name="Normal 3 3 2" xfId="1182" xr:uid="{00000000-0005-0000-0000-0000622F0000}"/>
    <cellStyle name="Normal 3 3 2 10" xfId="31598" xr:uid="{00000000-0005-0000-0000-0000632F0000}"/>
    <cellStyle name="Normal 3 3 2 11" xfId="16361" xr:uid="{00000000-0005-0000-0000-0000642F0000}"/>
    <cellStyle name="Normal 3 3 2 2" xfId="1290" xr:uid="{00000000-0005-0000-0000-0000652F0000}"/>
    <cellStyle name="Normal 3 3 2 2 10" xfId="16465" xr:uid="{00000000-0005-0000-0000-0000662F0000}"/>
    <cellStyle name="Normal 3 3 2 2 2" xfId="1507" xr:uid="{00000000-0005-0000-0000-0000672F0000}"/>
    <cellStyle name="Normal 3 3 2 2 2 2" xfId="1928" xr:uid="{00000000-0005-0000-0000-0000682F0000}"/>
    <cellStyle name="Normal 3 3 2 2 2 2 2" xfId="2767" xr:uid="{00000000-0005-0000-0000-0000692F0000}"/>
    <cellStyle name="Normal 3 3 2 2 2 2 2 2" xfId="4457" xr:uid="{00000000-0005-0000-0000-00006A2F0000}"/>
    <cellStyle name="Normal 3 3 2 2 2 2 2 2 2" xfId="14530" xr:uid="{00000000-0005-0000-0000-00006B2F0000}"/>
    <cellStyle name="Normal 3 3 2 2 2 2 2 2 2 2" xfId="44861" xr:uid="{00000000-0005-0000-0000-00006C2F0000}"/>
    <cellStyle name="Normal 3 3 2 2 2 2 2 2 2 3" xfId="29628" xr:uid="{00000000-0005-0000-0000-00006D2F0000}"/>
    <cellStyle name="Normal 3 3 2 2 2 2 2 2 3" xfId="9510" xr:uid="{00000000-0005-0000-0000-00006E2F0000}"/>
    <cellStyle name="Normal 3 3 2 2 2 2 2 2 3 2" xfId="39844" xr:uid="{00000000-0005-0000-0000-00006F2F0000}"/>
    <cellStyle name="Normal 3 3 2 2 2 2 2 2 3 3" xfId="24611" xr:uid="{00000000-0005-0000-0000-0000702F0000}"/>
    <cellStyle name="Normal 3 3 2 2 2 2 2 2 4" xfId="34831" xr:uid="{00000000-0005-0000-0000-0000712F0000}"/>
    <cellStyle name="Normal 3 3 2 2 2 2 2 2 5" xfId="19598" xr:uid="{00000000-0005-0000-0000-0000722F0000}"/>
    <cellStyle name="Normal 3 3 2 2 2 2 2 3" xfId="6149" xr:uid="{00000000-0005-0000-0000-0000732F0000}"/>
    <cellStyle name="Normal 3 3 2 2 2 2 2 3 2" xfId="16201" xr:uid="{00000000-0005-0000-0000-0000742F0000}"/>
    <cellStyle name="Normal 3 3 2 2 2 2 2 3 2 2" xfId="46532" xr:uid="{00000000-0005-0000-0000-0000752F0000}"/>
    <cellStyle name="Normal 3 3 2 2 2 2 2 3 2 3" xfId="31299" xr:uid="{00000000-0005-0000-0000-0000762F0000}"/>
    <cellStyle name="Normal 3 3 2 2 2 2 2 3 3" xfId="11181" xr:uid="{00000000-0005-0000-0000-0000772F0000}"/>
    <cellStyle name="Normal 3 3 2 2 2 2 2 3 3 2" xfId="41515" xr:uid="{00000000-0005-0000-0000-0000782F0000}"/>
    <cellStyle name="Normal 3 3 2 2 2 2 2 3 3 3" xfId="26282" xr:uid="{00000000-0005-0000-0000-0000792F0000}"/>
    <cellStyle name="Normal 3 3 2 2 2 2 2 3 4" xfId="36502" xr:uid="{00000000-0005-0000-0000-00007A2F0000}"/>
    <cellStyle name="Normal 3 3 2 2 2 2 2 3 5" xfId="21269" xr:uid="{00000000-0005-0000-0000-00007B2F0000}"/>
    <cellStyle name="Normal 3 3 2 2 2 2 2 4" xfId="12859" xr:uid="{00000000-0005-0000-0000-00007C2F0000}"/>
    <cellStyle name="Normal 3 3 2 2 2 2 2 4 2" xfId="43190" xr:uid="{00000000-0005-0000-0000-00007D2F0000}"/>
    <cellStyle name="Normal 3 3 2 2 2 2 2 4 3" xfId="27957" xr:uid="{00000000-0005-0000-0000-00007E2F0000}"/>
    <cellStyle name="Normal 3 3 2 2 2 2 2 5" xfId="7838" xr:uid="{00000000-0005-0000-0000-00007F2F0000}"/>
    <cellStyle name="Normal 3 3 2 2 2 2 2 5 2" xfId="38173" xr:uid="{00000000-0005-0000-0000-0000802F0000}"/>
    <cellStyle name="Normal 3 3 2 2 2 2 2 5 3" xfId="22940" xr:uid="{00000000-0005-0000-0000-0000812F0000}"/>
    <cellStyle name="Normal 3 3 2 2 2 2 2 6" xfId="33161" xr:uid="{00000000-0005-0000-0000-0000822F0000}"/>
    <cellStyle name="Normal 3 3 2 2 2 2 2 7" xfId="17927" xr:uid="{00000000-0005-0000-0000-0000832F0000}"/>
    <cellStyle name="Normal 3 3 2 2 2 2 3" xfId="3620" xr:uid="{00000000-0005-0000-0000-0000842F0000}"/>
    <cellStyle name="Normal 3 3 2 2 2 2 3 2" xfId="13694" xr:uid="{00000000-0005-0000-0000-0000852F0000}"/>
    <cellStyle name="Normal 3 3 2 2 2 2 3 2 2" xfId="44025" xr:uid="{00000000-0005-0000-0000-0000862F0000}"/>
    <cellStyle name="Normal 3 3 2 2 2 2 3 2 3" xfId="28792" xr:uid="{00000000-0005-0000-0000-0000872F0000}"/>
    <cellStyle name="Normal 3 3 2 2 2 2 3 3" xfId="8674" xr:uid="{00000000-0005-0000-0000-0000882F0000}"/>
    <cellStyle name="Normal 3 3 2 2 2 2 3 3 2" xfId="39008" xr:uid="{00000000-0005-0000-0000-0000892F0000}"/>
    <cellStyle name="Normal 3 3 2 2 2 2 3 3 3" xfId="23775" xr:uid="{00000000-0005-0000-0000-00008A2F0000}"/>
    <cellStyle name="Normal 3 3 2 2 2 2 3 4" xfId="33995" xr:uid="{00000000-0005-0000-0000-00008B2F0000}"/>
    <cellStyle name="Normal 3 3 2 2 2 2 3 5" xfId="18762" xr:uid="{00000000-0005-0000-0000-00008C2F0000}"/>
    <cellStyle name="Normal 3 3 2 2 2 2 4" xfId="5313" xr:uid="{00000000-0005-0000-0000-00008D2F0000}"/>
    <cellStyle name="Normal 3 3 2 2 2 2 4 2" xfId="15365" xr:uid="{00000000-0005-0000-0000-00008E2F0000}"/>
    <cellStyle name="Normal 3 3 2 2 2 2 4 2 2" xfId="45696" xr:uid="{00000000-0005-0000-0000-00008F2F0000}"/>
    <cellStyle name="Normal 3 3 2 2 2 2 4 2 3" xfId="30463" xr:uid="{00000000-0005-0000-0000-0000902F0000}"/>
    <cellStyle name="Normal 3 3 2 2 2 2 4 3" xfId="10345" xr:uid="{00000000-0005-0000-0000-0000912F0000}"/>
    <cellStyle name="Normal 3 3 2 2 2 2 4 3 2" xfId="40679" xr:uid="{00000000-0005-0000-0000-0000922F0000}"/>
    <cellStyle name="Normal 3 3 2 2 2 2 4 3 3" xfId="25446" xr:uid="{00000000-0005-0000-0000-0000932F0000}"/>
    <cellStyle name="Normal 3 3 2 2 2 2 4 4" xfId="35666" xr:uid="{00000000-0005-0000-0000-0000942F0000}"/>
    <cellStyle name="Normal 3 3 2 2 2 2 4 5" xfId="20433" xr:uid="{00000000-0005-0000-0000-0000952F0000}"/>
    <cellStyle name="Normal 3 3 2 2 2 2 5" xfId="12023" xr:uid="{00000000-0005-0000-0000-0000962F0000}"/>
    <cellStyle name="Normal 3 3 2 2 2 2 5 2" xfId="42354" xr:uid="{00000000-0005-0000-0000-0000972F0000}"/>
    <cellStyle name="Normal 3 3 2 2 2 2 5 3" xfId="27121" xr:uid="{00000000-0005-0000-0000-0000982F0000}"/>
    <cellStyle name="Normal 3 3 2 2 2 2 6" xfId="7002" xr:uid="{00000000-0005-0000-0000-0000992F0000}"/>
    <cellStyle name="Normal 3 3 2 2 2 2 6 2" xfId="37337" xr:uid="{00000000-0005-0000-0000-00009A2F0000}"/>
    <cellStyle name="Normal 3 3 2 2 2 2 6 3" xfId="22104" xr:uid="{00000000-0005-0000-0000-00009B2F0000}"/>
    <cellStyle name="Normal 3 3 2 2 2 2 7" xfId="32325" xr:uid="{00000000-0005-0000-0000-00009C2F0000}"/>
    <cellStyle name="Normal 3 3 2 2 2 2 8" xfId="17091" xr:uid="{00000000-0005-0000-0000-00009D2F0000}"/>
    <cellStyle name="Normal 3 3 2 2 2 3" xfId="2349" xr:uid="{00000000-0005-0000-0000-00009E2F0000}"/>
    <cellStyle name="Normal 3 3 2 2 2 3 2" xfId="4039" xr:uid="{00000000-0005-0000-0000-00009F2F0000}"/>
    <cellStyle name="Normal 3 3 2 2 2 3 2 2" xfId="14112" xr:uid="{00000000-0005-0000-0000-0000A02F0000}"/>
    <cellStyle name="Normal 3 3 2 2 2 3 2 2 2" xfId="44443" xr:uid="{00000000-0005-0000-0000-0000A12F0000}"/>
    <cellStyle name="Normal 3 3 2 2 2 3 2 2 3" xfId="29210" xr:uid="{00000000-0005-0000-0000-0000A22F0000}"/>
    <cellStyle name="Normal 3 3 2 2 2 3 2 3" xfId="9092" xr:uid="{00000000-0005-0000-0000-0000A32F0000}"/>
    <cellStyle name="Normal 3 3 2 2 2 3 2 3 2" xfId="39426" xr:uid="{00000000-0005-0000-0000-0000A42F0000}"/>
    <cellStyle name="Normal 3 3 2 2 2 3 2 3 3" xfId="24193" xr:uid="{00000000-0005-0000-0000-0000A52F0000}"/>
    <cellStyle name="Normal 3 3 2 2 2 3 2 4" xfId="34413" xr:uid="{00000000-0005-0000-0000-0000A62F0000}"/>
    <cellStyle name="Normal 3 3 2 2 2 3 2 5" xfId="19180" xr:uid="{00000000-0005-0000-0000-0000A72F0000}"/>
    <cellStyle name="Normal 3 3 2 2 2 3 3" xfId="5731" xr:uid="{00000000-0005-0000-0000-0000A82F0000}"/>
    <cellStyle name="Normal 3 3 2 2 2 3 3 2" xfId="15783" xr:uid="{00000000-0005-0000-0000-0000A92F0000}"/>
    <cellStyle name="Normal 3 3 2 2 2 3 3 2 2" xfId="46114" xr:uid="{00000000-0005-0000-0000-0000AA2F0000}"/>
    <cellStyle name="Normal 3 3 2 2 2 3 3 2 3" xfId="30881" xr:uid="{00000000-0005-0000-0000-0000AB2F0000}"/>
    <cellStyle name="Normal 3 3 2 2 2 3 3 3" xfId="10763" xr:uid="{00000000-0005-0000-0000-0000AC2F0000}"/>
    <cellStyle name="Normal 3 3 2 2 2 3 3 3 2" xfId="41097" xr:uid="{00000000-0005-0000-0000-0000AD2F0000}"/>
    <cellStyle name="Normal 3 3 2 2 2 3 3 3 3" xfId="25864" xr:uid="{00000000-0005-0000-0000-0000AE2F0000}"/>
    <cellStyle name="Normal 3 3 2 2 2 3 3 4" xfId="36084" xr:uid="{00000000-0005-0000-0000-0000AF2F0000}"/>
    <cellStyle name="Normal 3 3 2 2 2 3 3 5" xfId="20851" xr:uid="{00000000-0005-0000-0000-0000B02F0000}"/>
    <cellStyle name="Normal 3 3 2 2 2 3 4" xfId="12441" xr:uid="{00000000-0005-0000-0000-0000B12F0000}"/>
    <cellStyle name="Normal 3 3 2 2 2 3 4 2" xfId="42772" xr:uid="{00000000-0005-0000-0000-0000B22F0000}"/>
    <cellStyle name="Normal 3 3 2 2 2 3 4 3" xfId="27539" xr:uid="{00000000-0005-0000-0000-0000B32F0000}"/>
    <cellStyle name="Normal 3 3 2 2 2 3 5" xfId="7420" xr:uid="{00000000-0005-0000-0000-0000B42F0000}"/>
    <cellStyle name="Normal 3 3 2 2 2 3 5 2" xfId="37755" xr:uid="{00000000-0005-0000-0000-0000B52F0000}"/>
    <cellStyle name="Normal 3 3 2 2 2 3 5 3" xfId="22522" xr:uid="{00000000-0005-0000-0000-0000B62F0000}"/>
    <cellStyle name="Normal 3 3 2 2 2 3 6" xfId="32743" xr:uid="{00000000-0005-0000-0000-0000B72F0000}"/>
    <cellStyle name="Normal 3 3 2 2 2 3 7" xfId="17509" xr:uid="{00000000-0005-0000-0000-0000B82F0000}"/>
    <cellStyle name="Normal 3 3 2 2 2 4" xfId="3202" xr:uid="{00000000-0005-0000-0000-0000B92F0000}"/>
    <cellStyle name="Normal 3 3 2 2 2 4 2" xfId="13276" xr:uid="{00000000-0005-0000-0000-0000BA2F0000}"/>
    <cellStyle name="Normal 3 3 2 2 2 4 2 2" xfId="43607" xr:uid="{00000000-0005-0000-0000-0000BB2F0000}"/>
    <cellStyle name="Normal 3 3 2 2 2 4 2 3" xfId="28374" xr:uid="{00000000-0005-0000-0000-0000BC2F0000}"/>
    <cellStyle name="Normal 3 3 2 2 2 4 3" xfId="8256" xr:uid="{00000000-0005-0000-0000-0000BD2F0000}"/>
    <cellStyle name="Normal 3 3 2 2 2 4 3 2" xfId="38590" xr:uid="{00000000-0005-0000-0000-0000BE2F0000}"/>
    <cellStyle name="Normal 3 3 2 2 2 4 3 3" xfId="23357" xr:uid="{00000000-0005-0000-0000-0000BF2F0000}"/>
    <cellStyle name="Normal 3 3 2 2 2 4 4" xfId="33577" xr:uid="{00000000-0005-0000-0000-0000C02F0000}"/>
    <cellStyle name="Normal 3 3 2 2 2 4 5" xfId="18344" xr:uid="{00000000-0005-0000-0000-0000C12F0000}"/>
    <cellStyle name="Normal 3 3 2 2 2 5" xfId="4895" xr:uid="{00000000-0005-0000-0000-0000C22F0000}"/>
    <cellStyle name="Normal 3 3 2 2 2 5 2" xfId="14947" xr:uid="{00000000-0005-0000-0000-0000C32F0000}"/>
    <cellStyle name="Normal 3 3 2 2 2 5 2 2" xfId="45278" xr:uid="{00000000-0005-0000-0000-0000C42F0000}"/>
    <cellStyle name="Normal 3 3 2 2 2 5 2 3" xfId="30045" xr:uid="{00000000-0005-0000-0000-0000C52F0000}"/>
    <cellStyle name="Normal 3 3 2 2 2 5 3" xfId="9927" xr:uid="{00000000-0005-0000-0000-0000C62F0000}"/>
    <cellStyle name="Normal 3 3 2 2 2 5 3 2" xfId="40261" xr:uid="{00000000-0005-0000-0000-0000C72F0000}"/>
    <cellStyle name="Normal 3 3 2 2 2 5 3 3" xfId="25028" xr:uid="{00000000-0005-0000-0000-0000C82F0000}"/>
    <cellStyle name="Normal 3 3 2 2 2 5 4" xfId="35248" xr:uid="{00000000-0005-0000-0000-0000C92F0000}"/>
    <cellStyle name="Normal 3 3 2 2 2 5 5" xfId="20015" xr:uid="{00000000-0005-0000-0000-0000CA2F0000}"/>
    <cellStyle name="Normal 3 3 2 2 2 6" xfId="11605" xr:uid="{00000000-0005-0000-0000-0000CB2F0000}"/>
    <cellStyle name="Normal 3 3 2 2 2 6 2" xfId="41936" xr:uid="{00000000-0005-0000-0000-0000CC2F0000}"/>
    <cellStyle name="Normal 3 3 2 2 2 6 3" xfId="26703" xr:uid="{00000000-0005-0000-0000-0000CD2F0000}"/>
    <cellStyle name="Normal 3 3 2 2 2 7" xfId="6584" xr:uid="{00000000-0005-0000-0000-0000CE2F0000}"/>
    <cellStyle name="Normal 3 3 2 2 2 7 2" xfId="36919" xr:uid="{00000000-0005-0000-0000-0000CF2F0000}"/>
    <cellStyle name="Normal 3 3 2 2 2 7 3" xfId="21686" xr:uid="{00000000-0005-0000-0000-0000D02F0000}"/>
    <cellStyle name="Normal 3 3 2 2 2 8" xfId="31907" xr:uid="{00000000-0005-0000-0000-0000D12F0000}"/>
    <cellStyle name="Normal 3 3 2 2 2 9" xfId="16673" xr:uid="{00000000-0005-0000-0000-0000D22F0000}"/>
    <cellStyle name="Normal 3 3 2 2 3" xfId="1720" xr:uid="{00000000-0005-0000-0000-0000D32F0000}"/>
    <cellStyle name="Normal 3 3 2 2 3 2" xfId="2559" xr:uid="{00000000-0005-0000-0000-0000D42F0000}"/>
    <cellStyle name="Normal 3 3 2 2 3 2 2" xfId="4249" xr:uid="{00000000-0005-0000-0000-0000D52F0000}"/>
    <cellStyle name="Normal 3 3 2 2 3 2 2 2" xfId="14322" xr:uid="{00000000-0005-0000-0000-0000D62F0000}"/>
    <cellStyle name="Normal 3 3 2 2 3 2 2 2 2" xfId="44653" xr:uid="{00000000-0005-0000-0000-0000D72F0000}"/>
    <cellStyle name="Normal 3 3 2 2 3 2 2 2 3" xfId="29420" xr:uid="{00000000-0005-0000-0000-0000D82F0000}"/>
    <cellStyle name="Normal 3 3 2 2 3 2 2 3" xfId="9302" xr:uid="{00000000-0005-0000-0000-0000D92F0000}"/>
    <cellStyle name="Normal 3 3 2 2 3 2 2 3 2" xfId="39636" xr:uid="{00000000-0005-0000-0000-0000DA2F0000}"/>
    <cellStyle name="Normal 3 3 2 2 3 2 2 3 3" xfId="24403" xr:uid="{00000000-0005-0000-0000-0000DB2F0000}"/>
    <cellStyle name="Normal 3 3 2 2 3 2 2 4" xfId="34623" xr:uid="{00000000-0005-0000-0000-0000DC2F0000}"/>
    <cellStyle name="Normal 3 3 2 2 3 2 2 5" xfId="19390" xr:uid="{00000000-0005-0000-0000-0000DD2F0000}"/>
    <cellStyle name="Normal 3 3 2 2 3 2 3" xfId="5941" xr:uid="{00000000-0005-0000-0000-0000DE2F0000}"/>
    <cellStyle name="Normal 3 3 2 2 3 2 3 2" xfId="15993" xr:uid="{00000000-0005-0000-0000-0000DF2F0000}"/>
    <cellStyle name="Normal 3 3 2 2 3 2 3 2 2" xfId="46324" xr:uid="{00000000-0005-0000-0000-0000E02F0000}"/>
    <cellStyle name="Normal 3 3 2 2 3 2 3 2 3" xfId="31091" xr:uid="{00000000-0005-0000-0000-0000E12F0000}"/>
    <cellStyle name="Normal 3 3 2 2 3 2 3 3" xfId="10973" xr:uid="{00000000-0005-0000-0000-0000E22F0000}"/>
    <cellStyle name="Normal 3 3 2 2 3 2 3 3 2" xfId="41307" xr:uid="{00000000-0005-0000-0000-0000E32F0000}"/>
    <cellStyle name="Normal 3 3 2 2 3 2 3 3 3" xfId="26074" xr:uid="{00000000-0005-0000-0000-0000E42F0000}"/>
    <cellStyle name="Normal 3 3 2 2 3 2 3 4" xfId="36294" xr:uid="{00000000-0005-0000-0000-0000E52F0000}"/>
    <cellStyle name="Normal 3 3 2 2 3 2 3 5" xfId="21061" xr:uid="{00000000-0005-0000-0000-0000E62F0000}"/>
    <cellStyle name="Normal 3 3 2 2 3 2 4" xfId="12651" xr:uid="{00000000-0005-0000-0000-0000E72F0000}"/>
    <cellStyle name="Normal 3 3 2 2 3 2 4 2" xfId="42982" xr:uid="{00000000-0005-0000-0000-0000E82F0000}"/>
    <cellStyle name="Normal 3 3 2 2 3 2 4 3" xfId="27749" xr:uid="{00000000-0005-0000-0000-0000E92F0000}"/>
    <cellStyle name="Normal 3 3 2 2 3 2 5" xfId="7630" xr:uid="{00000000-0005-0000-0000-0000EA2F0000}"/>
    <cellStyle name="Normal 3 3 2 2 3 2 5 2" xfId="37965" xr:uid="{00000000-0005-0000-0000-0000EB2F0000}"/>
    <cellStyle name="Normal 3 3 2 2 3 2 5 3" xfId="22732" xr:uid="{00000000-0005-0000-0000-0000EC2F0000}"/>
    <cellStyle name="Normal 3 3 2 2 3 2 6" xfId="32953" xr:uid="{00000000-0005-0000-0000-0000ED2F0000}"/>
    <cellStyle name="Normal 3 3 2 2 3 2 7" xfId="17719" xr:uid="{00000000-0005-0000-0000-0000EE2F0000}"/>
    <cellStyle name="Normal 3 3 2 2 3 3" xfId="3412" xr:uid="{00000000-0005-0000-0000-0000EF2F0000}"/>
    <cellStyle name="Normal 3 3 2 2 3 3 2" xfId="13486" xr:uid="{00000000-0005-0000-0000-0000F02F0000}"/>
    <cellStyle name="Normal 3 3 2 2 3 3 2 2" xfId="43817" xr:uid="{00000000-0005-0000-0000-0000F12F0000}"/>
    <cellStyle name="Normal 3 3 2 2 3 3 2 3" xfId="28584" xr:uid="{00000000-0005-0000-0000-0000F22F0000}"/>
    <cellStyle name="Normal 3 3 2 2 3 3 3" xfId="8466" xr:uid="{00000000-0005-0000-0000-0000F32F0000}"/>
    <cellStyle name="Normal 3 3 2 2 3 3 3 2" xfId="38800" xr:uid="{00000000-0005-0000-0000-0000F42F0000}"/>
    <cellStyle name="Normal 3 3 2 2 3 3 3 3" xfId="23567" xr:uid="{00000000-0005-0000-0000-0000F52F0000}"/>
    <cellStyle name="Normal 3 3 2 2 3 3 4" xfId="33787" xr:uid="{00000000-0005-0000-0000-0000F62F0000}"/>
    <cellStyle name="Normal 3 3 2 2 3 3 5" xfId="18554" xr:uid="{00000000-0005-0000-0000-0000F72F0000}"/>
    <cellStyle name="Normal 3 3 2 2 3 4" xfId="5105" xr:uid="{00000000-0005-0000-0000-0000F82F0000}"/>
    <cellStyle name="Normal 3 3 2 2 3 4 2" xfId="15157" xr:uid="{00000000-0005-0000-0000-0000F92F0000}"/>
    <cellStyle name="Normal 3 3 2 2 3 4 2 2" xfId="45488" xr:uid="{00000000-0005-0000-0000-0000FA2F0000}"/>
    <cellStyle name="Normal 3 3 2 2 3 4 2 3" xfId="30255" xr:uid="{00000000-0005-0000-0000-0000FB2F0000}"/>
    <cellStyle name="Normal 3 3 2 2 3 4 3" xfId="10137" xr:uid="{00000000-0005-0000-0000-0000FC2F0000}"/>
    <cellStyle name="Normal 3 3 2 2 3 4 3 2" xfId="40471" xr:uid="{00000000-0005-0000-0000-0000FD2F0000}"/>
    <cellStyle name="Normal 3 3 2 2 3 4 3 3" xfId="25238" xr:uid="{00000000-0005-0000-0000-0000FE2F0000}"/>
    <cellStyle name="Normal 3 3 2 2 3 4 4" xfId="35458" xr:uid="{00000000-0005-0000-0000-0000FF2F0000}"/>
    <cellStyle name="Normal 3 3 2 2 3 4 5" xfId="20225" xr:uid="{00000000-0005-0000-0000-000000300000}"/>
    <cellStyle name="Normal 3 3 2 2 3 5" xfId="11815" xr:uid="{00000000-0005-0000-0000-000001300000}"/>
    <cellStyle name="Normal 3 3 2 2 3 5 2" xfId="42146" xr:uid="{00000000-0005-0000-0000-000002300000}"/>
    <cellStyle name="Normal 3 3 2 2 3 5 3" xfId="26913" xr:uid="{00000000-0005-0000-0000-000003300000}"/>
    <cellStyle name="Normal 3 3 2 2 3 6" xfId="6794" xr:uid="{00000000-0005-0000-0000-000004300000}"/>
    <cellStyle name="Normal 3 3 2 2 3 6 2" xfId="37129" xr:uid="{00000000-0005-0000-0000-000005300000}"/>
    <cellStyle name="Normal 3 3 2 2 3 6 3" xfId="21896" xr:uid="{00000000-0005-0000-0000-000006300000}"/>
    <cellStyle name="Normal 3 3 2 2 3 7" xfId="32117" xr:uid="{00000000-0005-0000-0000-000007300000}"/>
    <cellStyle name="Normal 3 3 2 2 3 8" xfId="16883" xr:uid="{00000000-0005-0000-0000-000008300000}"/>
    <cellStyle name="Normal 3 3 2 2 4" xfId="2141" xr:uid="{00000000-0005-0000-0000-000009300000}"/>
    <cellStyle name="Normal 3 3 2 2 4 2" xfId="3831" xr:uid="{00000000-0005-0000-0000-00000A300000}"/>
    <cellStyle name="Normal 3 3 2 2 4 2 2" xfId="13904" xr:uid="{00000000-0005-0000-0000-00000B300000}"/>
    <cellStyle name="Normal 3 3 2 2 4 2 2 2" xfId="44235" xr:uid="{00000000-0005-0000-0000-00000C300000}"/>
    <cellStyle name="Normal 3 3 2 2 4 2 2 3" xfId="29002" xr:uid="{00000000-0005-0000-0000-00000D300000}"/>
    <cellStyle name="Normal 3 3 2 2 4 2 3" xfId="8884" xr:uid="{00000000-0005-0000-0000-00000E300000}"/>
    <cellStyle name="Normal 3 3 2 2 4 2 3 2" xfId="39218" xr:uid="{00000000-0005-0000-0000-00000F300000}"/>
    <cellStyle name="Normal 3 3 2 2 4 2 3 3" xfId="23985" xr:uid="{00000000-0005-0000-0000-000010300000}"/>
    <cellStyle name="Normal 3 3 2 2 4 2 4" xfId="34205" xr:uid="{00000000-0005-0000-0000-000011300000}"/>
    <cellStyle name="Normal 3 3 2 2 4 2 5" xfId="18972" xr:uid="{00000000-0005-0000-0000-000012300000}"/>
    <cellStyle name="Normal 3 3 2 2 4 3" xfId="5523" xr:uid="{00000000-0005-0000-0000-000013300000}"/>
    <cellStyle name="Normal 3 3 2 2 4 3 2" xfId="15575" xr:uid="{00000000-0005-0000-0000-000014300000}"/>
    <cellStyle name="Normal 3 3 2 2 4 3 2 2" xfId="45906" xr:uid="{00000000-0005-0000-0000-000015300000}"/>
    <cellStyle name="Normal 3 3 2 2 4 3 2 3" xfId="30673" xr:uid="{00000000-0005-0000-0000-000016300000}"/>
    <cellStyle name="Normal 3 3 2 2 4 3 3" xfId="10555" xr:uid="{00000000-0005-0000-0000-000017300000}"/>
    <cellStyle name="Normal 3 3 2 2 4 3 3 2" xfId="40889" xr:uid="{00000000-0005-0000-0000-000018300000}"/>
    <cellStyle name="Normal 3 3 2 2 4 3 3 3" xfId="25656" xr:uid="{00000000-0005-0000-0000-000019300000}"/>
    <cellStyle name="Normal 3 3 2 2 4 3 4" xfId="35876" xr:uid="{00000000-0005-0000-0000-00001A300000}"/>
    <cellStyle name="Normal 3 3 2 2 4 3 5" xfId="20643" xr:uid="{00000000-0005-0000-0000-00001B300000}"/>
    <cellStyle name="Normal 3 3 2 2 4 4" xfId="12233" xr:uid="{00000000-0005-0000-0000-00001C300000}"/>
    <cellStyle name="Normal 3 3 2 2 4 4 2" xfId="42564" xr:uid="{00000000-0005-0000-0000-00001D300000}"/>
    <cellStyle name="Normal 3 3 2 2 4 4 3" xfId="27331" xr:uid="{00000000-0005-0000-0000-00001E300000}"/>
    <cellStyle name="Normal 3 3 2 2 4 5" xfId="7212" xr:uid="{00000000-0005-0000-0000-00001F300000}"/>
    <cellStyle name="Normal 3 3 2 2 4 5 2" xfId="37547" xr:uid="{00000000-0005-0000-0000-000020300000}"/>
    <cellStyle name="Normal 3 3 2 2 4 5 3" xfId="22314" xr:uid="{00000000-0005-0000-0000-000021300000}"/>
    <cellStyle name="Normal 3 3 2 2 4 6" xfId="32535" xr:uid="{00000000-0005-0000-0000-000022300000}"/>
    <cellStyle name="Normal 3 3 2 2 4 7" xfId="17301" xr:uid="{00000000-0005-0000-0000-000023300000}"/>
    <cellStyle name="Normal 3 3 2 2 5" xfId="2994" xr:uid="{00000000-0005-0000-0000-000024300000}"/>
    <cellStyle name="Normal 3 3 2 2 5 2" xfId="13068" xr:uid="{00000000-0005-0000-0000-000025300000}"/>
    <cellStyle name="Normal 3 3 2 2 5 2 2" xfId="43399" xr:uid="{00000000-0005-0000-0000-000026300000}"/>
    <cellStyle name="Normal 3 3 2 2 5 2 3" xfId="28166" xr:uid="{00000000-0005-0000-0000-000027300000}"/>
    <cellStyle name="Normal 3 3 2 2 5 3" xfId="8048" xr:uid="{00000000-0005-0000-0000-000028300000}"/>
    <cellStyle name="Normal 3 3 2 2 5 3 2" xfId="38382" xr:uid="{00000000-0005-0000-0000-000029300000}"/>
    <cellStyle name="Normal 3 3 2 2 5 3 3" xfId="23149" xr:uid="{00000000-0005-0000-0000-00002A300000}"/>
    <cellStyle name="Normal 3 3 2 2 5 4" xfId="33369" xr:uid="{00000000-0005-0000-0000-00002B300000}"/>
    <cellStyle name="Normal 3 3 2 2 5 5" xfId="18136" xr:uid="{00000000-0005-0000-0000-00002C300000}"/>
    <cellStyle name="Normal 3 3 2 2 6" xfId="4687" xr:uid="{00000000-0005-0000-0000-00002D300000}"/>
    <cellStyle name="Normal 3 3 2 2 6 2" xfId="14739" xr:uid="{00000000-0005-0000-0000-00002E300000}"/>
    <cellStyle name="Normal 3 3 2 2 6 2 2" xfId="45070" xr:uid="{00000000-0005-0000-0000-00002F300000}"/>
    <cellStyle name="Normal 3 3 2 2 6 2 3" xfId="29837" xr:uid="{00000000-0005-0000-0000-000030300000}"/>
    <cellStyle name="Normal 3 3 2 2 6 3" xfId="9719" xr:uid="{00000000-0005-0000-0000-000031300000}"/>
    <cellStyle name="Normal 3 3 2 2 6 3 2" xfId="40053" xr:uid="{00000000-0005-0000-0000-000032300000}"/>
    <cellStyle name="Normal 3 3 2 2 6 3 3" xfId="24820" xr:uid="{00000000-0005-0000-0000-000033300000}"/>
    <cellStyle name="Normal 3 3 2 2 6 4" xfId="35040" xr:uid="{00000000-0005-0000-0000-000034300000}"/>
    <cellStyle name="Normal 3 3 2 2 6 5" xfId="19807" xr:uid="{00000000-0005-0000-0000-000035300000}"/>
    <cellStyle name="Normal 3 3 2 2 7" xfId="11397" xr:uid="{00000000-0005-0000-0000-000036300000}"/>
    <cellStyle name="Normal 3 3 2 2 7 2" xfId="41728" xr:uid="{00000000-0005-0000-0000-000037300000}"/>
    <cellStyle name="Normal 3 3 2 2 7 3" xfId="26495" xr:uid="{00000000-0005-0000-0000-000038300000}"/>
    <cellStyle name="Normal 3 3 2 2 8" xfId="6376" xr:uid="{00000000-0005-0000-0000-000039300000}"/>
    <cellStyle name="Normal 3 3 2 2 8 2" xfId="36711" xr:uid="{00000000-0005-0000-0000-00003A300000}"/>
    <cellStyle name="Normal 3 3 2 2 8 3" xfId="21478" xr:uid="{00000000-0005-0000-0000-00003B300000}"/>
    <cellStyle name="Normal 3 3 2 2 9" xfId="31699" xr:uid="{00000000-0005-0000-0000-00003C300000}"/>
    <cellStyle name="Normal 3 3 2 3" xfId="1403" xr:uid="{00000000-0005-0000-0000-00003D300000}"/>
    <cellStyle name="Normal 3 3 2 3 2" xfId="1824" xr:uid="{00000000-0005-0000-0000-00003E300000}"/>
    <cellStyle name="Normal 3 3 2 3 2 2" xfId="2663" xr:uid="{00000000-0005-0000-0000-00003F300000}"/>
    <cellStyle name="Normal 3 3 2 3 2 2 2" xfId="4353" xr:uid="{00000000-0005-0000-0000-000040300000}"/>
    <cellStyle name="Normal 3 3 2 3 2 2 2 2" xfId="14426" xr:uid="{00000000-0005-0000-0000-000041300000}"/>
    <cellStyle name="Normal 3 3 2 3 2 2 2 2 2" xfId="44757" xr:uid="{00000000-0005-0000-0000-000042300000}"/>
    <cellStyle name="Normal 3 3 2 3 2 2 2 2 3" xfId="29524" xr:uid="{00000000-0005-0000-0000-000043300000}"/>
    <cellStyle name="Normal 3 3 2 3 2 2 2 3" xfId="9406" xr:uid="{00000000-0005-0000-0000-000044300000}"/>
    <cellStyle name="Normal 3 3 2 3 2 2 2 3 2" xfId="39740" xr:uid="{00000000-0005-0000-0000-000045300000}"/>
    <cellStyle name="Normal 3 3 2 3 2 2 2 3 3" xfId="24507" xr:uid="{00000000-0005-0000-0000-000046300000}"/>
    <cellStyle name="Normal 3 3 2 3 2 2 2 4" xfId="34727" xr:uid="{00000000-0005-0000-0000-000047300000}"/>
    <cellStyle name="Normal 3 3 2 3 2 2 2 5" xfId="19494" xr:uid="{00000000-0005-0000-0000-000048300000}"/>
    <cellStyle name="Normal 3 3 2 3 2 2 3" xfId="6045" xr:uid="{00000000-0005-0000-0000-000049300000}"/>
    <cellStyle name="Normal 3 3 2 3 2 2 3 2" xfId="16097" xr:uid="{00000000-0005-0000-0000-00004A300000}"/>
    <cellStyle name="Normal 3 3 2 3 2 2 3 2 2" xfId="46428" xr:uid="{00000000-0005-0000-0000-00004B300000}"/>
    <cellStyle name="Normal 3 3 2 3 2 2 3 2 3" xfId="31195" xr:uid="{00000000-0005-0000-0000-00004C300000}"/>
    <cellStyle name="Normal 3 3 2 3 2 2 3 3" xfId="11077" xr:uid="{00000000-0005-0000-0000-00004D300000}"/>
    <cellStyle name="Normal 3 3 2 3 2 2 3 3 2" xfId="41411" xr:uid="{00000000-0005-0000-0000-00004E300000}"/>
    <cellStyle name="Normal 3 3 2 3 2 2 3 3 3" xfId="26178" xr:uid="{00000000-0005-0000-0000-00004F300000}"/>
    <cellStyle name="Normal 3 3 2 3 2 2 3 4" xfId="36398" xr:uid="{00000000-0005-0000-0000-000050300000}"/>
    <cellStyle name="Normal 3 3 2 3 2 2 3 5" xfId="21165" xr:uid="{00000000-0005-0000-0000-000051300000}"/>
    <cellStyle name="Normal 3 3 2 3 2 2 4" xfId="12755" xr:uid="{00000000-0005-0000-0000-000052300000}"/>
    <cellStyle name="Normal 3 3 2 3 2 2 4 2" xfId="43086" xr:uid="{00000000-0005-0000-0000-000053300000}"/>
    <cellStyle name="Normal 3 3 2 3 2 2 4 3" xfId="27853" xr:uid="{00000000-0005-0000-0000-000054300000}"/>
    <cellStyle name="Normal 3 3 2 3 2 2 5" xfId="7734" xr:uid="{00000000-0005-0000-0000-000055300000}"/>
    <cellStyle name="Normal 3 3 2 3 2 2 5 2" xfId="38069" xr:uid="{00000000-0005-0000-0000-000056300000}"/>
    <cellStyle name="Normal 3 3 2 3 2 2 5 3" xfId="22836" xr:uid="{00000000-0005-0000-0000-000057300000}"/>
    <cellStyle name="Normal 3 3 2 3 2 2 6" xfId="33057" xr:uid="{00000000-0005-0000-0000-000058300000}"/>
    <cellStyle name="Normal 3 3 2 3 2 2 7" xfId="17823" xr:uid="{00000000-0005-0000-0000-000059300000}"/>
    <cellStyle name="Normal 3 3 2 3 2 3" xfId="3516" xr:uid="{00000000-0005-0000-0000-00005A300000}"/>
    <cellStyle name="Normal 3 3 2 3 2 3 2" xfId="13590" xr:uid="{00000000-0005-0000-0000-00005B300000}"/>
    <cellStyle name="Normal 3 3 2 3 2 3 2 2" xfId="43921" xr:uid="{00000000-0005-0000-0000-00005C300000}"/>
    <cellStyle name="Normal 3 3 2 3 2 3 2 3" xfId="28688" xr:uid="{00000000-0005-0000-0000-00005D300000}"/>
    <cellStyle name="Normal 3 3 2 3 2 3 3" xfId="8570" xr:uid="{00000000-0005-0000-0000-00005E300000}"/>
    <cellStyle name="Normal 3 3 2 3 2 3 3 2" xfId="38904" xr:uid="{00000000-0005-0000-0000-00005F300000}"/>
    <cellStyle name="Normal 3 3 2 3 2 3 3 3" xfId="23671" xr:uid="{00000000-0005-0000-0000-000060300000}"/>
    <cellStyle name="Normal 3 3 2 3 2 3 4" xfId="33891" xr:uid="{00000000-0005-0000-0000-000061300000}"/>
    <cellStyle name="Normal 3 3 2 3 2 3 5" xfId="18658" xr:uid="{00000000-0005-0000-0000-000062300000}"/>
    <cellStyle name="Normal 3 3 2 3 2 4" xfId="5209" xr:uid="{00000000-0005-0000-0000-000063300000}"/>
    <cellStyle name="Normal 3 3 2 3 2 4 2" xfId="15261" xr:uid="{00000000-0005-0000-0000-000064300000}"/>
    <cellStyle name="Normal 3 3 2 3 2 4 2 2" xfId="45592" xr:uid="{00000000-0005-0000-0000-000065300000}"/>
    <cellStyle name="Normal 3 3 2 3 2 4 2 3" xfId="30359" xr:uid="{00000000-0005-0000-0000-000066300000}"/>
    <cellStyle name="Normal 3 3 2 3 2 4 3" xfId="10241" xr:uid="{00000000-0005-0000-0000-000067300000}"/>
    <cellStyle name="Normal 3 3 2 3 2 4 3 2" xfId="40575" xr:uid="{00000000-0005-0000-0000-000068300000}"/>
    <cellStyle name="Normal 3 3 2 3 2 4 3 3" xfId="25342" xr:uid="{00000000-0005-0000-0000-000069300000}"/>
    <cellStyle name="Normal 3 3 2 3 2 4 4" xfId="35562" xr:uid="{00000000-0005-0000-0000-00006A300000}"/>
    <cellStyle name="Normal 3 3 2 3 2 4 5" xfId="20329" xr:uid="{00000000-0005-0000-0000-00006B300000}"/>
    <cellStyle name="Normal 3 3 2 3 2 5" xfId="11919" xr:uid="{00000000-0005-0000-0000-00006C300000}"/>
    <cellStyle name="Normal 3 3 2 3 2 5 2" xfId="42250" xr:uid="{00000000-0005-0000-0000-00006D300000}"/>
    <cellStyle name="Normal 3 3 2 3 2 5 3" xfId="27017" xr:uid="{00000000-0005-0000-0000-00006E300000}"/>
    <cellStyle name="Normal 3 3 2 3 2 6" xfId="6898" xr:uid="{00000000-0005-0000-0000-00006F300000}"/>
    <cellStyle name="Normal 3 3 2 3 2 6 2" xfId="37233" xr:uid="{00000000-0005-0000-0000-000070300000}"/>
    <cellStyle name="Normal 3 3 2 3 2 6 3" xfId="22000" xr:uid="{00000000-0005-0000-0000-000071300000}"/>
    <cellStyle name="Normal 3 3 2 3 2 7" xfId="32221" xr:uid="{00000000-0005-0000-0000-000072300000}"/>
    <cellStyle name="Normal 3 3 2 3 2 8" xfId="16987" xr:uid="{00000000-0005-0000-0000-000073300000}"/>
    <cellStyle name="Normal 3 3 2 3 3" xfId="2245" xr:uid="{00000000-0005-0000-0000-000074300000}"/>
    <cellStyle name="Normal 3 3 2 3 3 2" xfId="3935" xr:uid="{00000000-0005-0000-0000-000075300000}"/>
    <cellStyle name="Normal 3 3 2 3 3 2 2" xfId="14008" xr:uid="{00000000-0005-0000-0000-000076300000}"/>
    <cellStyle name="Normal 3 3 2 3 3 2 2 2" xfId="44339" xr:uid="{00000000-0005-0000-0000-000077300000}"/>
    <cellStyle name="Normal 3 3 2 3 3 2 2 3" xfId="29106" xr:uid="{00000000-0005-0000-0000-000078300000}"/>
    <cellStyle name="Normal 3 3 2 3 3 2 3" xfId="8988" xr:uid="{00000000-0005-0000-0000-000079300000}"/>
    <cellStyle name="Normal 3 3 2 3 3 2 3 2" xfId="39322" xr:uid="{00000000-0005-0000-0000-00007A300000}"/>
    <cellStyle name="Normal 3 3 2 3 3 2 3 3" xfId="24089" xr:uid="{00000000-0005-0000-0000-00007B300000}"/>
    <cellStyle name="Normal 3 3 2 3 3 2 4" xfId="34309" xr:uid="{00000000-0005-0000-0000-00007C300000}"/>
    <cellStyle name="Normal 3 3 2 3 3 2 5" xfId="19076" xr:uid="{00000000-0005-0000-0000-00007D300000}"/>
    <cellStyle name="Normal 3 3 2 3 3 3" xfId="5627" xr:uid="{00000000-0005-0000-0000-00007E300000}"/>
    <cellStyle name="Normal 3 3 2 3 3 3 2" xfId="15679" xr:uid="{00000000-0005-0000-0000-00007F300000}"/>
    <cellStyle name="Normal 3 3 2 3 3 3 2 2" xfId="46010" xr:uid="{00000000-0005-0000-0000-000080300000}"/>
    <cellStyle name="Normal 3 3 2 3 3 3 2 3" xfId="30777" xr:uid="{00000000-0005-0000-0000-000081300000}"/>
    <cellStyle name="Normal 3 3 2 3 3 3 3" xfId="10659" xr:uid="{00000000-0005-0000-0000-000082300000}"/>
    <cellStyle name="Normal 3 3 2 3 3 3 3 2" xfId="40993" xr:uid="{00000000-0005-0000-0000-000083300000}"/>
    <cellStyle name="Normal 3 3 2 3 3 3 3 3" xfId="25760" xr:uid="{00000000-0005-0000-0000-000084300000}"/>
    <cellStyle name="Normal 3 3 2 3 3 3 4" xfId="35980" xr:uid="{00000000-0005-0000-0000-000085300000}"/>
    <cellStyle name="Normal 3 3 2 3 3 3 5" xfId="20747" xr:uid="{00000000-0005-0000-0000-000086300000}"/>
    <cellStyle name="Normal 3 3 2 3 3 4" xfId="12337" xr:uid="{00000000-0005-0000-0000-000087300000}"/>
    <cellStyle name="Normal 3 3 2 3 3 4 2" xfId="42668" xr:uid="{00000000-0005-0000-0000-000088300000}"/>
    <cellStyle name="Normal 3 3 2 3 3 4 3" xfId="27435" xr:uid="{00000000-0005-0000-0000-000089300000}"/>
    <cellStyle name="Normal 3 3 2 3 3 5" xfId="7316" xr:uid="{00000000-0005-0000-0000-00008A300000}"/>
    <cellStyle name="Normal 3 3 2 3 3 5 2" xfId="37651" xr:uid="{00000000-0005-0000-0000-00008B300000}"/>
    <cellStyle name="Normal 3 3 2 3 3 5 3" xfId="22418" xr:uid="{00000000-0005-0000-0000-00008C300000}"/>
    <cellStyle name="Normal 3 3 2 3 3 6" xfId="32639" xr:uid="{00000000-0005-0000-0000-00008D300000}"/>
    <cellStyle name="Normal 3 3 2 3 3 7" xfId="17405" xr:uid="{00000000-0005-0000-0000-00008E300000}"/>
    <cellStyle name="Normal 3 3 2 3 4" xfId="3098" xr:uid="{00000000-0005-0000-0000-00008F300000}"/>
    <cellStyle name="Normal 3 3 2 3 4 2" xfId="13172" xr:uid="{00000000-0005-0000-0000-000090300000}"/>
    <cellStyle name="Normal 3 3 2 3 4 2 2" xfId="43503" xr:uid="{00000000-0005-0000-0000-000091300000}"/>
    <cellStyle name="Normal 3 3 2 3 4 2 3" xfId="28270" xr:uid="{00000000-0005-0000-0000-000092300000}"/>
    <cellStyle name="Normal 3 3 2 3 4 3" xfId="8152" xr:uid="{00000000-0005-0000-0000-000093300000}"/>
    <cellStyle name="Normal 3 3 2 3 4 3 2" xfId="38486" xr:uid="{00000000-0005-0000-0000-000094300000}"/>
    <cellStyle name="Normal 3 3 2 3 4 3 3" xfId="23253" xr:uid="{00000000-0005-0000-0000-000095300000}"/>
    <cellStyle name="Normal 3 3 2 3 4 4" xfId="33473" xr:uid="{00000000-0005-0000-0000-000096300000}"/>
    <cellStyle name="Normal 3 3 2 3 4 5" xfId="18240" xr:uid="{00000000-0005-0000-0000-000097300000}"/>
    <cellStyle name="Normal 3 3 2 3 5" xfId="4791" xr:uid="{00000000-0005-0000-0000-000098300000}"/>
    <cellStyle name="Normal 3 3 2 3 5 2" xfId="14843" xr:uid="{00000000-0005-0000-0000-000099300000}"/>
    <cellStyle name="Normal 3 3 2 3 5 2 2" xfId="45174" xr:uid="{00000000-0005-0000-0000-00009A300000}"/>
    <cellStyle name="Normal 3 3 2 3 5 2 3" xfId="29941" xr:uid="{00000000-0005-0000-0000-00009B300000}"/>
    <cellStyle name="Normal 3 3 2 3 5 3" xfId="9823" xr:uid="{00000000-0005-0000-0000-00009C300000}"/>
    <cellStyle name="Normal 3 3 2 3 5 3 2" xfId="40157" xr:uid="{00000000-0005-0000-0000-00009D300000}"/>
    <cellStyle name="Normal 3 3 2 3 5 3 3" xfId="24924" xr:uid="{00000000-0005-0000-0000-00009E300000}"/>
    <cellStyle name="Normal 3 3 2 3 5 4" xfId="35144" xr:uid="{00000000-0005-0000-0000-00009F300000}"/>
    <cellStyle name="Normal 3 3 2 3 5 5" xfId="19911" xr:uid="{00000000-0005-0000-0000-0000A0300000}"/>
    <cellStyle name="Normal 3 3 2 3 6" xfId="11501" xr:uid="{00000000-0005-0000-0000-0000A1300000}"/>
    <cellStyle name="Normal 3 3 2 3 6 2" xfId="41832" xr:uid="{00000000-0005-0000-0000-0000A2300000}"/>
    <cellStyle name="Normal 3 3 2 3 6 3" xfId="26599" xr:uid="{00000000-0005-0000-0000-0000A3300000}"/>
    <cellStyle name="Normal 3 3 2 3 7" xfId="6480" xr:uid="{00000000-0005-0000-0000-0000A4300000}"/>
    <cellStyle name="Normal 3 3 2 3 7 2" xfId="36815" xr:uid="{00000000-0005-0000-0000-0000A5300000}"/>
    <cellStyle name="Normal 3 3 2 3 7 3" xfId="21582" xr:uid="{00000000-0005-0000-0000-0000A6300000}"/>
    <cellStyle name="Normal 3 3 2 3 8" xfId="31803" xr:uid="{00000000-0005-0000-0000-0000A7300000}"/>
    <cellStyle name="Normal 3 3 2 3 9" xfId="16569" xr:uid="{00000000-0005-0000-0000-0000A8300000}"/>
    <cellStyle name="Normal 3 3 2 4" xfId="1616" xr:uid="{00000000-0005-0000-0000-0000A9300000}"/>
    <cellStyle name="Normal 3 3 2 4 2" xfId="2455" xr:uid="{00000000-0005-0000-0000-0000AA300000}"/>
    <cellStyle name="Normal 3 3 2 4 2 2" xfId="4145" xr:uid="{00000000-0005-0000-0000-0000AB300000}"/>
    <cellStyle name="Normal 3 3 2 4 2 2 2" xfId="14218" xr:uid="{00000000-0005-0000-0000-0000AC300000}"/>
    <cellStyle name="Normal 3 3 2 4 2 2 2 2" xfId="44549" xr:uid="{00000000-0005-0000-0000-0000AD300000}"/>
    <cellStyle name="Normal 3 3 2 4 2 2 2 3" xfId="29316" xr:uid="{00000000-0005-0000-0000-0000AE300000}"/>
    <cellStyle name="Normal 3 3 2 4 2 2 3" xfId="9198" xr:uid="{00000000-0005-0000-0000-0000AF300000}"/>
    <cellStyle name="Normal 3 3 2 4 2 2 3 2" xfId="39532" xr:uid="{00000000-0005-0000-0000-0000B0300000}"/>
    <cellStyle name="Normal 3 3 2 4 2 2 3 3" xfId="24299" xr:uid="{00000000-0005-0000-0000-0000B1300000}"/>
    <cellStyle name="Normal 3 3 2 4 2 2 4" xfId="34519" xr:uid="{00000000-0005-0000-0000-0000B2300000}"/>
    <cellStyle name="Normal 3 3 2 4 2 2 5" xfId="19286" xr:uid="{00000000-0005-0000-0000-0000B3300000}"/>
    <cellStyle name="Normal 3 3 2 4 2 3" xfId="5837" xr:uid="{00000000-0005-0000-0000-0000B4300000}"/>
    <cellStyle name="Normal 3 3 2 4 2 3 2" xfId="15889" xr:uid="{00000000-0005-0000-0000-0000B5300000}"/>
    <cellStyle name="Normal 3 3 2 4 2 3 2 2" xfId="46220" xr:uid="{00000000-0005-0000-0000-0000B6300000}"/>
    <cellStyle name="Normal 3 3 2 4 2 3 2 3" xfId="30987" xr:uid="{00000000-0005-0000-0000-0000B7300000}"/>
    <cellStyle name="Normal 3 3 2 4 2 3 3" xfId="10869" xr:uid="{00000000-0005-0000-0000-0000B8300000}"/>
    <cellStyle name="Normal 3 3 2 4 2 3 3 2" xfId="41203" xr:uid="{00000000-0005-0000-0000-0000B9300000}"/>
    <cellStyle name="Normal 3 3 2 4 2 3 3 3" xfId="25970" xr:uid="{00000000-0005-0000-0000-0000BA300000}"/>
    <cellStyle name="Normal 3 3 2 4 2 3 4" xfId="36190" xr:uid="{00000000-0005-0000-0000-0000BB300000}"/>
    <cellStyle name="Normal 3 3 2 4 2 3 5" xfId="20957" xr:uid="{00000000-0005-0000-0000-0000BC300000}"/>
    <cellStyle name="Normal 3 3 2 4 2 4" xfId="12547" xr:uid="{00000000-0005-0000-0000-0000BD300000}"/>
    <cellStyle name="Normal 3 3 2 4 2 4 2" xfId="42878" xr:uid="{00000000-0005-0000-0000-0000BE300000}"/>
    <cellStyle name="Normal 3 3 2 4 2 4 3" xfId="27645" xr:uid="{00000000-0005-0000-0000-0000BF300000}"/>
    <cellStyle name="Normal 3 3 2 4 2 5" xfId="7526" xr:uid="{00000000-0005-0000-0000-0000C0300000}"/>
    <cellStyle name="Normal 3 3 2 4 2 5 2" xfId="37861" xr:uid="{00000000-0005-0000-0000-0000C1300000}"/>
    <cellStyle name="Normal 3 3 2 4 2 5 3" xfId="22628" xr:uid="{00000000-0005-0000-0000-0000C2300000}"/>
    <cellStyle name="Normal 3 3 2 4 2 6" xfId="32849" xr:uid="{00000000-0005-0000-0000-0000C3300000}"/>
    <cellStyle name="Normal 3 3 2 4 2 7" xfId="17615" xr:uid="{00000000-0005-0000-0000-0000C4300000}"/>
    <cellStyle name="Normal 3 3 2 4 3" xfId="3308" xr:uid="{00000000-0005-0000-0000-0000C5300000}"/>
    <cellStyle name="Normal 3 3 2 4 3 2" xfId="13382" xr:uid="{00000000-0005-0000-0000-0000C6300000}"/>
    <cellStyle name="Normal 3 3 2 4 3 2 2" xfId="43713" xr:uid="{00000000-0005-0000-0000-0000C7300000}"/>
    <cellStyle name="Normal 3 3 2 4 3 2 3" xfId="28480" xr:uid="{00000000-0005-0000-0000-0000C8300000}"/>
    <cellStyle name="Normal 3 3 2 4 3 3" xfId="8362" xr:uid="{00000000-0005-0000-0000-0000C9300000}"/>
    <cellStyle name="Normal 3 3 2 4 3 3 2" xfId="38696" xr:uid="{00000000-0005-0000-0000-0000CA300000}"/>
    <cellStyle name="Normal 3 3 2 4 3 3 3" xfId="23463" xr:uid="{00000000-0005-0000-0000-0000CB300000}"/>
    <cellStyle name="Normal 3 3 2 4 3 4" xfId="33683" xr:uid="{00000000-0005-0000-0000-0000CC300000}"/>
    <cellStyle name="Normal 3 3 2 4 3 5" xfId="18450" xr:uid="{00000000-0005-0000-0000-0000CD300000}"/>
    <cellStyle name="Normal 3 3 2 4 4" xfId="5001" xr:uid="{00000000-0005-0000-0000-0000CE300000}"/>
    <cellStyle name="Normal 3 3 2 4 4 2" xfId="15053" xr:uid="{00000000-0005-0000-0000-0000CF300000}"/>
    <cellStyle name="Normal 3 3 2 4 4 2 2" xfId="45384" xr:uid="{00000000-0005-0000-0000-0000D0300000}"/>
    <cellStyle name="Normal 3 3 2 4 4 2 3" xfId="30151" xr:uid="{00000000-0005-0000-0000-0000D1300000}"/>
    <cellStyle name="Normal 3 3 2 4 4 3" xfId="10033" xr:uid="{00000000-0005-0000-0000-0000D2300000}"/>
    <cellStyle name="Normal 3 3 2 4 4 3 2" xfId="40367" xr:uid="{00000000-0005-0000-0000-0000D3300000}"/>
    <cellStyle name="Normal 3 3 2 4 4 3 3" xfId="25134" xr:uid="{00000000-0005-0000-0000-0000D4300000}"/>
    <cellStyle name="Normal 3 3 2 4 4 4" xfId="35354" xr:uid="{00000000-0005-0000-0000-0000D5300000}"/>
    <cellStyle name="Normal 3 3 2 4 4 5" xfId="20121" xr:uid="{00000000-0005-0000-0000-0000D6300000}"/>
    <cellStyle name="Normal 3 3 2 4 5" xfId="11711" xr:uid="{00000000-0005-0000-0000-0000D7300000}"/>
    <cellStyle name="Normal 3 3 2 4 5 2" xfId="42042" xr:uid="{00000000-0005-0000-0000-0000D8300000}"/>
    <cellStyle name="Normal 3 3 2 4 5 3" xfId="26809" xr:uid="{00000000-0005-0000-0000-0000D9300000}"/>
    <cellStyle name="Normal 3 3 2 4 6" xfId="6690" xr:uid="{00000000-0005-0000-0000-0000DA300000}"/>
    <cellStyle name="Normal 3 3 2 4 6 2" xfId="37025" xr:uid="{00000000-0005-0000-0000-0000DB300000}"/>
    <cellStyle name="Normal 3 3 2 4 6 3" xfId="21792" xr:uid="{00000000-0005-0000-0000-0000DC300000}"/>
    <cellStyle name="Normal 3 3 2 4 7" xfId="32013" xr:uid="{00000000-0005-0000-0000-0000DD300000}"/>
    <cellStyle name="Normal 3 3 2 4 8" xfId="16779" xr:uid="{00000000-0005-0000-0000-0000DE300000}"/>
    <cellStyle name="Normal 3 3 2 5" xfId="2037" xr:uid="{00000000-0005-0000-0000-0000DF300000}"/>
    <cellStyle name="Normal 3 3 2 5 2" xfId="3727" xr:uid="{00000000-0005-0000-0000-0000E0300000}"/>
    <cellStyle name="Normal 3 3 2 5 2 2" xfId="13800" xr:uid="{00000000-0005-0000-0000-0000E1300000}"/>
    <cellStyle name="Normal 3 3 2 5 2 2 2" xfId="44131" xr:uid="{00000000-0005-0000-0000-0000E2300000}"/>
    <cellStyle name="Normal 3 3 2 5 2 2 3" xfId="28898" xr:uid="{00000000-0005-0000-0000-0000E3300000}"/>
    <cellStyle name="Normal 3 3 2 5 2 3" xfId="8780" xr:uid="{00000000-0005-0000-0000-0000E4300000}"/>
    <cellStyle name="Normal 3 3 2 5 2 3 2" xfId="39114" xr:uid="{00000000-0005-0000-0000-0000E5300000}"/>
    <cellStyle name="Normal 3 3 2 5 2 3 3" xfId="23881" xr:uid="{00000000-0005-0000-0000-0000E6300000}"/>
    <cellStyle name="Normal 3 3 2 5 2 4" xfId="34101" xr:uid="{00000000-0005-0000-0000-0000E7300000}"/>
    <cellStyle name="Normal 3 3 2 5 2 5" xfId="18868" xr:uid="{00000000-0005-0000-0000-0000E8300000}"/>
    <cellStyle name="Normal 3 3 2 5 3" xfId="5419" xr:uid="{00000000-0005-0000-0000-0000E9300000}"/>
    <cellStyle name="Normal 3 3 2 5 3 2" xfId="15471" xr:uid="{00000000-0005-0000-0000-0000EA300000}"/>
    <cellStyle name="Normal 3 3 2 5 3 2 2" xfId="45802" xr:uid="{00000000-0005-0000-0000-0000EB300000}"/>
    <cellStyle name="Normal 3 3 2 5 3 2 3" xfId="30569" xr:uid="{00000000-0005-0000-0000-0000EC300000}"/>
    <cellStyle name="Normal 3 3 2 5 3 3" xfId="10451" xr:uid="{00000000-0005-0000-0000-0000ED300000}"/>
    <cellStyle name="Normal 3 3 2 5 3 3 2" xfId="40785" xr:uid="{00000000-0005-0000-0000-0000EE300000}"/>
    <cellStyle name="Normal 3 3 2 5 3 3 3" xfId="25552" xr:uid="{00000000-0005-0000-0000-0000EF300000}"/>
    <cellStyle name="Normal 3 3 2 5 3 4" xfId="35772" xr:uid="{00000000-0005-0000-0000-0000F0300000}"/>
    <cellStyle name="Normal 3 3 2 5 3 5" xfId="20539" xr:uid="{00000000-0005-0000-0000-0000F1300000}"/>
    <cellStyle name="Normal 3 3 2 5 4" xfId="12129" xr:uid="{00000000-0005-0000-0000-0000F2300000}"/>
    <cellStyle name="Normal 3 3 2 5 4 2" xfId="42460" xr:uid="{00000000-0005-0000-0000-0000F3300000}"/>
    <cellStyle name="Normal 3 3 2 5 4 3" xfId="27227" xr:uid="{00000000-0005-0000-0000-0000F4300000}"/>
    <cellStyle name="Normal 3 3 2 5 5" xfId="7108" xr:uid="{00000000-0005-0000-0000-0000F5300000}"/>
    <cellStyle name="Normal 3 3 2 5 5 2" xfId="37443" xr:uid="{00000000-0005-0000-0000-0000F6300000}"/>
    <cellStyle name="Normal 3 3 2 5 5 3" xfId="22210" xr:uid="{00000000-0005-0000-0000-0000F7300000}"/>
    <cellStyle name="Normal 3 3 2 5 6" xfId="32431" xr:uid="{00000000-0005-0000-0000-0000F8300000}"/>
    <cellStyle name="Normal 3 3 2 5 7" xfId="17197" xr:uid="{00000000-0005-0000-0000-0000F9300000}"/>
    <cellStyle name="Normal 3 3 2 6" xfId="2890" xr:uid="{00000000-0005-0000-0000-0000FA300000}"/>
    <cellStyle name="Normal 3 3 2 6 2" xfId="12964" xr:uid="{00000000-0005-0000-0000-0000FB300000}"/>
    <cellStyle name="Normal 3 3 2 6 2 2" xfId="43295" xr:uid="{00000000-0005-0000-0000-0000FC300000}"/>
    <cellStyle name="Normal 3 3 2 6 2 3" xfId="28062" xr:uid="{00000000-0005-0000-0000-0000FD300000}"/>
    <cellStyle name="Normal 3 3 2 6 3" xfId="7944" xr:uid="{00000000-0005-0000-0000-0000FE300000}"/>
    <cellStyle name="Normal 3 3 2 6 3 2" xfId="38278" xr:uid="{00000000-0005-0000-0000-0000FF300000}"/>
    <cellStyle name="Normal 3 3 2 6 3 3" xfId="23045" xr:uid="{00000000-0005-0000-0000-000000310000}"/>
    <cellStyle name="Normal 3 3 2 6 4" xfId="33265" xr:uid="{00000000-0005-0000-0000-000001310000}"/>
    <cellStyle name="Normal 3 3 2 6 5" xfId="18032" xr:uid="{00000000-0005-0000-0000-000002310000}"/>
    <cellStyle name="Normal 3 3 2 7" xfId="4583" xr:uid="{00000000-0005-0000-0000-000003310000}"/>
    <cellStyle name="Normal 3 3 2 7 2" xfId="14635" xr:uid="{00000000-0005-0000-0000-000004310000}"/>
    <cellStyle name="Normal 3 3 2 7 2 2" xfId="44966" xr:uid="{00000000-0005-0000-0000-000005310000}"/>
    <cellStyle name="Normal 3 3 2 7 2 3" xfId="29733" xr:uid="{00000000-0005-0000-0000-000006310000}"/>
    <cellStyle name="Normal 3 3 2 7 3" xfId="9615" xr:uid="{00000000-0005-0000-0000-000007310000}"/>
    <cellStyle name="Normal 3 3 2 7 3 2" xfId="39949" xr:uid="{00000000-0005-0000-0000-000008310000}"/>
    <cellStyle name="Normal 3 3 2 7 3 3" xfId="24716" xr:uid="{00000000-0005-0000-0000-000009310000}"/>
    <cellStyle name="Normal 3 3 2 7 4" xfId="34936" xr:uid="{00000000-0005-0000-0000-00000A310000}"/>
    <cellStyle name="Normal 3 3 2 7 5" xfId="19703" xr:uid="{00000000-0005-0000-0000-00000B310000}"/>
    <cellStyle name="Normal 3 3 2 8" xfId="11293" xr:uid="{00000000-0005-0000-0000-00000C310000}"/>
    <cellStyle name="Normal 3 3 2 8 2" xfId="41624" xr:uid="{00000000-0005-0000-0000-00000D310000}"/>
    <cellStyle name="Normal 3 3 2 8 3" xfId="26391" xr:uid="{00000000-0005-0000-0000-00000E310000}"/>
    <cellStyle name="Normal 3 3 2 9" xfId="6272" xr:uid="{00000000-0005-0000-0000-00000F310000}"/>
    <cellStyle name="Normal 3 3 2 9 2" xfId="36607" xr:uid="{00000000-0005-0000-0000-000010310000}"/>
    <cellStyle name="Normal 3 3 2 9 3" xfId="21374" xr:uid="{00000000-0005-0000-0000-000011310000}"/>
    <cellStyle name="Normal 3 3 3" xfId="1236" xr:uid="{00000000-0005-0000-0000-000012310000}"/>
    <cellStyle name="Normal 3 3 3 10" xfId="16413" xr:uid="{00000000-0005-0000-0000-000013310000}"/>
    <cellStyle name="Normal 3 3 3 2" xfId="1455" xr:uid="{00000000-0005-0000-0000-000014310000}"/>
    <cellStyle name="Normal 3 3 3 2 2" xfId="1876" xr:uid="{00000000-0005-0000-0000-000015310000}"/>
    <cellStyle name="Normal 3 3 3 2 2 2" xfId="2715" xr:uid="{00000000-0005-0000-0000-000016310000}"/>
    <cellStyle name="Normal 3 3 3 2 2 2 2" xfId="4405" xr:uid="{00000000-0005-0000-0000-000017310000}"/>
    <cellStyle name="Normal 3 3 3 2 2 2 2 2" xfId="14478" xr:uid="{00000000-0005-0000-0000-000018310000}"/>
    <cellStyle name="Normal 3 3 3 2 2 2 2 2 2" xfId="44809" xr:uid="{00000000-0005-0000-0000-000019310000}"/>
    <cellStyle name="Normal 3 3 3 2 2 2 2 2 3" xfId="29576" xr:uid="{00000000-0005-0000-0000-00001A310000}"/>
    <cellStyle name="Normal 3 3 3 2 2 2 2 3" xfId="9458" xr:uid="{00000000-0005-0000-0000-00001B310000}"/>
    <cellStyle name="Normal 3 3 3 2 2 2 2 3 2" xfId="39792" xr:uid="{00000000-0005-0000-0000-00001C310000}"/>
    <cellStyle name="Normal 3 3 3 2 2 2 2 3 3" xfId="24559" xr:uid="{00000000-0005-0000-0000-00001D310000}"/>
    <cellStyle name="Normal 3 3 3 2 2 2 2 4" xfId="34779" xr:uid="{00000000-0005-0000-0000-00001E310000}"/>
    <cellStyle name="Normal 3 3 3 2 2 2 2 5" xfId="19546" xr:uid="{00000000-0005-0000-0000-00001F310000}"/>
    <cellStyle name="Normal 3 3 3 2 2 2 3" xfId="6097" xr:uid="{00000000-0005-0000-0000-000020310000}"/>
    <cellStyle name="Normal 3 3 3 2 2 2 3 2" xfId="16149" xr:uid="{00000000-0005-0000-0000-000021310000}"/>
    <cellStyle name="Normal 3 3 3 2 2 2 3 2 2" xfId="46480" xr:uid="{00000000-0005-0000-0000-000022310000}"/>
    <cellStyle name="Normal 3 3 3 2 2 2 3 2 3" xfId="31247" xr:uid="{00000000-0005-0000-0000-000023310000}"/>
    <cellStyle name="Normal 3 3 3 2 2 2 3 3" xfId="11129" xr:uid="{00000000-0005-0000-0000-000024310000}"/>
    <cellStyle name="Normal 3 3 3 2 2 2 3 3 2" xfId="41463" xr:uid="{00000000-0005-0000-0000-000025310000}"/>
    <cellStyle name="Normal 3 3 3 2 2 2 3 3 3" xfId="26230" xr:uid="{00000000-0005-0000-0000-000026310000}"/>
    <cellStyle name="Normal 3 3 3 2 2 2 3 4" xfId="36450" xr:uid="{00000000-0005-0000-0000-000027310000}"/>
    <cellStyle name="Normal 3 3 3 2 2 2 3 5" xfId="21217" xr:uid="{00000000-0005-0000-0000-000028310000}"/>
    <cellStyle name="Normal 3 3 3 2 2 2 4" xfId="12807" xr:uid="{00000000-0005-0000-0000-000029310000}"/>
    <cellStyle name="Normal 3 3 3 2 2 2 4 2" xfId="43138" xr:uid="{00000000-0005-0000-0000-00002A310000}"/>
    <cellStyle name="Normal 3 3 3 2 2 2 4 3" xfId="27905" xr:uid="{00000000-0005-0000-0000-00002B310000}"/>
    <cellStyle name="Normal 3 3 3 2 2 2 5" xfId="7786" xr:uid="{00000000-0005-0000-0000-00002C310000}"/>
    <cellStyle name="Normal 3 3 3 2 2 2 5 2" xfId="38121" xr:uid="{00000000-0005-0000-0000-00002D310000}"/>
    <cellStyle name="Normal 3 3 3 2 2 2 5 3" xfId="22888" xr:uid="{00000000-0005-0000-0000-00002E310000}"/>
    <cellStyle name="Normal 3 3 3 2 2 2 6" xfId="33109" xr:uid="{00000000-0005-0000-0000-00002F310000}"/>
    <cellStyle name="Normal 3 3 3 2 2 2 7" xfId="17875" xr:uid="{00000000-0005-0000-0000-000030310000}"/>
    <cellStyle name="Normal 3 3 3 2 2 3" xfId="3568" xr:uid="{00000000-0005-0000-0000-000031310000}"/>
    <cellStyle name="Normal 3 3 3 2 2 3 2" xfId="13642" xr:uid="{00000000-0005-0000-0000-000032310000}"/>
    <cellStyle name="Normal 3 3 3 2 2 3 2 2" xfId="43973" xr:uid="{00000000-0005-0000-0000-000033310000}"/>
    <cellStyle name="Normal 3 3 3 2 2 3 2 3" xfId="28740" xr:uid="{00000000-0005-0000-0000-000034310000}"/>
    <cellStyle name="Normal 3 3 3 2 2 3 3" xfId="8622" xr:uid="{00000000-0005-0000-0000-000035310000}"/>
    <cellStyle name="Normal 3 3 3 2 2 3 3 2" xfId="38956" xr:uid="{00000000-0005-0000-0000-000036310000}"/>
    <cellStyle name="Normal 3 3 3 2 2 3 3 3" xfId="23723" xr:uid="{00000000-0005-0000-0000-000037310000}"/>
    <cellStyle name="Normal 3 3 3 2 2 3 4" xfId="33943" xr:uid="{00000000-0005-0000-0000-000038310000}"/>
    <cellStyle name="Normal 3 3 3 2 2 3 5" xfId="18710" xr:uid="{00000000-0005-0000-0000-000039310000}"/>
    <cellStyle name="Normal 3 3 3 2 2 4" xfId="5261" xr:uid="{00000000-0005-0000-0000-00003A310000}"/>
    <cellStyle name="Normal 3 3 3 2 2 4 2" xfId="15313" xr:uid="{00000000-0005-0000-0000-00003B310000}"/>
    <cellStyle name="Normal 3 3 3 2 2 4 2 2" xfId="45644" xr:uid="{00000000-0005-0000-0000-00003C310000}"/>
    <cellStyle name="Normal 3 3 3 2 2 4 2 3" xfId="30411" xr:uid="{00000000-0005-0000-0000-00003D310000}"/>
    <cellStyle name="Normal 3 3 3 2 2 4 3" xfId="10293" xr:uid="{00000000-0005-0000-0000-00003E310000}"/>
    <cellStyle name="Normal 3 3 3 2 2 4 3 2" xfId="40627" xr:uid="{00000000-0005-0000-0000-00003F310000}"/>
    <cellStyle name="Normal 3 3 3 2 2 4 3 3" xfId="25394" xr:uid="{00000000-0005-0000-0000-000040310000}"/>
    <cellStyle name="Normal 3 3 3 2 2 4 4" xfId="35614" xr:uid="{00000000-0005-0000-0000-000041310000}"/>
    <cellStyle name="Normal 3 3 3 2 2 4 5" xfId="20381" xr:uid="{00000000-0005-0000-0000-000042310000}"/>
    <cellStyle name="Normal 3 3 3 2 2 5" xfId="11971" xr:uid="{00000000-0005-0000-0000-000043310000}"/>
    <cellStyle name="Normal 3 3 3 2 2 5 2" xfId="42302" xr:uid="{00000000-0005-0000-0000-000044310000}"/>
    <cellStyle name="Normal 3 3 3 2 2 5 3" xfId="27069" xr:uid="{00000000-0005-0000-0000-000045310000}"/>
    <cellStyle name="Normal 3 3 3 2 2 6" xfId="6950" xr:uid="{00000000-0005-0000-0000-000046310000}"/>
    <cellStyle name="Normal 3 3 3 2 2 6 2" xfId="37285" xr:uid="{00000000-0005-0000-0000-000047310000}"/>
    <cellStyle name="Normal 3 3 3 2 2 6 3" xfId="22052" xr:uid="{00000000-0005-0000-0000-000048310000}"/>
    <cellStyle name="Normal 3 3 3 2 2 7" xfId="32273" xr:uid="{00000000-0005-0000-0000-000049310000}"/>
    <cellStyle name="Normal 3 3 3 2 2 8" xfId="17039" xr:uid="{00000000-0005-0000-0000-00004A310000}"/>
    <cellStyle name="Normal 3 3 3 2 3" xfId="2297" xr:uid="{00000000-0005-0000-0000-00004B310000}"/>
    <cellStyle name="Normal 3 3 3 2 3 2" xfId="3987" xr:uid="{00000000-0005-0000-0000-00004C310000}"/>
    <cellStyle name="Normal 3 3 3 2 3 2 2" xfId="14060" xr:uid="{00000000-0005-0000-0000-00004D310000}"/>
    <cellStyle name="Normal 3 3 3 2 3 2 2 2" xfId="44391" xr:uid="{00000000-0005-0000-0000-00004E310000}"/>
    <cellStyle name="Normal 3 3 3 2 3 2 2 3" xfId="29158" xr:uid="{00000000-0005-0000-0000-00004F310000}"/>
    <cellStyle name="Normal 3 3 3 2 3 2 3" xfId="9040" xr:uid="{00000000-0005-0000-0000-000050310000}"/>
    <cellStyle name="Normal 3 3 3 2 3 2 3 2" xfId="39374" xr:uid="{00000000-0005-0000-0000-000051310000}"/>
    <cellStyle name="Normal 3 3 3 2 3 2 3 3" xfId="24141" xr:uid="{00000000-0005-0000-0000-000052310000}"/>
    <cellStyle name="Normal 3 3 3 2 3 2 4" xfId="34361" xr:uid="{00000000-0005-0000-0000-000053310000}"/>
    <cellStyle name="Normal 3 3 3 2 3 2 5" xfId="19128" xr:uid="{00000000-0005-0000-0000-000054310000}"/>
    <cellStyle name="Normal 3 3 3 2 3 3" xfId="5679" xr:uid="{00000000-0005-0000-0000-000055310000}"/>
    <cellStyle name="Normal 3 3 3 2 3 3 2" xfId="15731" xr:uid="{00000000-0005-0000-0000-000056310000}"/>
    <cellStyle name="Normal 3 3 3 2 3 3 2 2" xfId="46062" xr:uid="{00000000-0005-0000-0000-000057310000}"/>
    <cellStyle name="Normal 3 3 3 2 3 3 2 3" xfId="30829" xr:uid="{00000000-0005-0000-0000-000058310000}"/>
    <cellStyle name="Normal 3 3 3 2 3 3 3" xfId="10711" xr:uid="{00000000-0005-0000-0000-000059310000}"/>
    <cellStyle name="Normal 3 3 3 2 3 3 3 2" xfId="41045" xr:uid="{00000000-0005-0000-0000-00005A310000}"/>
    <cellStyle name="Normal 3 3 3 2 3 3 3 3" xfId="25812" xr:uid="{00000000-0005-0000-0000-00005B310000}"/>
    <cellStyle name="Normal 3 3 3 2 3 3 4" xfId="36032" xr:uid="{00000000-0005-0000-0000-00005C310000}"/>
    <cellStyle name="Normal 3 3 3 2 3 3 5" xfId="20799" xr:uid="{00000000-0005-0000-0000-00005D310000}"/>
    <cellStyle name="Normal 3 3 3 2 3 4" xfId="12389" xr:uid="{00000000-0005-0000-0000-00005E310000}"/>
    <cellStyle name="Normal 3 3 3 2 3 4 2" xfId="42720" xr:uid="{00000000-0005-0000-0000-00005F310000}"/>
    <cellStyle name="Normal 3 3 3 2 3 4 3" xfId="27487" xr:uid="{00000000-0005-0000-0000-000060310000}"/>
    <cellStyle name="Normal 3 3 3 2 3 5" xfId="7368" xr:uid="{00000000-0005-0000-0000-000061310000}"/>
    <cellStyle name="Normal 3 3 3 2 3 5 2" xfId="37703" xr:uid="{00000000-0005-0000-0000-000062310000}"/>
    <cellStyle name="Normal 3 3 3 2 3 5 3" xfId="22470" xr:uid="{00000000-0005-0000-0000-000063310000}"/>
    <cellStyle name="Normal 3 3 3 2 3 6" xfId="32691" xr:uid="{00000000-0005-0000-0000-000064310000}"/>
    <cellStyle name="Normal 3 3 3 2 3 7" xfId="17457" xr:uid="{00000000-0005-0000-0000-000065310000}"/>
    <cellStyle name="Normal 3 3 3 2 4" xfId="3150" xr:uid="{00000000-0005-0000-0000-000066310000}"/>
    <cellStyle name="Normal 3 3 3 2 4 2" xfId="13224" xr:uid="{00000000-0005-0000-0000-000067310000}"/>
    <cellStyle name="Normal 3 3 3 2 4 2 2" xfId="43555" xr:uid="{00000000-0005-0000-0000-000068310000}"/>
    <cellStyle name="Normal 3 3 3 2 4 2 3" xfId="28322" xr:uid="{00000000-0005-0000-0000-000069310000}"/>
    <cellStyle name="Normal 3 3 3 2 4 3" xfId="8204" xr:uid="{00000000-0005-0000-0000-00006A310000}"/>
    <cellStyle name="Normal 3 3 3 2 4 3 2" xfId="38538" xr:uid="{00000000-0005-0000-0000-00006B310000}"/>
    <cellStyle name="Normal 3 3 3 2 4 3 3" xfId="23305" xr:uid="{00000000-0005-0000-0000-00006C310000}"/>
    <cellStyle name="Normal 3 3 3 2 4 4" xfId="33525" xr:uid="{00000000-0005-0000-0000-00006D310000}"/>
    <cellStyle name="Normal 3 3 3 2 4 5" xfId="18292" xr:uid="{00000000-0005-0000-0000-00006E310000}"/>
    <cellStyle name="Normal 3 3 3 2 5" xfId="4843" xr:uid="{00000000-0005-0000-0000-00006F310000}"/>
    <cellStyle name="Normal 3 3 3 2 5 2" xfId="14895" xr:uid="{00000000-0005-0000-0000-000070310000}"/>
    <cellStyle name="Normal 3 3 3 2 5 2 2" xfId="45226" xr:uid="{00000000-0005-0000-0000-000071310000}"/>
    <cellStyle name="Normal 3 3 3 2 5 2 3" xfId="29993" xr:uid="{00000000-0005-0000-0000-000072310000}"/>
    <cellStyle name="Normal 3 3 3 2 5 3" xfId="9875" xr:uid="{00000000-0005-0000-0000-000073310000}"/>
    <cellStyle name="Normal 3 3 3 2 5 3 2" xfId="40209" xr:uid="{00000000-0005-0000-0000-000074310000}"/>
    <cellStyle name="Normal 3 3 3 2 5 3 3" xfId="24976" xr:uid="{00000000-0005-0000-0000-000075310000}"/>
    <cellStyle name="Normal 3 3 3 2 5 4" xfId="35196" xr:uid="{00000000-0005-0000-0000-000076310000}"/>
    <cellStyle name="Normal 3 3 3 2 5 5" xfId="19963" xr:uid="{00000000-0005-0000-0000-000077310000}"/>
    <cellStyle name="Normal 3 3 3 2 6" xfId="11553" xr:uid="{00000000-0005-0000-0000-000078310000}"/>
    <cellStyle name="Normal 3 3 3 2 6 2" xfId="41884" xr:uid="{00000000-0005-0000-0000-000079310000}"/>
    <cellStyle name="Normal 3 3 3 2 6 3" xfId="26651" xr:uid="{00000000-0005-0000-0000-00007A310000}"/>
    <cellStyle name="Normal 3 3 3 2 7" xfId="6532" xr:uid="{00000000-0005-0000-0000-00007B310000}"/>
    <cellStyle name="Normal 3 3 3 2 7 2" xfId="36867" xr:uid="{00000000-0005-0000-0000-00007C310000}"/>
    <cellStyle name="Normal 3 3 3 2 7 3" xfId="21634" xr:uid="{00000000-0005-0000-0000-00007D310000}"/>
    <cellStyle name="Normal 3 3 3 2 8" xfId="31855" xr:uid="{00000000-0005-0000-0000-00007E310000}"/>
    <cellStyle name="Normal 3 3 3 2 9" xfId="16621" xr:uid="{00000000-0005-0000-0000-00007F310000}"/>
    <cellStyle name="Normal 3 3 3 3" xfId="1668" xr:uid="{00000000-0005-0000-0000-000080310000}"/>
    <cellStyle name="Normal 3 3 3 3 2" xfId="2507" xr:uid="{00000000-0005-0000-0000-000081310000}"/>
    <cellStyle name="Normal 3 3 3 3 2 2" xfId="4197" xr:uid="{00000000-0005-0000-0000-000082310000}"/>
    <cellStyle name="Normal 3 3 3 3 2 2 2" xfId="14270" xr:uid="{00000000-0005-0000-0000-000083310000}"/>
    <cellStyle name="Normal 3 3 3 3 2 2 2 2" xfId="44601" xr:uid="{00000000-0005-0000-0000-000084310000}"/>
    <cellStyle name="Normal 3 3 3 3 2 2 2 3" xfId="29368" xr:uid="{00000000-0005-0000-0000-000085310000}"/>
    <cellStyle name="Normal 3 3 3 3 2 2 3" xfId="9250" xr:uid="{00000000-0005-0000-0000-000086310000}"/>
    <cellStyle name="Normal 3 3 3 3 2 2 3 2" xfId="39584" xr:uid="{00000000-0005-0000-0000-000087310000}"/>
    <cellStyle name="Normal 3 3 3 3 2 2 3 3" xfId="24351" xr:uid="{00000000-0005-0000-0000-000088310000}"/>
    <cellStyle name="Normal 3 3 3 3 2 2 4" xfId="34571" xr:uid="{00000000-0005-0000-0000-000089310000}"/>
    <cellStyle name="Normal 3 3 3 3 2 2 5" xfId="19338" xr:uid="{00000000-0005-0000-0000-00008A310000}"/>
    <cellStyle name="Normal 3 3 3 3 2 3" xfId="5889" xr:uid="{00000000-0005-0000-0000-00008B310000}"/>
    <cellStyle name="Normal 3 3 3 3 2 3 2" xfId="15941" xr:uid="{00000000-0005-0000-0000-00008C310000}"/>
    <cellStyle name="Normal 3 3 3 3 2 3 2 2" xfId="46272" xr:uid="{00000000-0005-0000-0000-00008D310000}"/>
    <cellStyle name="Normal 3 3 3 3 2 3 2 3" xfId="31039" xr:uid="{00000000-0005-0000-0000-00008E310000}"/>
    <cellStyle name="Normal 3 3 3 3 2 3 3" xfId="10921" xr:uid="{00000000-0005-0000-0000-00008F310000}"/>
    <cellStyle name="Normal 3 3 3 3 2 3 3 2" xfId="41255" xr:uid="{00000000-0005-0000-0000-000090310000}"/>
    <cellStyle name="Normal 3 3 3 3 2 3 3 3" xfId="26022" xr:uid="{00000000-0005-0000-0000-000091310000}"/>
    <cellStyle name="Normal 3 3 3 3 2 3 4" xfId="36242" xr:uid="{00000000-0005-0000-0000-000092310000}"/>
    <cellStyle name="Normal 3 3 3 3 2 3 5" xfId="21009" xr:uid="{00000000-0005-0000-0000-000093310000}"/>
    <cellStyle name="Normal 3 3 3 3 2 4" xfId="12599" xr:uid="{00000000-0005-0000-0000-000094310000}"/>
    <cellStyle name="Normal 3 3 3 3 2 4 2" xfId="42930" xr:uid="{00000000-0005-0000-0000-000095310000}"/>
    <cellStyle name="Normal 3 3 3 3 2 4 3" xfId="27697" xr:uid="{00000000-0005-0000-0000-000096310000}"/>
    <cellStyle name="Normal 3 3 3 3 2 5" xfId="7578" xr:uid="{00000000-0005-0000-0000-000097310000}"/>
    <cellStyle name="Normal 3 3 3 3 2 5 2" xfId="37913" xr:uid="{00000000-0005-0000-0000-000098310000}"/>
    <cellStyle name="Normal 3 3 3 3 2 5 3" xfId="22680" xr:uid="{00000000-0005-0000-0000-000099310000}"/>
    <cellStyle name="Normal 3 3 3 3 2 6" xfId="32901" xr:uid="{00000000-0005-0000-0000-00009A310000}"/>
    <cellStyle name="Normal 3 3 3 3 2 7" xfId="17667" xr:uid="{00000000-0005-0000-0000-00009B310000}"/>
    <cellStyle name="Normal 3 3 3 3 3" xfId="3360" xr:uid="{00000000-0005-0000-0000-00009C310000}"/>
    <cellStyle name="Normal 3 3 3 3 3 2" xfId="13434" xr:uid="{00000000-0005-0000-0000-00009D310000}"/>
    <cellStyle name="Normal 3 3 3 3 3 2 2" xfId="43765" xr:uid="{00000000-0005-0000-0000-00009E310000}"/>
    <cellStyle name="Normal 3 3 3 3 3 2 3" xfId="28532" xr:uid="{00000000-0005-0000-0000-00009F310000}"/>
    <cellStyle name="Normal 3 3 3 3 3 3" xfId="8414" xr:uid="{00000000-0005-0000-0000-0000A0310000}"/>
    <cellStyle name="Normal 3 3 3 3 3 3 2" xfId="38748" xr:uid="{00000000-0005-0000-0000-0000A1310000}"/>
    <cellStyle name="Normal 3 3 3 3 3 3 3" xfId="23515" xr:uid="{00000000-0005-0000-0000-0000A2310000}"/>
    <cellStyle name="Normal 3 3 3 3 3 4" xfId="33735" xr:uid="{00000000-0005-0000-0000-0000A3310000}"/>
    <cellStyle name="Normal 3 3 3 3 3 5" xfId="18502" xr:uid="{00000000-0005-0000-0000-0000A4310000}"/>
    <cellStyle name="Normal 3 3 3 3 4" xfId="5053" xr:uid="{00000000-0005-0000-0000-0000A5310000}"/>
    <cellStyle name="Normal 3 3 3 3 4 2" xfId="15105" xr:uid="{00000000-0005-0000-0000-0000A6310000}"/>
    <cellStyle name="Normal 3 3 3 3 4 2 2" xfId="45436" xr:uid="{00000000-0005-0000-0000-0000A7310000}"/>
    <cellStyle name="Normal 3 3 3 3 4 2 3" xfId="30203" xr:uid="{00000000-0005-0000-0000-0000A8310000}"/>
    <cellStyle name="Normal 3 3 3 3 4 3" xfId="10085" xr:uid="{00000000-0005-0000-0000-0000A9310000}"/>
    <cellStyle name="Normal 3 3 3 3 4 3 2" xfId="40419" xr:uid="{00000000-0005-0000-0000-0000AA310000}"/>
    <cellStyle name="Normal 3 3 3 3 4 3 3" xfId="25186" xr:uid="{00000000-0005-0000-0000-0000AB310000}"/>
    <cellStyle name="Normal 3 3 3 3 4 4" xfId="35406" xr:uid="{00000000-0005-0000-0000-0000AC310000}"/>
    <cellStyle name="Normal 3 3 3 3 4 5" xfId="20173" xr:uid="{00000000-0005-0000-0000-0000AD310000}"/>
    <cellStyle name="Normal 3 3 3 3 5" xfId="11763" xr:uid="{00000000-0005-0000-0000-0000AE310000}"/>
    <cellStyle name="Normal 3 3 3 3 5 2" xfId="42094" xr:uid="{00000000-0005-0000-0000-0000AF310000}"/>
    <cellStyle name="Normal 3 3 3 3 5 3" xfId="26861" xr:uid="{00000000-0005-0000-0000-0000B0310000}"/>
    <cellStyle name="Normal 3 3 3 3 6" xfId="6742" xr:uid="{00000000-0005-0000-0000-0000B1310000}"/>
    <cellStyle name="Normal 3 3 3 3 6 2" xfId="37077" xr:uid="{00000000-0005-0000-0000-0000B2310000}"/>
    <cellStyle name="Normal 3 3 3 3 6 3" xfId="21844" xr:uid="{00000000-0005-0000-0000-0000B3310000}"/>
    <cellStyle name="Normal 3 3 3 3 7" xfId="32065" xr:uid="{00000000-0005-0000-0000-0000B4310000}"/>
    <cellStyle name="Normal 3 3 3 3 8" xfId="16831" xr:uid="{00000000-0005-0000-0000-0000B5310000}"/>
    <cellStyle name="Normal 3 3 3 4" xfId="2089" xr:uid="{00000000-0005-0000-0000-0000B6310000}"/>
    <cellStyle name="Normal 3 3 3 4 2" xfId="3779" xr:uid="{00000000-0005-0000-0000-0000B7310000}"/>
    <cellStyle name="Normal 3 3 3 4 2 2" xfId="13852" xr:uid="{00000000-0005-0000-0000-0000B8310000}"/>
    <cellStyle name="Normal 3 3 3 4 2 2 2" xfId="44183" xr:uid="{00000000-0005-0000-0000-0000B9310000}"/>
    <cellStyle name="Normal 3 3 3 4 2 2 3" xfId="28950" xr:uid="{00000000-0005-0000-0000-0000BA310000}"/>
    <cellStyle name="Normal 3 3 3 4 2 3" xfId="8832" xr:uid="{00000000-0005-0000-0000-0000BB310000}"/>
    <cellStyle name="Normal 3 3 3 4 2 3 2" xfId="39166" xr:uid="{00000000-0005-0000-0000-0000BC310000}"/>
    <cellStyle name="Normal 3 3 3 4 2 3 3" xfId="23933" xr:uid="{00000000-0005-0000-0000-0000BD310000}"/>
    <cellStyle name="Normal 3 3 3 4 2 4" xfId="34153" xr:uid="{00000000-0005-0000-0000-0000BE310000}"/>
    <cellStyle name="Normal 3 3 3 4 2 5" xfId="18920" xr:uid="{00000000-0005-0000-0000-0000BF310000}"/>
    <cellStyle name="Normal 3 3 3 4 3" xfId="5471" xr:uid="{00000000-0005-0000-0000-0000C0310000}"/>
    <cellStyle name="Normal 3 3 3 4 3 2" xfId="15523" xr:uid="{00000000-0005-0000-0000-0000C1310000}"/>
    <cellStyle name="Normal 3 3 3 4 3 2 2" xfId="45854" xr:uid="{00000000-0005-0000-0000-0000C2310000}"/>
    <cellStyle name="Normal 3 3 3 4 3 2 3" xfId="30621" xr:uid="{00000000-0005-0000-0000-0000C3310000}"/>
    <cellStyle name="Normal 3 3 3 4 3 3" xfId="10503" xr:uid="{00000000-0005-0000-0000-0000C4310000}"/>
    <cellStyle name="Normal 3 3 3 4 3 3 2" xfId="40837" xr:uid="{00000000-0005-0000-0000-0000C5310000}"/>
    <cellStyle name="Normal 3 3 3 4 3 3 3" xfId="25604" xr:uid="{00000000-0005-0000-0000-0000C6310000}"/>
    <cellStyle name="Normal 3 3 3 4 3 4" xfId="35824" xr:uid="{00000000-0005-0000-0000-0000C7310000}"/>
    <cellStyle name="Normal 3 3 3 4 3 5" xfId="20591" xr:uid="{00000000-0005-0000-0000-0000C8310000}"/>
    <cellStyle name="Normal 3 3 3 4 4" xfId="12181" xr:uid="{00000000-0005-0000-0000-0000C9310000}"/>
    <cellStyle name="Normal 3 3 3 4 4 2" xfId="42512" xr:uid="{00000000-0005-0000-0000-0000CA310000}"/>
    <cellStyle name="Normal 3 3 3 4 4 3" xfId="27279" xr:uid="{00000000-0005-0000-0000-0000CB310000}"/>
    <cellStyle name="Normal 3 3 3 4 5" xfId="7160" xr:uid="{00000000-0005-0000-0000-0000CC310000}"/>
    <cellStyle name="Normal 3 3 3 4 5 2" xfId="37495" xr:uid="{00000000-0005-0000-0000-0000CD310000}"/>
    <cellStyle name="Normal 3 3 3 4 5 3" xfId="22262" xr:uid="{00000000-0005-0000-0000-0000CE310000}"/>
    <cellStyle name="Normal 3 3 3 4 6" xfId="32483" xr:uid="{00000000-0005-0000-0000-0000CF310000}"/>
    <cellStyle name="Normal 3 3 3 4 7" xfId="17249" xr:uid="{00000000-0005-0000-0000-0000D0310000}"/>
    <cellStyle name="Normal 3 3 3 5" xfId="2942" xr:uid="{00000000-0005-0000-0000-0000D1310000}"/>
    <cellStyle name="Normal 3 3 3 5 2" xfId="13016" xr:uid="{00000000-0005-0000-0000-0000D2310000}"/>
    <cellStyle name="Normal 3 3 3 5 2 2" xfId="43347" xr:uid="{00000000-0005-0000-0000-0000D3310000}"/>
    <cellStyle name="Normal 3 3 3 5 2 3" xfId="28114" xr:uid="{00000000-0005-0000-0000-0000D4310000}"/>
    <cellStyle name="Normal 3 3 3 5 3" xfId="7996" xr:uid="{00000000-0005-0000-0000-0000D5310000}"/>
    <cellStyle name="Normal 3 3 3 5 3 2" xfId="38330" xr:uid="{00000000-0005-0000-0000-0000D6310000}"/>
    <cellStyle name="Normal 3 3 3 5 3 3" xfId="23097" xr:uid="{00000000-0005-0000-0000-0000D7310000}"/>
    <cellStyle name="Normal 3 3 3 5 4" xfId="33317" xr:uid="{00000000-0005-0000-0000-0000D8310000}"/>
    <cellStyle name="Normal 3 3 3 5 5" xfId="18084" xr:uid="{00000000-0005-0000-0000-0000D9310000}"/>
    <cellStyle name="Normal 3 3 3 6" xfId="4635" xr:uid="{00000000-0005-0000-0000-0000DA310000}"/>
    <cellStyle name="Normal 3 3 3 6 2" xfId="14687" xr:uid="{00000000-0005-0000-0000-0000DB310000}"/>
    <cellStyle name="Normal 3 3 3 6 2 2" xfId="45018" xr:uid="{00000000-0005-0000-0000-0000DC310000}"/>
    <cellStyle name="Normal 3 3 3 6 2 3" xfId="29785" xr:uid="{00000000-0005-0000-0000-0000DD310000}"/>
    <cellStyle name="Normal 3 3 3 6 3" xfId="9667" xr:uid="{00000000-0005-0000-0000-0000DE310000}"/>
    <cellStyle name="Normal 3 3 3 6 3 2" xfId="40001" xr:uid="{00000000-0005-0000-0000-0000DF310000}"/>
    <cellStyle name="Normal 3 3 3 6 3 3" xfId="24768" xr:uid="{00000000-0005-0000-0000-0000E0310000}"/>
    <cellStyle name="Normal 3 3 3 6 4" xfId="34988" xr:uid="{00000000-0005-0000-0000-0000E1310000}"/>
    <cellStyle name="Normal 3 3 3 6 5" xfId="19755" xr:uid="{00000000-0005-0000-0000-0000E2310000}"/>
    <cellStyle name="Normal 3 3 3 7" xfId="11345" xr:uid="{00000000-0005-0000-0000-0000E3310000}"/>
    <cellStyle name="Normal 3 3 3 7 2" xfId="41676" xr:uid="{00000000-0005-0000-0000-0000E4310000}"/>
    <cellStyle name="Normal 3 3 3 7 3" xfId="26443" xr:uid="{00000000-0005-0000-0000-0000E5310000}"/>
    <cellStyle name="Normal 3 3 3 8" xfId="6324" xr:uid="{00000000-0005-0000-0000-0000E6310000}"/>
    <cellStyle name="Normal 3 3 3 8 2" xfId="36659" xr:uid="{00000000-0005-0000-0000-0000E7310000}"/>
    <cellStyle name="Normal 3 3 3 8 3" xfId="21426" xr:uid="{00000000-0005-0000-0000-0000E8310000}"/>
    <cellStyle name="Normal 3 3 3 9" xfId="31648" xr:uid="{00000000-0005-0000-0000-0000E9310000}"/>
    <cellStyle name="Normal 3 3 4" xfId="1349" xr:uid="{00000000-0005-0000-0000-0000EA310000}"/>
    <cellStyle name="Normal 3 3 4 2" xfId="1772" xr:uid="{00000000-0005-0000-0000-0000EB310000}"/>
    <cellStyle name="Normal 3 3 4 2 2" xfId="2611" xr:uid="{00000000-0005-0000-0000-0000EC310000}"/>
    <cellStyle name="Normal 3 3 4 2 2 2" xfId="4301" xr:uid="{00000000-0005-0000-0000-0000ED310000}"/>
    <cellStyle name="Normal 3 3 4 2 2 2 2" xfId="14374" xr:uid="{00000000-0005-0000-0000-0000EE310000}"/>
    <cellStyle name="Normal 3 3 4 2 2 2 2 2" xfId="44705" xr:uid="{00000000-0005-0000-0000-0000EF310000}"/>
    <cellStyle name="Normal 3 3 4 2 2 2 2 3" xfId="29472" xr:uid="{00000000-0005-0000-0000-0000F0310000}"/>
    <cellStyle name="Normal 3 3 4 2 2 2 3" xfId="9354" xr:uid="{00000000-0005-0000-0000-0000F1310000}"/>
    <cellStyle name="Normal 3 3 4 2 2 2 3 2" xfId="39688" xr:uid="{00000000-0005-0000-0000-0000F2310000}"/>
    <cellStyle name="Normal 3 3 4 2 2 2 3 3" xfId="24455" xr:uid="{00000000-0005-0000-0000-0000F3310000}"/>
    <cellStyle name="Normal 3 3 4 2 2 2 4" xfId="34675" xr:uid="{00000000-0005-0000-0000-0000F4310000}"/>
    <cellStyle name="Normal 3 3 4 2 2 2 5" xfId="19442" xr:uid="{00000000-0005-0000-0000-0000F5310000}"/>
    <cellStyle name="Normal 3 3 4 2 2 3" xfId="5993" xr:uid="{00000000-0005-0000-0000-0000F6310000}"/>
    <cellStyle name="Normal 3 3 4 2 2 3 2" xfId="16045" xr:uid="{00000000-0005-0000-0000-0000F7310000}"/>
    <cellStyle name="Normal 3 3 4 2 2 3 2 2" xfId="46376" xr:uid="{00000000-0005-0000-0000-0000F8310000}"/>
    <cellStyle name="Normal 3 3 4 2 2 3 2 3" xfId="31143" xr:uid="{00000000-0005-0000-0000-0000F9310000}"/>
    <cellStyle name="Normal 3 3 4 2 2 3 3" xfId="11025" xr:uid="{00000000-0005-0000-0000-0000FA310000}"/>
    <cellStyle name="Normal 3 3 4 2 2 3 3 2" xfId="41359" xr:uid="{00000000-0005-0000-0000-0000FB310000}"/>
    <cellStyle name="Normal 3 3 4 2 2 3 3 3" xfId="26126" xr:uid="{00000000-0005-0000-0000-0000FC310000}"/>
    <cellStyle name="Normal 3 3 4 2 2 3 4" xfId="36346" xr:uid="{00000000-0005-0000-0000-0000FD310000}"/>
    <cellStyle name="Normal 3 3 4 2 2 3 5" xfId="21113" xr:uid="{00000000-0005-0000-0000-0000FE310000}"/>
    <cellStyle name="Normal 3 3 4 2 2 4" xfId="12703" xr:uid="{00000000-0005-0000-0000-0000FF310000}"/>
    <cellStyle name="Normal 3 3 4 2 2 4 2" xfId="43034" xr:uid="{00000000-0005-0000-0000-000000320000}"/>
    <cellStyle name="Normal 3 3 4 2 2 4 3" xfId="27801" xr:uid="{00000000-0005-0000-0000-000001320000}"/>
    <cellStyle name="Normal 3 3 4 2 2 5" xfId="7682" xr:uid="{00000000-0005-0000-0000-000002320000}"/>
    <cellStyle name="Normal 3 3 4 2 2 5 2" xfId="38017" xr:uid="{00000000-0005-0000-0000-000003320000}"/>
    <cellStyle name="Normal 3 3 4 2 2 5 3" xfId="22784" xr:uid="{00000000-0005-0000-0000-000004320000}"/>
    <cellStyle name="Normal 3 3 4 2 2 6" xfId="33005" xr:uid="{00000000-0005-0000-0000-000005320000}"/>
    <cellStyle name="Normal 3 3 4 2 2 7" xfId="17771" xr:uid="{00000000-0005-0000-0000-000006320000}"/>
    <cellStyle name="Normal 3 3 4 2 3" xfId="3464" xr:uid="{00000000-0005-0000-0000-000007320000}"/>
    <cellStyle name="Normal 3 3 4 2 3 2" xfId="13538" xr:uid="{00000000-0005-0000-0000-000008320000}"/>
    <cellStyle name="Normal 3 3 4 2 3 2 2" xfId="43869" xr:uid="{00000000-0005-0000-0000-000009320000}"/>
    <cellStyle name="Normal 3 3 4 2 3 2 3" xfId="28636" xr:uid="{00000000-0005-0000-0000-00000A320000}"/>
    <cellStyle name="Normal 3 3 4 2 3 3" xfId="8518" xr:uid="{00000000-0005-0000-0000-00000B320000}"/>
    <cellStyle name="Normal 3 3 4 2 3 3 2" xfId="38852" xr:uid="{00000000-0005-0000-0000-00000C320000}"/>
    <cellStyle name="Normal 3 3 4 2 3 3 3" xfId="23619" xr:uid="{00000000-0005-0000-0000-00000D320000}"/>
    <cellStyle name="Normal 3 3 4 2 3 4" xfId="33839" xr:uid="{00000000-0005-0000-0000-00000E320000}"/>
    <cellStyle name="Normal 3 3 4 2 3 5" xfId="18606" xr:uid="{00000000-0005-0000-0000-00000F320000}"/>
    <cellStyle name="Normal 3 3 4 2 4" xfId="5157" xr:uid="{00000000-0005-0000-0000-000010320000}"/>
    <cellStyle name="Normal 3 3 4 2 4 2" xfId="15209" xr:uid="{00000000-0005-0000-0000-000011320000}"/>
    <cellStyle name="Normal 3 3 4 2 4 2 2" xfId="45540" xr:uid="{00000000-0005-0000-0000-000012320000}"/>
    <cellStyle name="Normal 3 3 4 2 4 2 3" xfId="30307" xr:uid="{00000000-0005-0000-0000-000013320000}"/>
    <cellStyle name="Normal 3 3 4 2 4 3" xfId="10189" xr:uid="{00000000-0005-0000-0000-000014320000}"/>
    <cellStyle name="Normal 3 3 4 2 4 3 2" xfId="40523" xr:uid="{00000000-0005-0000-0000-000015320000}"/>
    <cellStyle name="Normal 3 3 4 2 4 3 3" xfId="25290" xr:uid="{00000000-0005-0000-0000-000016320000}"/>
    <cellStyle name="Normal 3 3 4 2 4 4" xfId="35510" xr:uid="{00000000-0005-0000-0000-000017320000}"/>
    <cellStyle name="Normal 3 3 4 2 4 5" xfId="20277" xr:uid="{00000000-0005-0000-0000-000018320000}"/>
    <cellStyle name="Normal 3 3 4 2 5" xfId="11867" xr:uid="{00000000-0005-0000-0000-000019320000}"/>
    <cellStyle name="Normal 3 3 4 2 5 2" xfId="42198" xr:uid="{00000000-0005-0000-0000-00001A320000}"/>
    <cellStyle name="Normal 3 3 4 2 5 3" xfId="26965" xr:uid="{00000000-0005-0000-0000-00001B320000}"/>
    <cellStyle name="Normal 3 3 4 2 6" xfId="6846" xr:uid="{00000000-0005-0000-0000-00001C320000}"/>
    <cellStyle name="Normal 3 3 4 2 6 2" xfId="37181" xr:uid="{00000000-0005-0000-0000-00001D320000}"/>
    <cellStyle name="Normal 3 3 4 2 6 3" xfId="21948" xr:uid="{00000000-0005-0000-0000-00001E320000}"/>
    <cellStyle name="Normal 3 3 4 2 7" xfId="32169" xr:uid="{00000000-0005-0000-0000-00001F320000}"/>
    <cellStyle name="Normal 3 3 4 2 8" xfId="16935" xr:uid="{00000000-0005-0000-0000-000020320000}"/>
    <cellStyle name="Normal 3 3 4 3" xfId="2193" xr:uid="{00000000-0005-0000-0000-000021320000}"/>
    <cellStyle name="Normal 3 3 4 3 2" xfId="3883" xr:uid="{00000000-0005-0000-0000-000022320000}"/>
    <cellStyle name="Normal 3 3 4 3 2 2" xfId="13956" xr:uid="{00000000-0005-0000-0000-000023320000}"/>
    <cellStyle name="Normal 3 3 4 3 2 2 2" xfId="44287" xr:uid="{00000000-0005-0000-0000-000024320000}"/>
    <cellStyle name="Normal 3 3 4 3 2 2 3" xfId="29054" xr:uid="{00000000-0005-0000-0000-000025320000}"/>
    <cellStyle name="Normal 3 3 4 3 2 3" xfId="8936" xr:uid="{00000000-0005-0000-0000-000026320000}"/>
    <cellStyle name="Normal 3 3 4 3 2 3 2" xfId="39270" xr:uid="{00000000-0005-0000-0000-000027320000}"/>
    <cellStyle name="Normal 3 3 4 3 2 3 3" xfId="24037" xr:uid="{00000000-0005-0000-0000-000028320000}"/>
    <cellStyle name="Normal 3 3 4 3 2 4" xfId="34257" xr:uid="{00000000-0005-0000-0000-000029320000}"/>
    <cellStyle name="Normal 3 3 4 3 2 5" xfId="19024" xr:uid="{00000000-0005-0000-0000-00002A320000}"/>
    <cellStyle name="Normal 3 3 4 3 3" xfId="5575" xr:uid="{00000000-0005-0000-0000-00002B320000}"/>
    <cellStyle name="Normal 3 3 4 3 3 2" xfId="15627" xr:uid="{00000000-0005-0000-0000-00002C320000}"/>
    <cellStyle name="Normal 3 3 4 3 3 2 2" xfId="45958" xr:uid="{00000000-0005-0000-0000-00002D320000}"/>
    <cellStyle name="Normal 3 3 4 3 3 2 3" xfId="30725" xr:uid="{00000000-0005-0000-0000-00002E320000}"/>
    <cellStyle name="Normal 3 3 4 3 3 3" xfId="10607" xr:uid="{00000000-0005-0000-0000-00002F320000}"/>
    <cellStyle name="Normal 3 3 4 3 3 3 2" xfId="40941" xr:uid="{00000000-0005-0000-0000-000030320000}"/>
    <cellStyle name="Normal 3 3 4 3 3 3 3" xfId="25708" xr:uid="{00000000-0005-0000-0000-000031320000}"/>
    <cellStyle name="Normal 3 3 4 3 3 4" xfId="35928" xr:uid="{00000000-0005-0000-0000-000032320000}"/>
    <cellStyle name="Normal 3 3 4 3 3 5" xfId="20695" xr:uid="{00000000-0005-0000-0000-000033320000}"/>
    <cellStyle name="Normal 3 3 4 3 4" xfId="12285" xr:uid="{00000000-0005-0000-0000-000034320000}"/>
    <cellStyle name="Normal 3 3 4 3 4 2" xfId="42616" xr:uid="{00000000-0005-0000-0000-000035320000}"/>
    <cellStyle name="Normal 3 3 4 3 4 3" xfId="27383" xr:uid="{00000000-0005-0000-0000-000036320000}"/>
    <cellStyle name="Normal 3 3 4 3 5" xfId="7264" xr:uid="{00000000-0005-0000-0000-000037320000}"/>
    <cellStyle name="Normal 3 3 4 3 5 2" xfId="37599" xr:uid="{00000000-0005-0000-0000-000038320000}"/>
    <cellStyle name="Normal 3 3 4 3 5 3" xfId="22366" xr:uid="{00000000-0005-0000-0000-000039320000}"/>
    <cellStyle name="Normal 3 3 4 3 6" xfId="32587" xr:uid="{00000000-0005-0000-0000-00003A320000}"/>
    <cellStyle name="Normal 3 3 4 3 7" xfId="17353" xr:uid="{00000000-0005-0000-0000-00003B320000}"/>
    <cellStyle name="Normal 3 3 4 4" xfId="3046" xr:uid="{00000000-0005-0000-0000-00003C320000}"/>
    <cellStyle name="Normal 3 3 4 4 2" xfId="13120" xr:uid="{00000000-0005-0000-0000-00003D320000}"/>
    <cellStyle name="Normal 3 3 4 4 2 2" xfId="43451" xr:uid="{00000000-0005-0000-0000-00003E320000}"/>
    <cellStyle name="Normal 3 3 4 4 2 3" xfId="28218" xr:uid="{00000000-0005-0000-0000-00003F320000}"/>
    <cellStyle name="Normal 3 3 4 4 3" xfId="8100" xr:uid="{00000000-0005-0000-0000-000040320000}"/>
    <cellStyle name="Normal 3 3 4 4 3 2" xfId="38434" xr:uid="{00000000-0005-0000-0000-000041320000}"/>
    <cellStyle name="Normal 3 3 4 4 3 3" xfId="23201" xr:uid="{00000000-0005-0000-0000-000042320000}"/>
    <cellStyle name="Normal 3 3 4 4 4" xfId="33421" xr:uid="{00000000-0005-0000-0000-000043320000}"/>
    <cellStyle name="Normal 3 3 4 4 5" xfId="18188" xr:uid="{00000000-0005-0000-0000-000044320000}"/>
    <cellStyle name="Normal 3 3 4 5" xfId="4739" xr:uid="{00000000-0005-0000-0000-000045320000}"/>
    <cellStyle name="Normal 3 3 4 5 2" xfId="14791" xr:uid="{00000000-0005-0000-0000-000046320000}"/>
    <cellStyle name="Normal 3 3 4 5 2 2" xfId="45122" xr:uid="{00000000-0005-0000-0000-000047320000}"/>
    <cellStyle name="Normal 3 3 4 5 2 3" xfId="29889" xr:uid="{00000000-0005-0000-0000-000048320000}"/>
    <cellStyle name="Normal 3 3 4 5 3" xfId="9771" xr:uid="{00000000-0005-0000-0000-000049320000}"/>
    <cellStyle name="Normal 3 3 4 5 3 2" xfId="40105" xr:uid="{00000000-0005-0000-0000-00004A320000}"/>
    <cellStyle name="Normal 3 3 4 5 3 3" xfId="24872" xr:uid="{00000000-0005-0000-0000-00004B320000}"/>
    <cellStyle name="Normal 3 3 4 5 4" xfId="35092" xr:uid="{00000000-0005-0000-0000-00004C320000}"/>
    <cellStyle name="Normal 3 3 4 5 5" xfId="19859" xr:uid="{00000000-0005-0000-0000-00004D320000}"/>
    <cellStyle name="Normal 3 3 4 6" xfId="11449" xr:uid="{00000000-0005-0000-0000-00004E320000}"/>
    <cellStyle name="Normal 3 3 4 6 2" xfId="41780" xr:uid="{00000000-0005-0000-0000-00004F320000}"/>
    <cellStyle name="Normal 3 3 4 6 3" xfId="26547" xr:uid="{00000000-0005-0000-0000-000050320000}"/>
    <cellStyle name="Normal 3 3 4 7" xfId="6428" xr:uid="{00000000-0005-0000-0000-000051320000}"/>
    <cellStyle name="Normal 3 3 4 7 2" xfId="36763" xr:uid="{00000000-0005-0000-0000-000052320000}"/>
    <cellStyle name="Normal 3 3 4 7 3" xfId="21530" xr:uid="{00000000-0005-0000-0000-000053320000}"/>
    <cellStyle name="Normal 3 3 4 8" xfId="31751" xr:uid="{00000000-0005-0000-0000-000054320000}"/>
    <cellStyle name="Normal 3 3 4 9" xfId="16517" xr:uid="{00000000-0005-0000-0000-000055320000}"/>
    <cellStyle name="Normal 3 3 5" xfId="1562" xr:uid="{00000000-0005-0000-0000-000056320000}"/>
    <cellStyle name="Normal 3 3 5 2" xfId="2403" xr:uid="{00000000-0005-0000-0000-000057320000}"/>
    <cellStyle name="Normal 3 3 5 2 2" xfId="4093" xr:uid="{00000000-0005-0000-0000-000058320000}"/>
    <cellStyle name="Normal 3 3 5 2 2 2" xfId="14166" xr:uid="{00000000-0005-0000-0000-000059320000}"/>
    <cellStyle name="Normal 3 3 5 2 2 2 2" xfId="44497" xr:uid="{00000000-0005-0000-0000-00005A320000}"/>
    <cellStyle name="Normal 3 3 5 2 2 2 3" xfId="29264" xr:uid="{00000000-0005-0000-0000-00005B320000}"/>
    <cellStyle name="Normal 3 3 5 2 2 3" xfId="9146" xr:uid="{00000000-0005-0000-0000-00005C320000}"/>
    <cellStyle name="Normal 3 3 5 2 2 3 2" xfId="39480" xr:uid="{00000000-0005-0000-0000-00005D320000}"/>
    <cellStyle name="Normal 3 3 5 2 2 3 3" xfId="24247" xr:uid="{00000000-0005-0000-0000-00005E320000}"/>
    <cellStyle name="Normal 3 3 5 2 2 4" xfId="34467" xr:uid="{00000000-0005-0000-0000-00005F320000}"/>
    <cellStyle name="Normal 3 3 5 2 2 5" xfId="19234" xr:uid="{00000000-0005-0000-0000-000060320000}"/>
    <cellStyle name="Normal 3 3 5 2 3" xfId="5785" xr:uid="{00000000-0005-0000-0000-000061320000}"/>
    <cellStyle name="Normal 3 3 5 2 3 2" xfId="15837" xr:uid="{00000000-0005-0000-0000-000062320000}"/>
    <cellStyle name="Normal 3 3 5 2 3 2 2" xfId="46168" xr:uid="{00000000-0005-0000-0000-000063320000}"/>
    <cellStyle name="Normal 3 3 5 2 3 2 3" xfId="30935" xr:uid="{00000000-0005-0000-0000-000064320000}"/>
    <cellStyle name="Normal 3 3 5 2 3 3" xfId="10817" xr:uid="{00000000-0005-0000-0000-000065320000}"/>
    <cellStyle name="Normal 3 3 5 2 3 3 2" xfId="41151" xr:uid="{00000000-0005-0000-0000-000066320000}"/>
    <cellStyle name="Normal 3 3 5 2 3 3 3" xfId="25918" xr:uid="{00000000-0005-0000-0000-000067320000}"/>
    <cellStyle name="Normal 3 3 5 2 3 4" xfId="36138" xr:uid="{00000000-0005-0000-0000-000068320000}"/>
    <cellStyle name="Normal 3 3 5 2 3 5" xfId="20905" xr:uid="{00000000-0005-0000-0000-000069320000}"/>
    <cellStyle name="Normal 3 3 5 2 4" xfId="12495" xr:uid="{00000000-0005-0000-0000-00006A320000}"/>
    <cellStyle name="Normal 3 3 5 2 4 2" xfId="42826" xr:uid="{00000000-0005-0000-0000-00006B320000}"/>
    <cellStyle name="Normal 3 3 5 2 4 3" xfId="27593" xr:uid="{00000000-0005-0000-0000-00006C320000}"/>
    <cellStyle name="Normal 3 3 5 2 5" xfId="7474" xr:uid="{00000000-0005-0000-0000-00006D320000}"/>
    <cellStyle name="Normal 3 3 5 2 5 2" xfId="37809" xr:uid="{00000000-0005-0000-0000-00006E320000}"/>
    <cellStyle name="Normal 3 3 5 2 5 3" xfId="22576" xr:uid="{00000000-0005-0000-0000-00006F320000}"/>
    <cellStyle name="Normal 3 3 5 2 6" xfId="32797" xr:uid="{00000000-0005-0000-0000-000070320000}"/>
    <cellStyle name="Normal 3 3 5 2 7" xfId="17563" xr:uid="{00000000-0005-0000-0000-000071320000}"/>
    <cellStyle name="Normal 3 3 5 3" xfId="3256" xr:uid="{00000000-0005-0000-0000-000072320000}"/>
    <cellStyle name="Normal 3 3 5 3 2" xfId="13330" xr:uid="{00000000-0005-0000-0000-000073320000}"/>
    <cellStyle name="Normal 3 3 5 3 2 2" xfId="43661" xr:uid="{00000000-0005-0000-0000-000074320000}"/>
    <cellStyle name="Normal 3 3 5 3 2 3" xfId="28428" xr:uid="{00000000-0005-0000-0000-000075320000}"/>
    <cellStyle name="Normal 3 3 5 3 3" xfId="8310" xr:uid="{00000000-0005-0000-0000-000076320000}"/>
    <cellStyle name="Normal 3 3 5 3 3 2" xfId="38644" xr:uid="{00000000-0005-0000-0000-000077320000}"/>
    <cellStyle name="Normal 3 3 5 3 3 3" xfId="23411" xr:uid="{00000000-0005-0000-0000-000078320000}"/>
    <cellStyle name="Normal 3 3 5 3 4" xfId="33631" xr:uid="{00000000-0005-0000-0000-000079320000}"/>
    <cellStyle name="Normal 3 3 5 3 5" xfId="18398" xr:uid="{00000000-0005-0000-0000-00007A320000}"/>
    <cellStyle name="Normal 3 3 5 4" xfId="4949" xr:uid="{00000000-0005-0000-0000-00007B320000}"/>
    <cellStyle name="Normal 3 3 5 4 2" xfId="15001" xr:uid="{00000000-0005-0000-0000-00007C320000}"/>
    <cellStyle name="Normal 3 3 5 4 2 2" xfId="45332" xr:uid="{00000000-0005-0000-0000-00007D320000}"/>
    <cellStyle name="Normal 3 3 5 4 2 3" xfId="30099" xr:uid="{00000000-0005-0000-0000-00007E320000}"/>
    <cellStyle name="Normal 3 3 5 4 3" xfId="9981" xr:uid="{00000000-0005-0000-0000-00007F320000}"/>
    <cellStyle name="Normal 3 3 5 4 3 2" xfId="40315" xr:uid="{00000000-0005-0000-0000-000080320000}"/>
    <cellStyle name="Normal 3 3 5 4 3 3" xfId="25082" xr:uid="{00000000-0005-0000-0000-000081320000}"/>
    <cellStyle name="Normal 3 3 5 4 4" xfId="35302" xr:uid="{00000000-0005-0000-0000-000082320000}"/>
    <cellStyle name="Normal 3 3 5 4 5" xfId="20069" xr:uid="{00000000-0005-0000-0000-000083320000}"/>
    <cellStyle name="Normal 3 3 5 5" xfId="11659" xr:uid="{00000000-0005-0000-0000-000084320000}"/>
    <cellStyle name="Normal 3 3 5 5 2" xfId="41990" xr:uid="{00000000-0005-0000-0000-000085320000}"/>
    <cellStyle name="Normal 3 3 5 5 3" xfId="26757" xr:uid="{00000000-0005-0000-0000-000086320000}"/>
    <cellStyle name="Normal 3 3 5 6" xfId="6638" xr:uid="{00000000-0005-0000-0000-000087320000}"/>
    <cellStyle name="Normal 3 3 5 6 2" xfId="36973" xr:uid="{00000000-0005-0000-0000-000088320000}"/>
    <cellStyle name="Normal 3 3 5 6 3" xfId="21740" xr:uid="{00000000-0005-0000-0000-000089320000}"/>
    <cellStyle name="Normal 3 3 5 7" xfId="31961" xr:uid="{00000000-0005-0000-0000-00008A320000}"/>
    <cellStyle name="Normal 3 3 5 8" xfId="16727" xr:uid="{00000000-0005-0000-0000-00008B320000}"/>
    <cellStyle name="Normal 3 3 6" xfId="1983" xr:uid="{00000000-0005-0000-0000-00008C320000}"/>
    <cellStyle name="Normal 3 3 6 2" xfId="3675" xr:uid="{00000000-0005-0000-0000-00008D320000}"/>
    <cellStyle name="Normal 3 3 6 2 2" xfId="13748" xr:uid="{00000000-0005-0000-0000-00008E320000}"/>
    <cellStyle name="Normal 3 3 6 2 2 2" xfId="44079" xr:uid="{00000000-0005-0000-0000-00008F320000}"/>
    <cellStyle name="Normal 3 3 6 2 2 3" xfId="28846" xr:uid="{00000000-0005-0000-0000-000090320000}"/>
    <cellStyle name="Normal 3 3 6 2 3" xfId="8728" xr:uid="{00000000-0005-0000-0000-000091320000}"/>
    <cellStyle name="Normal 3 3 6 2 3 2" xfId="39062" xr:uid="{00000000-0005-0000-0000-000092320000}"/>
    <cellStyle name="Normal 3 3 6 2 3 3" xfId="23829" xr:uid="{00000000-0005-0000-0000-000093320000}"/>
    <cellStyle name="Normal 3 3 6 2 4" xfId="34049" xr:uid="{00000000-0005-0000-0000-000094320000}"/>
    <cellStyle name="Normal 3 3 6 2 5" xfId="18816" xr:uid="{00000000-0005-0000-0000-000095320000}"/>
    <cellStyle name="Normal 3 3 6 3" xfId="5367" xr:uid="{00000000-0005-0000-0000-000096320000}"/>
    <cellStyle name="Normal 3 3 6 3 2" xfId="15419" xr:uid="{00000000-0005-0000-0000-000097320000}"/>
    <cellStyle name="Normal 3 3 6 3 2 2" xfId="45750" xr:uid="{00000000-0005-0000-0000-000098320000}"/>
    <cellStyle name="Normal 3 3 6 3 2 3" xfId="30517" xr:uid="{00000000-0005-0000-0000-000099320000}"/>
    <cellStyle name="Normal 3 3 6 3 3" xfId="10399" xr:uid="{00000000-0005-0000-0000-00009A320000}"/>
    <cellStyle name="Normal 3 3 6 3 3 2" xfId="40733" xr:uid="{00000000-0005-0000-0000-00009B320000}"/>
    <cellStyle name="Normal 3 3 6 3 3 3" xfId="25500" xr:uid="{00000000-0005-0000-0000-00009C320000}"/>
    <cellStyle name="Normal 3 3 6 3 4" xfId="35720" xr:uid="{00000000-0005-0000-0000-00009D320000}"/>
    <cellStyle name="Normal 3 3 6 3 5" xfId="20487" xr:uid="{00000000-0005-0000-0000-00009E320000}"/>
    <cellStyle name="Normal 3 3 6 4" xfId="12077" xr:uid="{00000000-0005-0000-0000-00009F320000}"/>
    <cellStyle name="Normal 3 3 6 4 2" xfId="42408" xr:uid="{00000000-0005-0000-0000-0000A0320000}"/>
    <cellStyle name="Normal 3 3 6 4 3" xfId="27175" xr:uid="{00000000-0005-0000-0000-0000A1320000}"/>
    <cellStyle name="Normal 3 3 6 5" xfId="7056" xr:uid="{00000000-0005-0000-0000-0000A2320000}"/>
    <cellStyle name="Normal 3 3 6 5 2" xfId="37391" xr:uid="{00000000-0005-0000-0000-0000A3320000}"/>
    <cellStyle name="Normal 3 3 6 5 3" xfId="22158" xr:uid="{00000000-0005-0000-0000-0000A4320000}"/>
    <cellStyle name="Normal 3 3 6 6" xfId="32379" xr:uid="{00000000-0005-0000-0000-0000A5320000}"/>
    <cellStyle name="Normal 3 3 6 7" xfId="17145" xr:uid="{00000000-0005-0000-0000-0000A6320000}"/>
    <cellStyle name="Normal 3 3 7" xfId="2834" xr:uid="{00000000-0005-0000-0000-0000A7320000}"/>
    <cellStyle name="Normal 3 3 7 2" xfId="12912" xr:uid="{00000000-0005-0000-0000-0000A8320000}"/>
    <cellStyle name="Normal 3 3 7 2 2" xfId="43243" xr:uid="{00000000-0005-0000-0000-0000A9320000}"/>
    <cellStyle name="Normal 3 3 7 2 3" xfId="28010" xr:uid="{00000000-0005-0000-0000-0000AA320000}"/>
    <cellStyle name="Normal 3 3 7 3" xfId="7892" xr:uid="{00000000-0005-0000-0000-0000AB320000}"/>
    <cellStyle name="Normal 3 3 7 3 2" xfId="38226" xr:uid="{00000000-0005-0000-0000-0000AC320000}"/>
    <cellStyle name="Normal 3 3 7 3 3" xfId="22993" xr:uid="{00000000-0005-0000-0000-0000AD320000}"/>
    <cellStyle name="Normal 3 3 7 4" xfId="33213" xr:uid="{00000000-0005-0000-0000-0000AE320000}"/>
    <cellStyle name="Normal 3 3 7 5" xfId="17980" xr:uid="{00000000-0005-0000-0000-0000AF320000}"/>
    <cellStyle name="Normal 3 3 8" xfId="4528" xr:uid="{00000000-0005-0000-0000-0000B0320000}"/>
    <cellStyle name="Normal 3 3 8 2" xfId="14583" xr:uid="{00000000-0005-0000-0000-0000B1320000}"/>
    <cellStyle name="Normal 3 3 8 2 2" xfId="44914" xr:uid="{00000000-0005-0000-0000-0000B2320000}"/>
    <cellStyle name="Normal 3 3 8 2 3" xfId="29681" xr:uid="{00000000-0005-0000-0000-0000B3320000}"/>
    <cellStyle name="Normal 3 3 8 3" xfId="9563" xr:uid="{00000000-0005-0000-0000-0000B4320000}"/>
    <cellStyle name="Normal 3 3 8 3 2" xfId="39897" xr:uid="{00000000-0005-0000-0000-0000B5320000}"/>
    <cellStyle name="Normal 3 3 8 3 3" xfId="24664" xr:uid="{00000000-0005-0000-0000-0000B6320000}"/>
    <cellStyle name="Normal 3 3 8 4" xfId="34884" xr:uid="{00000000-0005-0000-0000-0000B7320000}"/>
    <cellStyle name="Normal 3 3 8 5" xfId="19651" xr:uid="{00000000-0005-0000-0000-0000B8320000}"/>
    <cellStyle name="Normal 3 3 9" xfId="11239" xr:uid="{00000000-0005-0000-0000-0000B9320000}"/>
    <cellStyle name="Normal 3 3 9 2" xfId="41572" xr:uid="{00000000-0005-0000-0000-0000BA320000}"/>
    <cellStyle name="Normal 3 3 9 3" xfId="26339" xr:uid="{00000000-0005-0000-0000-0000BB320000}"/>
    <cellStyle name="Normal 3 4" xfId="427" xr:uid="{00000000-0005-0000-0000-0000BC320000}"/>
    <cellStyle name="Normal 3 5" xfId="31411" xr:uid="{00000000-0005-0000-0000-0000BD320000}"/>
    <cellStyle name="Normal 3 6" xfId="46797" xr:uid="{00000000-0005-0000-0000-0000BE320000}"/>
    <cellStyle name="Normal 30" xfId="153" xr:uid="{00000000-0005-0000-0000-0000BF320000}"/>
    <cellStyle name="Normal 30 2" xfId="154" xr:uid="{00000000-0005-0000-0000-0000C0320000}"/>
    <cellStyle name="Normal 30 3" xfId="849" xr:uid="{00000000-0005-0000-0000-0000C1320000}"/>
    <cellStyle name="Normal 30 3 10" xfId="6219" xr:uid="{00000000-0005-0000-0000-0000C2320000}"/>
    <cellStyle name="Normal 30 3 10 2" xfId="36556" xr:uid="{00000000-0005-0000-0000-0000C3320000}"/>
    <cellStyle name="Normal 30 3 10 3" xfId="21323" xr:uid="{00000000-0005-0000-0000-0000C4320000}"/>
    <cellStyle name="Normal 30 3 11" xfId="31547" xr:uid="{00000000-0005-0000-0000-0000C5320000}"/>
    <cellStyle name="Normal 30 3 12" xfId="16308" xr:uid="{00000000-0005-0000-0000-0000C6320000}"/>
    <cellStyle name="Normal 30 3 2" xfId="1183" xr:uid="{00000000-0005-0000-0000-0000C7320000}"/>
    <cellStyle name="Normal 30 3 2 10" xfId="31599" xr:uid="{00000000-0005-0000-0000-0000C8320000}"/>
    <cellStyle name="Normal 30 3 2 11" xfId="16362" xr:uid="{00000000-0005-0000-0000-0000C9320000}"/>
    <cellStyle name="Normal 30 3 2 2" xfId="1291" xr:uid="{00000000-0005-0000-0000-0000CA320000}"/>
    <cellStyle name="Normal 30 3 2 2 10" xfId="16466" xr:uid="{00000000-0005-0000-0000-0000CB320000}"/>
    <cellStyle name="Normal 30 3 2 2 2" xfId="1508" xr:uid="{00000000-0005-0000-0000-0000CC320000}"/>
    <cellStyle name="Normal 30 3 2 2 2 2" xfId="1929" xr:uid="{00000000-0005-0000-0000-0000CD320000}"/>
    <cellStyle name="Normal 30 3 2 2 2 2 2" xfId="2768" xr:uid="{00000000-0005-0000-0000-0000CE320000}"/>
    <cellStyle name="Normal 30 3 2 2 2 2 2 2" xfId="4458" xr:uid="{00000000-0005-0000-0000-0000CF320000}"/>
    <cellStyle name="Normal 30 3 2 2 2 2 2 2 2" xfId="14531" xr:uid="{00000000-0005-0000-0000-0000D0320000}"/>
    <cellStyle name="Normal 30 3 2 2 2 2 2 2 2 2" xfId="44862" xr:uid="{00000000-0005-0000-0000-0000D1320000}"/>
    <cellStyle name="Normal 30 3 2 2 2 2 2 2 2 3" xfId="29629" xr:uid="{00000000-0005-0000-0000-0000D2320000}"/>
    <cellStyle name="Normal 30 3 2 2 2 2 2 2 3" xfId="9511" xr:uid="{00000000-0005-0000-0000-0000D3320000}"/>
    <cellStyle name="Normal 30 3 2 2 2 2 2 2 3 2" xfId="39845" xr:uid="{00000000-0005-0000-0000-0000D4320000}"/>
    <cellStyle name="Normal 30 3 2 2 2 2 2 2 3 3" xfId="24612" xr:uid="{00000000-0005-0000-0000-0000D5320000}"/>
    <cellStyle name="Normal 30 3 2 2 2 2 2 2 4" xfId="34832" xr:uid="{00000000-0005-0000-0000-0000D6320000}"/>
    <cellStyle name="Normal 30 3 2 2 2 2 2 2 5" xfId="19599" xr:uid="{00000000-0005-0000-0000-0000D7320000}"/>
    <cellStyle name="Normal 30 3 2 2 2 2 2 3" xfId="6150" xr:uid="{00000000-0005-0000-0000-0000D8320000}"/>
    <cellStyle name="Normal 30 3 2 2 2 2 2 3 2" xfId="16202" xr:uid="{00000000-0005-0000-0000-0000D9320000}"/>
    <cellStyle name="Normal 30 3 2 2 2 2 2 3 2 2" xfId="46533" xr:uid="{00000000-0005-0000-0000-0000DA320000}"/>
    <cellStyle name="Normal 30 3 2 2 2 2 2 3 2 3" xfId="31300" xr:uid="{00000000-0005-0000-0000-0000DB320000}"/>
    <cellStyle name="Normal 30 3 2 2 2 2 2 3 3" xfId="11182" xr:uid="{00000000-0005-0000-0000-0000DC320000}"/>
    <cellStyle name="Normal 30 3 2 2 2 2 2 3 3 2" xfId="41516" xr:uid="{00000000-0005-0000-0000-0000DD320000}"/>
    <cellStyle name="Normal 30 3 2 2 2 2 2 3 3 3" xfId="26283" xr:uid="{00000000-0005-0000-0000-0000DE320000}"/>
    <cellStyle name="Normal 30 3 2 2 2 2 2 3 4" xfId="36503" xr:uid="{00000000-0005-0000-0000-0000DF320000}"/>
    <cellStyle name="Normal 30 3 2 2 2 2 2 3 5" xfId="21270" xr:uid="{00000000-0005-0000-0000-0000E0320000}"/>
    <cellStyle name="Normal 30 3 2 2 2 2 2 4" xfId="12860" xr:uid="{00000000-0005-0000-0000-0000E1320000}"/>
    <cellStyle name="Normal 30 3 2 2 2 2 2 4 2" xfId="43191" xr:uid="{00000000-0005-0000-0000-0000E2320000}"/>
    <cellStyle name="Normal 30 3 2 2 2 2 2 4 3" xfId="27958" xr:uid="{00000000-0005-0000-0000-0000E3320000}"/>
    <cellStyle name="Normal 30 3 2 2 2 2 2 5" xfId="7839" xr:uid="{00000000-0005-0000-0000-0000E4320000}"/>
    <cellStyle name="Normal 30 3 2 2 2 2 2 5 2" xfId="38174" xr:uid="{00000000-0005-0000-0000-0000E5320000}"/>
    <cellStyle name="Normal 30 3 2 2 2 2 2 5 3" xfId="22941" xr:uid="{00000000-0005-0000-0000-0000E6320000}"/>
    <cellStyle name="Normal 30 3 2 2 2 2 2 6" xfId="33162" xr:uid="{00000000-0005-0000-0000-0000E7320000}"/>
    <cellStyle name="Normal 30 3 2 2 2 2 2 7" xfId="17928" xr:uid="{00000000-0005-0000-0000-0000E8320000}"/>
    <cellStyle name="Normal 30 3 2 2 2 2 3" xfId="3621" xr:uid="{00000000-0005-0000-0000-0000E9320000}"/>
    <cellStyle name="Normal 30 3 2 2 2 2 3 2" xfId="13695" xr:uid="{00000000-0005-0000-0000-0000EA320000}"/>
    <cellStyle name="Normal 30 3 2 2 2 2 3 2 2" xfId="44026" xr:uid="{00000000-0005-0000-0000-0000EB320000}"/>
    <cellStyle name="Normal 30 3 2 2 2 2 3 2 3" xfId="28793" xr:uid="{00000000-0005-0000-0000-0000EC320000}"/>
    <cellStyle name="Normal 30 3 2 2 2 2 3 3" xfId="8675" xr:uid="{00000000-0005-0000-0000-0000ED320000}"/>
    <cellStyle name="Normal 30 3 2 2 2 2 3 3 2" xfId="39009" xr:uid="{00000000-0005-0000-0000-0000EE320000}"/>
    <cellStyle name="Normal 30 3 2 2 2 2 3 3 3" xfId="23776" xr:uid="{00000000-0005-0000-0000-0000EF320000}"/>
    <cellStyle name="Normal 30 3 2 2 2 2 3 4" xfId="33996" xr:uid="{00000000-0005-0000-0000-0000F0320000}"/>
    <cellStyle name="Normal 30 3 2 2 2 2 3 5" xfId="18763" xr:uid="{00000000-0005-0000-0000-0000F1320000}"/>
    <cellStyle name="Normal 30 3 2 2 2 2 4" xfId="5314" xr:uid="{00000000-0005-0000-0000-0000F2320000}"/>
    <cellStyle name="Normal 30 3 2 2 2 2 4 2" xfId="15366" xr:uid="{00000000-0005-0000-0000-0000F3320000}"/>
    <cellStyle name="Normal 30 3 2 2 2 2 4 2 2" xfId="45697" xr:uid="{00000000-0005-0000-0000-0000F4320000}"/>
    <cellStyle name="Normal 30 3 2 2 2 2 4 2 3" xfId="30464" xr:uid="{00000000-0005-0000-0000-0000F5320000}"/>
    <cellStyle name="Normal 30 3 2 2 2 2 4 3" xfId="10346" xr:uid="{00000000-0005-0000-0000-0000F6320000}"/>
    <cellStyle name="Normal 30 3 2 2 2 2 4 3 2" xfId="40680" xr:uid="{00000000-0005-0000-0000-0000F7320000}"/>
    <cellStyle name="Normal 30 3 2 2 2 2 4 3 3" xfId="25447" xr:uid="{00000000-0005-0000-0000-0000F8320000}"/>
    <cellStyle name="Normal 30 3 2 2 2 2 4 4" xfId="35667" xr:uid="{00000000-0005-0000-0000-0000F9320000}"/>
    <cellStyle name="Normal 30 3 2 2 2 2 4 5" xfId="20434" xr:uid="{00000000-0005-0000-0000-0000FA320000}"/>
    <cellStyle name="Normal 30 3 2 2 2 2 5" xfId="12024" xr:uid="{00000000-0005-0000-0000-0000FB320000}"/>
    <cellStyle name="Normal 30 3 2 2 2 2 5 2" xfId="42355" xr:uid="{00000000-0005-0000-0000-0000FC320000}"/>
    <cellStyle name="Normal 30 3 2 2 2 2 5 3" xfId="27122" xr:uid="{00000000-0005-0000-0000-0000FD320000}"/>
    <cellStyle name="Normal 30 3 2 2 2 2 6" xfId="7003" xr:uid="{00000000-0005-0000-0000-0000FE320000}"/>
    <cellStyle name="Normal 30 3 2 2 2 2 6 2" xfId="37338" xr:uid="{00000000-0005-0000-0000-0000FF320000}"/>
    <cellStyle name="Normal 30 3 2 2 2 2 6 3" xfId="22105" xr:uid="{00000000-0005-0000-0000-000000330000}"/>
    <cellStyle name="Normal 30 3 2 2 2 2 7" xfId="32326" xr:uid="{00000000-0005-0000-0000-000001330000}"/>
    <cellStyle name="Normal 30 3 2 2 2 2 8" xfId="17092" xr:uid="{00000000-0005-0000-0000-000002330000}"/>
    <cellStyle name="Normal 30 3 2 2 2 3" xfId="2350" xr:uid="{00000000-0005-0000-0000-000003330000}"/>
    <cellStyle name="Normal 30 3 2 2 2 3 2" xfId="4040" xr:uid="{00000000-0005-0000-0000-000004330000}"/>
    <cellStyle name="Normal 30 3 2 2 2 3 2 2" xfId="14113" xr:uid="{00000000-0005-0000-0000-000005330000}"/>
    <cellStyle name="Normal 30 3 2 2 2 3 2 2 2" xfId="44444" xr:uid="{00000000-0005-0000-0000-000006330000}"/>
    <cellStyle name="Normal 30 3 2 2 2 3 2 2 3" xfId="29211" xr:uid="{00000000-0005-0000-0000-000007330000}"/>
    <cellStyle name="Normal 30 3 2 2 2 3 2 3" xfId="9093" xr:uid="{00000000-0005-0000-0000-000008330000}"/>
    <cellStyle name="Normal 30 3 2 2 2 3 2 3 2" xfId="39427" xr:uid="{00000000-0005-0000-0000-000009330000}"/>
    <cellStyle name="Normal 30 3 2 2 2 3 2 3 3" xfId="24194" xr:uid="{00000000-0005-0000-0000-00000A330000}"/>
    <cellStyle name="Normal 30 3 2 2 2 3 2 4" xfId="34414" xr:uid="{00000000-0005-0000-0000-00000B330000}"/>
    <cellStyle name="Normal 30 3 2 2 2 3 2 5" xfId="19181" xr:uid="{00000000-0005-0000-0000-00000C330000}"/>
    <cellStyle name="Normal 30 3 2 2 2 3 3" xfId="5732" xr:uid="{00000000-0005-0000-0000-00000D330000}"/>
    <cellStyle name="Normal 30 3 2 2 2 3 3 2" xfId="15784" xr:uid="{00000000-0005-0000-0000-00000E330000}"/>
    <cellStyle name="Normal 30 3 2 2 2 3 3 2 2" xfId="46115" xr:uid="{00000000-0005-0000-0000-00000F330000}"/>
    <cellStyle name="Normal 30 3 2 2 2 3 3 2 3" xfId="30882" xr:uid="{00000000-0005-0000-0000-000010330000}"/>
    <cellStyle name="Normal 30 3 2 2 2 3 3 3" xfId="10764" xr:uid="{00000000-0005-0000-0000-000011330000}"/>
    <cellStyle name="Normal 30 3 2 2 2 3 3 3 2" xfId="41098" xr:uid="{00000000-0005-0000-0000-000012330000}"/>
    <cellStyle name="Normal 30 3 2 2 2 3 3 3 3" xfId="25865" xr:uid="{00000000-0005-0000-0000-000013330000}"/>
    <cellStyle name="Normal 30 3 2 2 2 3 3 4" xfId="36085" xr:uid="{00000000-0005-0000-0000-000014330000}"/>
    <cellStyle name="Normal 30 3 2 2 2 3 3 5" xfId="20852" xr:uid="{00000000-0005-0000-0000-000015330000}"/>
    <cellStyle name="Normal 30 3 2 2 2 3 4" xfId="12442" xr:uid="{00000000-0005-0000-0000-000016330000}"/>
    <cellStyle name="Normal 30 3 2 2 2 3 4 2" xfId="42773" xr:uid="{00000000-0005-0000-0000-000017330000}"/>
    <cellStyle name="Normal 30 3 2 2 2 3 4 3" xfId="27540" xr:uid="{00000000-0005-0000-0000-000018330000}"/>
    <cellStyle name="Normal 30 3 2 2 2 3 5" xfId="7421" xr:uid="{00000000-0005-0000-0000-000019330000}"/>
    <cellStyle name="Normal 30 3 2 2 2 3 5 2" xfId="37756" xr:uid="{00000000-0005-0000-0000-00001A330000}"/>
    <cellStyle name="Normal 30 3 2 2 2 3 5 3" xfId="22523" xr:uid="{00000000-0005-0000-0000-00001B330000}"/>
    <cellStyle name="Normal 30 3 2 2 2 3 6" xfId="32744" xr:uid="{00000000-0005-0000-0000-00001C330000}"/>
    <cellStyle name="Normal 30 3 2 2 2 3 7" xfId="17510" xr:uid="{00000000-0005-0000-0000-00001D330000}"/>
    <cellStyle name="Normal 30 3 2 2 2 4" xfId="3203" xr:uid="{00000000-0005-0000-0000-00001E330000}"/>
    <cellStyle name="Normal 30 3 2 2 2 4 2" xfId="13277" xr:uid="{00000000-0005-0000-0000-00001F330000}"/>
    <cellStyle name="Normal 30 3 2 2 2 4 2 2" xfId="43608" xr:uid="{00000000-0005-0000-0000-000020330000}"/>
    <cellStyle name="Normal 30 3 2 2 2 4 2 3" xfId="28375" xr:uid="{00000000-0005-0000-0000-000021330000}"/>
    <cellStyle name="Normal 30 3 2 2 2 4 3" xfId="8257" xr:uid="{00000000-0005-0000-0000-000022330000}"/>
    <cellStyle name="Normal 30 3 2 2 2 4 3 2" xfId="38591" xr:uid="{00000000-0005-0000-0000-000023330000}"/>
    <cellStyle name="Normal 30 3 2 2 2 4 3 3" xfId="23358" xr:uid="{00000000-0005-0000-0000-000024330000}"/>
    <cellStyle name="Normal 30 3 2 2 2 4 4" xfId="33578" xr:uid="{00000000-0005-0000-0000-000025330000}"/>
    <cellStyle name="Normal 30 3 2 2 2 4 5" xfId="18345" xr:uid="{00000000-0005-0000-0000-000026330000}"/>
    <cellStyle name="Normal 30 3 2 2 2 5" xfId="4896" xr:uid="{00000000-0005-0000-0000-000027330000}"/>
    <cellStyle name="Normal 30 3 2 2 2 5 2" xfId="14948" xr:uid="{00000000-0005-0000-0000-000028330000}"/>
    <cellStyle name="Normal 30 3 2 2 2 5 2 2" xfId="45279" xr:uid="{00000000-0005-0000-0000-000029330000}"/>
    <cellStyle name="Normal 30 3 2 2 2 5 2 3" xfId="30046" xr:uid="{00000000-0005-0000-0000-00002A330000}"/>
    <cellStyle name="Normal 30 3 2 2 2 5 3" xfId="9928" xr:uid="{00000000-0005-0000-0000-00002B330000}"/>
    <cellStyle name="Normal 30 3 2 2 2 5 3 2" xfId="40262" xr:uid="{00000000-0005-0000-0000-00002C330000}"/>
    <cellStyle name="Normal 30 3 2 2 2 5 3 3" xfId="25029" xr:uid="{00000000-0005-0000-0000-00002D330000}"/>
    <cellStyle name="Normal 30 3 2 2 2 5 4" xfId="35249" xr:uid="{00000000-0005-0000-0000-00002E330000}"/>
    <cellStyle name="Normal 30 3 2 2 2 5 5" xfId="20016" xr:uid="{00000000-0005-0000-0000-00002F330000}"/>
    <cellStyle name="Normal 30 3 2 2 2 6" xfId="11606" xr:uid="{00000000-0005-0000-0000-000030330000}"/>
    <cellStyle name="Normal 30 3 2 2 2 6 2" xfId="41937" xr:uid="{00000000-0005-0000-0000-000031330000}"/>
    <cellStyle name="Normal 30 3 2 2 2 6 3" xfId="26704" xr:uid="{00000000-0005-0000-0000-000032330000}"/>
    <cellStyle name="Normal 30 3 2 2 2 7" xfId="6585" xr:uid="{00000000-0005-0000-0000-000033330000}"/>
    <cellStyle name="Normal 30 3 2 2 2 7 2" xfId="36920" xr:uid="{00000000-0005-0000-0000-000034330000}"/>
    <cellStyle name="Normal 30 3 2 2 2 7 3" xfId="21687" xr:uid="{00000000-0005-0000-0000-000035330000}"/>
    <cellStyle name="Normal 30 3 2 2 2 8" xfId="31908" xr:uid="{00000000-0005-0000-0000-000036330000}"/>
    <cellStyle name="Normal 30 3 2 2 2 9" xfId="16674" xr:uid="{00000000-0005-0000-0000-000037330000}"/>
    <cellStyle name="Normal 30 3 2 2 3" xfId="1721" xr:uid="{00000000-0005-0000-0000-000038330000}"/>
    <cellStyle name="Normal 30 3 2 2 3 2" xfId="2560" xr:uid="{00000000-0005-0000-0000-000039330000}"/>
    <cellStyle name="Normal 30 3 2 2 3 2 2" xfId="4250" xr:uid="{00000000-0005-0000-0000-00003A330000}"/>
    <cellStyle name="Normal 30 3 2 2 3 2 2 2" xfId="14323" xr:uid="{00000000-0005-0000-0000-00003B330000}"/>
    <cellStyle name="Normal 30 3 2 2 3 2 2 2 2" xfId="44654" xr:uid="{00000000-0005-0000-0000-00003C330000}"/>
    <cellStyle name="Normal 30 3 2 2 3 2 2 2 3" xfId="29421" xr:uid="{00000000-0005-0000-0000-00003D330000}"/>
    <cellStyle name="Normal 30 3 2 2 3 2 2 3" xfId="9303" xr:uid="{00000000-0005-0000-0000-00003E330000}"/>
    <cellStyle name="Normal 30 3 2 2 3 2 2 3 2" xfId="39637" xr:uid="{00000000-0005-0000-0000-00003F330000}"/>
    <cellStyle name="Normal 30 3 2 2 3 2 2 3 3" xfId="24404" xr:uid="{00000000-0005-0000-0000-000040330000}"/>
    <cellStyle name="Normal 30 3 2 2 3 2 2 4" xfId="34624" xr:uid="{00000000-0005-0000-0000-000041330000}"/>
    <cellStyle name="Normal 30 3 2 2 3 2 2 5" xfId="19391" xr:uid="{00000000-0005-0000-0000-000042330000}"/>
    <cellStyle name="Normal 30 3 2 2 3 2 3" xfId="5942" xr:uid="{00000000-0005-0000-0000-000043330000}"/>
    <cellStyle name="Normal 30 3 2 2 3 2 3 2" xfId="15994" xr:uid="{00000000-0005-0000-0000-000044330000}"/>
    <cellStyle name="Normal 30 3 2 2 3 2 3 2 2" xfId="46325" xr:uid="{00000000-0005-0000-0000-000045330000}"/>
    <cellStyle name="Normal 30 3 2 2 3 2 3 2 3" xfId="31092" xr:uid="{00000000-0005-0000-0000-000046330000}"/>
    <cellStyle name="Normal 30 3 2 2 3 2 3 3" xfId="10974" xr:uid="{00000000-0005-0000-0000-000047330000}"/>
    <cellStyle name="Normal 30 3 2 2 3 2 3 3 2" xfId="41308" xr:uid="{00000000-0005-0000-0000-000048330000}"/>
    <cellStyle name="Normal 30 3 2 2 3 2 3 3 3" xfId="26075" xr:uid="{00000000-0005-0000-0000-000049330000}"/>
    <cellStyle name="Normal 30 3 2 2 3 2 3 4" xfId="36295" xr:uid="{00000000-0005-0000-0000-00004A330000}"/>
    <cellStyle name="Normal 30 3 2 2 3 2 3 5" xfId="21062" xr:uid="{00000000-0005-0000-0000-00004B330000}"/>
    <cellStyle name="Normal 30 3 2 2 3 2 4" xfId="12652" xr:uid="{00000000-0005-0000-0000-00004C330000}"/>
    <cellStyle name="Normal 30 3 2 2 3 2 4 2" xfId="42983" xr:uid="{00000000-0005-0000-0000-00004D330000}"/>
    <cellStyle name="Normal 30 3 2 2 3 2 4 3" xfId="27750" xr:uid="{00000000-0005-0000-0000-00004E330000}"/>
    <cellStyle name="Normal 30 3 2 2 3 2 5" xfId="7631" xr:uid="{00000000-0005-0000-0000-00004F330000}"/>
    <cellStyle name="Normal 30 3 2 2 3 2 5 2" xfId="37966" xr:uid="{00000000-0005-0000-0000-000050330000}"/>
    <cellStyle name="Normal 30 3 2 2 3 2 5 3" xfId="22733" xr:uid="{00000000-0005-0000-0000-000051330000}"/>
    <cellStyle name="Normal 30 3 2 2 3 2 6" xfId="32954" xr:uid="{00000000-0005-0000-0000-000052330000}"/>
    <cellStyle name="Normal 30 3 2 2 3 2 7" xfId="17720" xr:uid="{00000000-0005-0000-0000-000053330000}"/>
    <cellStyle name="Normal 30 3 2 2 3 3" xfId="3413" xr:uid="{00000000-0005-0000-0000-000054330000}"/>
    <cellStyle name="Normal 30 3 2 2 3 3 2" xfId="13487" xr:uid="{00000000-0005-0000-0000-000055330000}"/>
    <cellStyle name="Normal 30 3 2 2 3 3 2 2" xfId="43818" xr:uid="{00000000-0005-0000-0000-000056330000}"/>
    <cellStyle name="Normal 30 3 2 2 3 3 2 3" xfId="28585" xr:uid="{00000000-0005-0000-0000-000057330000}"/>
    <cellStyle name="Normal 30 3 2 2 3 3 3" xfId="8467" xr:uid="{00000000-0005-0000-0000-000058330000}"/>
    <cellStyle name="Normal 30 3 2 2 3 3 3 2" xfId="38801" xr:uid="{00000000-0005-0000-0000-000059330000}"/>
    <cellStyle name="Normal 30 3 2 2 3 3 3 3" xfId="23568" xr:uid="{00000000-0005-0000-0000-00005A330000}"/>
    <cellStyle name="Normal 30 3 2 2 3 3 4" xfId="33788" xr:uid="{00000000-0005-0000-0000-00005B330000}"/>
    <cellStyle name="Normal 30 3 2 2 3 3 5" xfId="18555" xr:uid="{00000000-0005-0000-0000-00005C330000}"/>
    <cellStyle name="Normal 30 3 2 2 3 4" xfId="5106" xr:uid="{00000000-0005-0000-0000-00005D330000}"/>
    <cellStyle name="Normal 30 3 2 2 3 4 2" xfId="15158" xr:uid="{00000000-0005-0000-0000-00005E330000}"/>
    <cellStyle name="Normal 30 3 2 2 3 4 2 2" xfId="45489" xr:uid="{00000000-0005-0000-0000-00005F330000}"/>
    <cellStyle name="Normal 30 3 2 2 3 4 2 3" xfId="30256" xr:uid="{00000000-0005-0000-0000-000060330000}"/>
    <cellStyle name="Normal 30 3 2 2 3 4 3" xfId="10138" xr:uid="{00000000-0005-0000-0000-000061330000}"/>
    <cellStyle name="Normal 30 3 2 2 3 4 3 2" xfId="40472" xr:uid="{00000000-0005-0000-0000-000062330000}"/>
    <cellStyle name="Normal 30 3 2 2 3 4 3 3" xfId="25239" xr:uid="{00000000-0005-0000-0000-000063330000}"/>
    <cellStyle name="Normal 30 3 2 2 3 4 4" xfId="35459" xr:uid="{00000000-0005-0000-0000-000064330000}"/>
    <cellStyle name="Normal 30 3 2 2 3 4 5" xfId="20226" xr:uid="{00000000-0005-0000-0000-000065330000}"/>
    <cellStyle name="Normal 30 3 2 2 3 5" xfId="11816" xr:uid="{00000000-0005-0000-0000-000066330000}"/>
    <cellStyle name="Normal 30 3 2 2 3 5 2" xfId="42147" xr:uid="{00000000-0005-0000-0000-000067330000}"/>
    <cellStyle name="Normal 30 3 2 2 3 5 3" xfId="26914" xr:uid="{00000000-0005-0000-0000-000068330000}"/>
    <cellStyle name="Normal 30 3 2 2 3 6" xfId="6795" xr:uid="{00000000-0005-0000-0000-000069330000}"/>
    <cellStyle name="Normal 30 3 2 2 3 6 2" xfId="37130" xr:uid="{00000000-0005-0000-0000-00006A330000}"/>
    <cellStyle name="Normal 30 3 2 2 3 6 3" xfId="21897" xr:uid="{00000000-0005-0000-0000-00006B330000}"/>
    <cellStyle name="Normal 30 3 2 2 3 7" xfId="32118" xr:uid="{00000000-0005-0000-0000-00006C330000}"/>
    <cellStyle name="Normal 30 3 2 2 3 8" xfId="16884" xr:uid="{00000000-0005-0000-0000-00006D330000}"/>
    <cellStyle name="Normal 30 3 2 2 4" xfId="2142" xr:uid="{00000000-0005-0000-0000-00006E330000}"/>
    <cellStyle name="Normal 30 3 2 2 4 2" xfId="3832" xr:uid="{00000000-0005-0000-0000-00006F330000}"/>
    <cellStyle name="Normal 30 3 2 2 4 2 2" xfId="13905" xr:uid="{00000000-0005-0000-0000-000070330000}"/>
    <cellStyle name="Normal 30 3 2 2 4 2 2 2" xfId="44236" xr:uid="{00000000-0005-0000-0000-000071330000}"/>
    <cellStyle name="Normal 30 3 2 2 4 2 2 3" xfId="29003" xr:uid="{00000000-0005-0000-0000-000072330000}"/>
    <cellStyle name="Normal 30 3 2 2 4 2 3" xfId="8885" xr:uid="{00000000-0005-0000-0000-000073330000}"/>
    <cellStyle name="Normal 30 3 2 2 4 2 3 2" xfId="39219" xr:uid="{00000000-0005-0000-0000-000074330000}"/>
    <cellStyle name="Normal 30 3 2 2 4 2 3 3" xfId="23986" xr:uid="{00000000-0005-0000-0000-000075330000}"/>
    <cellStyle name="Normal 30 3 2 2 4 2 4" xfId="34206" xr:uid="{00000000-0005-0000-0000-000076330000}"/>
    <cellStyle name="Normal 30 3 2 2 4 2 5" xfId="18973" xr:uid="{00000000-0005-0000-0000-000077330000}"/>
    <cellStyle name="Normal 30 3 2 2 4 3" xfId="5524" xr:uid="{00000000-0005-0000-0000-000078330000}"/>
    <cellStyle name="Normal 30 3 2 2 4 3 2" xfId="15576" xr:uid="{00000000-0005-0000-0000-000079330000}"/>
    <cellStyle name="Normal 30 3 2 2 4 3 2 2" xfId="45907" xr:uid="{00000000-0005-0000-0000-00007A330000}"/>
    <cellStyle name="Normal 30 3 2 2 4 3 2 3" xfId="30674" xr:uid="{00000000-0005-0000-0000-00007B330000}"/>
    <cellStyle name="Normal 30 3 2 2 4 3 3" xfId="10556" xr:uid="{00000000-0005-0000-0000-00007C330000}"/>
    <cellStyle name="Normal 30 3 2 2 4 3 3 2" xfId="40890" xr:uid="{00000000-0005-0000-0000-00007D330000}"/>
    <cellStyle name="Normal 30 3 2 2 4 3 3 3" xfId="25657" xr:uid="{00000000-0005-0000-0000-00007E330000}"/>
    <cellStyle name="Normal 30 3 2 2 4 3 4" xfId="35877" xr:uid="{00000000-0005-0000-0000-00007F330000}"/>
    <cellStyle name="Normal 30 3 2 2 4 3 5" xfId="20644" xr:uid="{00000000-0005-0000-0000-000080330000}"/>
    <cellStyle name="Normal 30 3 2 2 4 4" xfId="12234" xr:uid="{00000000-0005-0000-0000-000081330000}"/>
    <cellStyle name="Normal 30 3 2 2 4 4 2" xfId="42565" xr:uid="{00000000-0005-0000-0000-000082330000}"/>
    <cellStyle name="Normal 30 3 2 2 4 4 3" xfId="27332" xr:uid="{00000000-0005-0000-0000-000083330000}"/>
    <cellStyle name="Normal 30 3 2 2 4 5" xfId="7213" xr:uid="{00000000-0005-0000-0000-000084330000}"/>
    <cellStyle name="Normal 30 3 2 2 4 5 2" xfId="37548" xr:uid="{00000000-0005-0000-0000-000085330000}"/>
    <cellStyle name="Normal 30 3 2 2 4 5 3" xfId="22315" xr:uid="{00000000-0005-0000-0000-000086330000}"/>
    <cellStyle name="Normal 30 3 2 2 4 6" xfId="32536" xr:uid="{00000000-0005-0000-0000-000087330000}"/>
    <cellStyle name="Normal 30 3 2 2 4 7" xfId="17302" xr:uid="{00000000-0005-0000-0000-000088330000}"/>
    <cellStyle name="Normal 30 3 2 2 5" xfId="2995" xr:uid="{00000000-0005-0000-0000-000089330000}"/>
    <cellStyle name="Normal 30 3 2 2 5 2" xfId="13069" xr:uid="{00000000-0005-0000-0000-00008A330000}"/>
    <cellStyle name="Normal 30 3 2 2 5 2 2" xfId="43400" xr:uid="{00000000-0005-0000-0000-00008B330000}"/>
    <cellStyle name="Normal 30 3 2 2 5 2 3" xfId="28167" xr:uid="{00000000-0005-0000-0000-00008C330000}"/>
    <cellStyle name="Normal 30 3 2 2 5 3" xfId="8049" xr:uid="{00000000-0005-0000-0000-00008D330000}"/>
    <cellStyle name="Normal 30 3 2 2 5 3 2" xfId="38383" xr:uid="{00000000-0005-0000-0000-00008E330000}"/>
    <cellStyle name="Normal 30 3 2 2 5 3 3" xfId="23150" xr:uid="{00000000-0005-0000-0000-00008F330000}"/>
    <cellStyle name="Normal 30 3 2 2 5 4" xfId="33370" xr:uid="{00000000-0005-0000-0000-000090330000}"/>
    <cellStyle name="Normal 30 3 2 2 5 5" xfId="18137" xr:uid="{00000000-0005-0000-0000-000091330000}"/>
    <cellStyle name="Normal 30 3 2 2 6" xfId="4688" xr:uid="{00000000-0005-0000-0000-000092330000}"/>
    <cellStyle name="Normal 30 3 2 2 6 2" xfId="14740" xr:uid="{00000000-0005-0000-0000-000093330000}"/>
    <cellStyle name="Normal 30 3 2 2 6 2 2" xfId="45071" xr:uid="{00000000-0005-0000-0000-000094330000}"/>
    <cellStyle name="Normal 30 3 2 2 6 2 3" xfId="29838" xr:uid="{00000000-0005-0000-0000-000095330000}"/>
    <cellStyle name="Normal 30 3 2 2 6 3" xfId="9720" xr:uid="{00000000-0005-0000-0000-000096330000}"/>
    <cellStyle name="Normal 30 3 2 2 6 3 2" xfId="40054" xr:uid="{00000000-0005-0000-0000-000097330000}"/>
    <cellStyle name="Normal 30 3 2 2 6 3 3" xfId="24821" xr:uid="{00000000-0005-0000-0000-000098330000}"/>
    <cellStyle name="Normal 30 3 2 2 6 4" xfId="35041" xr:uid="{00000000-0005-0000-0000-000099330000}"/>
    <cellStyle name="Normal 30 3 2 2 6 5" xfId="19808" xr:uid="{00000000-0005-0000-0000-00009A330000}"/>
    <cellStyle name="Normal 30 3 2 2 7" xfId="11398" xr:uid="{00000000-0005-0000-0000-00009B330000}"/>
    <cellStyle name="Normal 30 3 2 2 7 2" xfId="41729" xr:uid="{00000000-0005-0000-0000-00009C330000}"/>
    <cellStyle name="Normal 30 3 2 2 7 3" xfId="26496" xr:uid="{00000000-0005-0000-0000-00009D330000}"/>
    <cellStyle name="Normal 30 3 2 2 8" xfId="6377" xr:uid="{00000000-0005-0000-0000-00009E330000}"/>
    <cellStyle name="Normal 30 3 2 2 8 2" xfId="36712" xr:uid="{00000000-0005-0000-0000-00009F330000}"/>
    <cellStyle name="Normal 30 3 2 2 8 3" xfId="21479" xr:uid="{00000000-0005-0000-0000-0000A0330000}"/>
    <cellStyle name="Normal 30 3 2 2 9" xfId="31700" xr:uid="{00000000-0005-0000-0000-0000A1330000}"/>
    <cellStyle name="Normal 30 3 2 3" xfId="1404" xr:uid="{00000000-0005-0000-0000-0000A2330000}"/>
    <cellStyle name="Normal 30 3 2 3 2" xfId="1825" xr:uid="{00000000-0005-0000-0000-0000A3330000}"/>
    <cellStyle name="Normal 30 3 2 3 2 2" xfId="2664" xr:uid="{00000000-0005-0000-0000-0000A4330000}"/>
    <cellStyle name="Normal 30 3 2 3 2 2 2" xfId="4354" xr:uid="{00000000-0005-0000-0000-0000A5330000}"/>
    <cellStyle name="Normal 30 3 2 3 2 2 2 2" xfId="14427" xr:uid="{00000000-0005-0000-0000-0000A6330000}"/>
    <cellStyle name="Normal 30 3 2 3 2 2 2 2 2" xfId="44758" xr:uid="{00000000-0005-0000-0000-0000A7330000}"/>
    <cellStyle name="Normal 30 3 2 3 2 2 2 2 3" xfId="29525" xr:uid="{00000000-0005-0000-0000-0000A8330000}"/>
    <cellStyle name="Normal 30 3 2 3 2 2 2 3" xfId="9407" xr:uid="{00000000-0005-0000-0000-0000A9330000}"/>
    <cellStyle name="Normal 30 3 2 3 2 2 2 3 2" xfId="39741" xr:uid="{00000000-0005-0000-0000-0000AA330000}"/>
    <cellStyle name="Normal 30 3 2 3 2 2 2 3 3" xfId="24508" xr:uid="{00000000-0005-0000-0000-0000AB330000}"/>
    <cellStyle name="Normal 30 3 2 3 2 2 2 4" xfId="34728" xr:uid="{00000000-0005-0000-0000-0000AC330000}"/>
    <cellStyle name="Normal 30 3 2 3 2 2 2 5" xfId="19495" xr:uid="{00000000-0005-0000-0000-0000AD330000}"/>
    <cellStyle name="Normal 30 3 2 3 2 2 3" xfId="6046" xr:uid="{00000000-0005-0000-0000-0000AE330000}"/>
    <cellStyle name="Normal 30 3 2 3 2 2 3 2" xfId="16098" xr:uid="{00000000-0005-0000-0000-0000AF330000}"/>
    <cellStyle name="Normal 30 3 2 3 2 2 3 2 2" xfId="46429" xr:uid="{00000000-0005-0000-0000-0000B0330000}"/>
    <cellStyle name="Normal 30 3 2 3 2 2 3 2 3" xfId="31196" xr:uid="{00000000-0005-0000-0000-0000B1330000}"/>
    <cellStyle name="Normal 30 3 2 3 2 2 3 3" xfId="11078" xr:uid="{00000000-0005-0000-0000-0000B2330000}"/>
    <cellStyle name="Normal 30 3 2 3 2 2 3 3 2" xfId="41412" xr:uid="{00000000-0005-0000-0000-0000B3330000}"/>
    <cellStyle name="Normal 30 3 2 3 2 2 3 3 3" xfId="26179" xr:uid="{00000000-0005-0000-0000-0000B4330000}"/>
    <cellStyle name="Normal 30 3 2 3 2 2 3 4" xfId="36399" xr:uid="{00000000-0005-0000-0000-0000B5330000}"/>
    <cellStyle name="Normal 30 3 2 3 2 2 3 5" xfId="21166" xr:uid="{00000000-0005-0000-0000-0000B6330000}"/>
    <cellStyle name="Normal 30 3 2 3 2 2 4" xfId="12756" xr:uid="{00000000-0005-0000-0000-0000B7330000}"/>
    <cellStyle name="Normal 30 3 2 3 2 2 4 2" xfId="43087" xr:uid="{00000000-0005-0000-0000-0000B8330000}"/>
    <cellStyle name="Normal 30 3 2 3 2 2 4 3" xfId="27854" xr:uid="{00000000-0005-0000-0000-0000B9330000}"/>
    <cellStyle name="Normal 30 3 2 3 2 2 5" xfId="7735" xr:uid="{00000000-0005-0000-0000-0000BA330000}"/>
    <cellStyle name="Normal 30 3 2 3 2 2 5 2" xfId="38070" xr:uid="{00000000-0005-0000-0000-0000BB330000}"/>
    <cellStyle name="Normal 30 3 2 3 2 2 5 3" xfId="22837" xr:uid="{00000000-0005-0000-0000-0000BC330000}"/>
    <cellStyle name="Normal 30 3 2 3 2 2 6" xfId="33058" xr:uid="{00000000-0005-0000-0000-0000BD330000}"/>
    <cellStyle name="Normal 30 3 2 3 2 2 7" xfId="17824" xr:uid="{00000000-0005-0000-0000-0000BE330000}"/>
    <cellStyle name="Normal 30 3 2 3 2 3" xfId="3517" xr:uid="{00000000-0005-0000-0000-0000BF330000}"/>
    <cellStyle name="Normal 30 3 2 3 2 3 2" xfId="13591" xr:uid="{00000000-0005-0000-0000-0000C0330000}"/>
    <cellStyle name="Normal 30 3 2 3 2 3 2 2" xfId="43922" xr:uid="{00000000-0005-0000-0000-0000C1330000}"/>
    <cellStyle name="Normal 30 3 2 3 2 3 2 3" xfId="28689" xr:uid="{00000000-0005-0000-0000-0000C2330000}"/>
    <cellStyle name="Normal 30 3 2 3 2 3 3" xfId="8571" xr:uid="{00000000-0005-0000-0000-0000C3330000}"/>
    <cellStyle name="Normal 30 3 2 3 2 3 3 2" xfId="38905" xr:uid="{00000000-0005-0000-0000-0000C4330000}"/>
    <cellStyle name="Normal 30 3 2 3 2 3 3 3" xfId="23672" xr:uid="{00000000-0005-0000-0000-0000C5330000}"/>
    <cellStyle name="Normal 30 3 2 3 2 3 4" xfId="33892" xr:uid="{00000000-0005-0000-0000-0000C6330000}"/>
    <cellStyle name="Normal 30 3 2 3 2 3 5" xfId="18659" xr:uid="{00000000-0005-0000-0000-0000C7330000}"/>
    <cellStyle name="Normal 30 3 2 3 2 4" xfId="5210" xr:uid="{00000000-0005-0000-0000-0000C8330000}"/>
    <cellStyle name="Normal 30 3 2 3 2 4 2" xfId="15262" xr:uid="{00000000-0005-0000-0000-0000C9330000}"/>
    <cellStyle name="Normal 30 3 2 3 2 4 2 2" xfId="45593" xr:uid="{00000000-0005-0000-0000-0000CA330000}"/>
    <cellStyle name="Normal 30 3 2 3 2 4 2 3" xfId="30360" xr:uid="{00000000-0005-0000-0000-0000CB330000}"/>
    <cellStyle name="Normal 30 3 2 3 2 4 3" xfId="10242" xr:uid="{00000000-0005-0000-0000-0000CC330000}"/>
    <cellStyle name="Normal 30 3 2 3 2 4 3 2" xfId="40576" xr:uid="{00000000-0005-0000-0000-0000CD330000}"/>
    <cellStyle name="Normal 30 3 2 3 2 4 3 3" xfId="25343" xr:uid="{00000000-0005-0000-0000-0000CE330000}"/>
    <cellStyle name="Normal 30 3 2 3 2 4 4" xfId="35563" xr:uid="{00000000-0005-0000-0000-0000CF330000}"/>
    <cellStyle name="Normal 30 3 2 3 2 4 5" xfId="20330" xr:uid="{00000000-0005-0000-0000-0000D0330000}"/>
    <cellStyle name="Normal 30 3 2 3 2 5" xfId="11920" xr:uid="{00000000-0005-0000-0000-0000D1330000}"/>
    <cellStyle name="Normal 30 3 2 3 2 5 2" xfId="42251" xr:uid="{00000000-0005-0000-0000-0000D2330000}"/>
    <cellStyle name="Normal 30 3 2 3 2 5 3" xfId="27018" xr:uid="{00000000-0005-0000-0000-0000D3330000}"/>
    <cellStyle name="Normal 30 3 2 3 2 6" xfId="6899" xr:uid="{00000000-0005-0000-0000-0000D4330000}"/>
    <cellStyle name="Normal 30 3 2 3 2 6 2" xfId="37234" xr:uid="{00000000-0005-0000-0000-0000D5330000}"/>
    <cellStyle name="Normal 30 3 2 3 2 6 3" xfId="22001" xr:uid="{00000000-0005-0000-0000-0000D6330000}"/>
    <cellStyle name="Normal 30 3 2 3 2 7" xfId="32222" xr:uid="{00000000-0005-0000-0000-0000D7330000}"/>
    <cellStyle name="Normal 30 3 2 3 2 8" xfId="16988" xr:uid="{00000000-0005-0000-0000-0000D8330000}"/>
    <cellStyle name="Normal 30 3 2 3 3" xfId="2246" xr:uid="{00000000-0005-0000-0000-0000D9330000}"/>
    <cellStyle name="Normal 30 3 2 3 3 2" xfId="3936" xr:uid="{00000000-0005-0000-0000-0000DA330000}"/>
    <cellStyle name="Normal 30 3 2 3 3 2 2" xfId="14009" xr:uid="{00000000-0005-0000-0000-0000DB330000}"/>
    <cellStyle name="Normal 30 3 2 3 3 2 2 2" xfId="44340" xr:uid="{00000000-0005-0000-0000-0000DC330000}"/>
    <cellStyle name="Normal 30 3 2 3 3 2 2 3" xfId="29107" xr:uid="{00000000-0005-0000-0000-0000DD330000}"/>
    <cellStyle name="Normal 30 3 2 3 3 2 3" xfId="8989" xr:uid="{00000000-0005-0000-0000-0000DE330000}"/>
    <cellStyle name="Normal 30 3 2 3 3 2 3 2" xfId="39323" xr:uid="{00000000-0005-0000-0000-0000DF330000}"/>
    <cellStyle name="Normal 30 3 2 3 3 2 3 3" xfId="24090" xr:uid="{00000000-0005-0000-0000-0000E0330000}"/>
    <cellStyle name="Normal 30 3 2 3 3 2 4" xfId="34310" xr:uid="{00000000-0005-0000-0000-0000E1330000}"/>
    <cellStyle name="Normal 30 3 2 3 3 2 5" xfId="19077" xr:uid="{00000000-0005-0000-0000-0000E2330000}"/>
    <cellStyle name="Normal 30 3 2 3 3 3" xfId="5628" xr:uid="{00000000-0005-0000-0000-0000E3330000}"/>
    <cellStyle name="Normal 30 3 2 3 3 3 2" xfId="15680" xr:uid="{00000000-0005-0000-0000-0000E4330000}"/>
    <cellStyle name="Normal 30 3 2 3 3 3 2 2" xfId="46011" xr:uid="{00000000-0005-0000-0000-0000E5330000}"/>
    <cellStyle name="Normal 30 3 2 3 3 3 2 3" xfId="30778" xr:uid="{00000000-0005-0000-0000-0000E6330000}"/>
    <cellStyle name="Normal 30 3 2 3 3 3 3" xfId="10660" xr:uid="{00000000-0005-0000-0000-0000E7330000}"/>
    <cellStyle name="Normal 30 3 2 3 3 3 3 2" xfId="40994" xr:uid="{00000000-0005-0000-0000-0000E8330000}"/>
    <cellStyle name="Normal 30 3 2 3 3 3 3 3" xfId="25761" xr:uid="{00000000-0005-0000-0000-0000E9330000}"/>
    <cellStyle name="Normal 30 3 2 3 3 3 4" xfId="35981" xr:uid="{00000000-0005-0000-0000-0000EA330000}"/>
    <cellStyle name="Normal 30 3 2 3 3 3 5" xfId="20748" xr:uid="{00000000-0005-0000-0000-0000EB330000}"/>
    <cellStyle name="Normal 30 3 2 3 3 4" xfId="12338" xr:uid="{00000000-0005-0000-0000-0000EC330000}"/>
    <cellStyle name="Normal 30 3 2 3 3 4 2" xfId="42669" xr:uid="{00000000-0005-0000-0000-0000ED330000}"/>
    <cellStyle name="Normal 30 3 2 3 3 4 3" xfId="27436" xr:uid="{00000000-0005-0000-0000-0000EE330000}"/>
    <cellStyle name="Normal 30 3 2 3 3 5" xfId="7317" xr:uid="{00000000-0005-0000-0000-0000EF330000}"/>
    <cellStyle name="Normal 30 3 2 3 3 5 2" xfId="37652" xr:uid="{00000000-0005-0000-0000-0000F0330000}"/>
    <cellStyle name="Normal 30 3 2 3 3 5 3" xfId="22419" xr:uid="{00000000-0005-0000-0000-0000F1330000}"/>
    <cellStyle name="Normal 30 3 2 3 3 6" xfId="32640" xr:uid="{00000000-0005-0000-0000-0000F2330000}"/>
    <cellStyle name="Normal 30 3 2 3 3 7" xfId="17406" xr:uid="{00000000-0005-0000-0000-0000F3330000}"/>
    <cellStyle name="Normal 30 3 2 3 4" xfId="3099" xr:uid="{00000000-0005-0000-0000-0000F4330000}"/>
    <cellStyle name="Normal 30 3 2 3 4 2" xfId="13173" xr:uid="{00000000-0005-0000-0000-0000F5330000}"/>
    <cellStyle name="Normal 30 3 2 3 4 2 2" xfId="43504" xr:uid="{00000000-0005-0000-0000-0000F6330000}"/>
    <cellStyle name="Normal 30 3 2 3 4 2 3" xfId="28271" xr:uid="{00000000-0005-0000-0000-0000F7330000}"/>
    <cellStyle name="Normal 30 3 2 3 4 3" xfId="8153" xr:uid="{00000000-0005-0000-0000-0000F8330000}"/>
    <cellStyle name="Normal 30 3 2 3 4 3 2" xfId="38487" xr:uid="{00000000-0005-0000-0000-0000F9330000}"/>
    <cellStyle name="Normal 30 3 2 3 4 3 3" xfId="23254" xr:uid="{00000000-0005-0000-0000-0000FA330000}"/>
    <cellStyle name="Normal 30 3 2 3 4 4" xfId="33474" xr:uid="{00000000-0005-0000-0000-0000FB330000}"/>
    <cellStyle name="Normal 30 3 2 3 4 5" xfId="18241" xr:uid="{00000000-0005-0000-0000-0000FC330000}"/>
    <cellStyle name="Normal 30 3 2 3 5" xfId="4792" xr:uid="{00000000-0005-0000-0000-0000FD330000}"/>
    <cellStyle name="Normal 30 3 2 3 5 2" xfId="14844" xr:uid="{00000000-0005-0000-0000-0000FE330000}"/>
    <cellStyle name="Normal 30 3 2 3 5 2 2" xfId="45175" xr:uid="{00000000-0005-0000-0000-0000FF330000}"/>
    <cellStyle name="Normal 30 3 2 3 5 2 3" xfId="29942" xr:uid="{00000000-0005-0000-0000-000000340000}"/>
    <cellStyle name="Normal 30 3 2 3 5 3" xfId="9824" xr:uid="{00000000-0005-0000-0000-000001340000}"/>
    <cellStyle name="Normal 30 3 2 3 5 3 2" xfId="40158" xr:uid="{00000000-0005-0000-0000-000002340000}"/>
    <cellStyle name="Normal 30 3 2 3 5 3 3" xfId="24925" xr:uid="{00000000-0005-0000-0000-000003340000}"/>
    <cellStyle name="Normal 30 3 2 3 5 4" xfId="35145" xr:uid="{00000000-0005-0000-0000-000004340000}"/>
    <cellStyle name="Normal 30 3 2 3 5 5" xfId="19912" xr:uid="{00000000-0005-0000-0000-000005340000}"/>
    <cellStyle name="Normal 30 3 2 3 6" xfId="11502" xr:uid="{00000000-0005-0000-0000-000006340000}"/>
    <cellStyle name="Normal 30 3 2 3 6 2" xfId="41833" xr:uid="{00000000-0005-0000-0000-000007340000}"/>
    <cellStyle name="Normal 30 3 2 3 6 3" xfId="26600" xr:uid="{00000000-0005-0000-0000-000008340000}"/>
    <cellStyle name="Normal 30 3 2 3 7" xfId="6481" xr:uid="{00000000-0005-0000-0000-000009340000}"/>
    <cellStyle name="Normal 30 3 2 3 7 2" xfId="36816" xr:uid="{00000000-0005-0000-0000-00000A340000}"/>
    <cellStyle name="Normal 30 3 2 3 7 3" xfId="21583" xr:uid="{00000000-0005-0000-0000-00000B340000}"/>
    <cellStyle name="Normal 30 3 2 3 8" xfId="31804" xr:uid="{00000000-0005-0000-0000-00000C340000}"/>
    <cellStyle name="Normal 30 3 2 3 9" xfId="16570" xr:uid="{00000000-0005-0000-0000-00000D340000}"/>
    <cellStyle name="Normal 30 3 2 4" xfId="1617" xr:uid="{00000000-0005-0000-0000-00000E340000}"/>
    <cellStyle name="Normal 30 3 2 4 2" xfId="2456" xr:uid="{00000000-0005-0000-0000-00000F340000}"/>
    <cellStyle name="Normal 30 3 2 4 2 2" xfId="4146" xr:uid="{00000000-0005-0000-0000-000010340000}"/>
    <cellStyle name="Normal 30 3 2 4 2 2 2" xfId="14219" xr:uid="{00000000-0005-0000-0000-000011340000}"/>
    <cellStyle name="Normal 30 3 2 4 2 2 2 2" xfId="44550" xr:uid="{00000000-0005-0000-0000-000012340000}"/>
    <cellStyle name="Normal 30 3 2 4 2 2 2 3" xfId="29317" xr:uid="{00000000-0005-0000-0000-000013340000}"/>
    <cellStyle name="Normal 30 3 2 4 2 2 3" xfId="9199" xr:uid="{00000000-0005-0000-0000-000014340000}"/>
    <cellStyle name="Normal 30 3 2 4 2 2 3 2" xfId="39533" xr:uid="{00000000-0005-0000-0000-000015340000}"/>
    <cellStyle name="Normal 30 3 2 4 2 2 3 3" xfId="24300" xr:uid="{00000000-0005-0000-0000-000016340000}"/>
    <cellStyle name="Normal 30 3 2 4 2 2 4" xfId="34520" xr:uid="{00000000-0005-0000-0000-000017340000}"/>
    <cellStyle name="Normal 30 3 2 4 2 2 5" xfId="19287" xr:uid="{00000000-0005-0000-0000-000018340000}"/>
    <cellStyle name="Normal 30 3 2 4 2 3" xfId="5838" xr:uid="{00000000-0005-0000-0000-000019340000}"/>
    <cellStyle name="Normal 30 3 2 4 2 3 2" xfId="15890" xr:uid="{00000000-0005-0000-0000-00001A340000}"/>
    <cellStyle name="Normal 30 3 2 4 2 3 2 2" xfId="46221" xr:uid="{00000000-0005-0000-0000-00001B340000}"/>
    <cellStyle name="Normal 30 3 2 4 2 3 2 3" xfId="30988" xr:uid="{00000000-0005-0000-0000-00001C340000}"/>
    <cellStyle name="Normal 30 3 2 4 2 3 3" xfId="10870" xr:uid="{00000000-0005-0000-0000-00001D340000}"/>
    <cellStyle name="Normal 30 3 2 4 2 3 3 2" xfId="41204" xr:uid="{00000000-0005-0000-0000-00001E340000}"/>
    <cellStyle name="Normal 30 3 2 4 2 3 3 3" xfId="25971" xr:uid="{00000000-0005-0000-0000-00001F340000}"/>
    <cellStyle name="Normal 30 3 2 4 2 3 4" xfId="36191" xr:uid="{00000000-0005-0000-0000-000020340000}"/>
    <cellStyle name="Normal 30 3 2 4 2 3 5" xfId="20958" xr:uid="{00000000-0005-0000-0000-000021340000}"/>
    <cellStyle name="Normal 30 3 2 4 2 4" xfId="12548" xr:uid="{00000000-0005-0000-0000-000022340000}"/>
    <cellStyle name="Normal 30 3 2 4 2 4 2" xfId="42879" xr:uid="{00000000-0005-0000-0000-000023340000}"/>
    <cellStyle name="Normal 30 3 2 4 2 4 3" xfId="27646" xr:uid="{00000000-0005-0000-0000-000024340000}"/>
    <cellStyle name="Normal 30 3 2 4 2 5" xfId="7527" xr:uid="{00000000-0005-0000-0000-000025340000}"/>
    <cellStyle name="Normal 30 3 2 4 2 5 2" xfId="37862" xr:uid="{00000000-0005-0000-0000-000026340000}"/>
    <cellStyle name="Normal 30 3 2 4 2 5 3" xfId="22629" xr:uid="{00000000-0005-0000-0000-000027340000}"/>
    <cellStyle name="Normal 30 3 2 4 2 6" xfId="32850" xr:uid="{00000000-0005-0000-0000-000028340000}"/>
    <cellStyle name="Normal 30 3 2 4 2 7" xfId="17616" xr:uid="{00000000-0005-0000-0000-000029340000}"/>
    <cellStyle name="Normal 30 3 2 4 3" xfId="3309" xr:uid="{00000000-0005-0000-0000-00002A340000}"/>
    <cellStyle name="Normal 30 3 2 4 3 2" xfId="13383" xr:uid="{00000000-0005-0000-0000-00002B340000}"/>
    <cellStyle name="Normal 30 3 2 4 3 2 2" xfId="43714" xr:uid="{00000000-0005-0000-0000-00002C340000}"/>
    <cellStyle name="Normal 30 3 2 4 3 2 3" xfId="28481" xr:uid="{00000000-0005-0000-0000-00002D340000}"/>
    <cellStyle name="Normal 30 3 2 4 3 3" xfId="8363" xr:uid="{00000000-0005-0000-0000-00002E340000}"/>
    <cellStyle name="Normal 30 3 2 4 3 3 2" xfId="38697" xr:uid="{00000000-0005-0000-0000-00002F340000}"/>
    <cellStyle name="Normal 30 3 2 4 3 3 3" xfId="23464" xr:uid="{00000000-0005-0000-0000-000030340000}"/>
    <cellStyle name="Normal 30 3 2 4 3 4" xfId="33684" xr:uid="{00000000-0005-0000-0000-000031340000}"/>
    <cellStyle name="Normal 30 3 2 4 3 5" xfId="18451" xr:uid="{00000000-0005-0000-0000-000032340000}"/>
    <cellStyle name="Normal 30 3 2 4 4" xfId="5002" xr:uid="{00000000-0005-0000-0000-000033340000}"/>
    <cellStyle name="Normal 30 3 2 4 4 2" xfId="15054" xr:uid="{00000000-0005-0000-0000-000034340000}"/>
    <cellStyle name="Normal 30 3 2 4 4 2 2" xfId="45385" xr:uid="{00000000-0005-0000-0000-000035340000}"/>
    <cellStyle name="Normal 30 3 2 4 4 2 3" xfId="30152" xr:uid="{00000000-0005-0000-0000-000036340000}"/>
    <cellStyle name="Normal 30 3 2 4 4 3" xfId="10034" xr:uid="{00000000-0005-0000-0000-000037340000}"/>
    <cellStyle name="Normal 30 3 2 4 4 3 2" xfId="40368" xr:uid="{00000000-0005-0000-0000-000038340000}"/>
    <cellStyle name="Normal 30 3 2 4 4 3 3" xfId="25135" xr:uid="{00000000-0005-0000-0000-000039340000}"/>
    <cellStyle name="Normal 30 3 2 4 4 4" xfId="35355" xr:uid="{00000000-0005-0000-0000-00003A340000}"/>
    <cellStyle name="Normal 30 3 2 4 4 5" xfId="20122" xr:uid="{00000000-0005-0000-0000-00003B340000}"/>
    <cellStyle name="Normal 30 3 2 4 5" xfId="11712" xr:uid="{00000000-0005-0000-0000-00003C340000}"/>
    <cellStyle name="Normal 30 3 2 4 5 2" xfId="42043" xr:uid="{00000000-0005-0000-0000-00003D340000}"/>
    <cellStyle name="Normal 30 3 2 4 5 3" xfId="26810" xr:uid="{00000000-0005-0000-0000-00003E340000}"/>
    <cellStyle name="Normal 30 3 2 4 6" xfId="6691" xr:uid="{00000000-0005-0000-0000-00003F340000}"/>
    <cellStyle name="Normal 30 3 2 4 6 2" xfId="37026" xr:uid="{00000000-0005-0000-0000-000040340000}"/>
    <cellStyle name="Normal 30 3 2 4 6 3" xfId="21793" xr:uid="{00000000-0005-0000-0000-000041340000}"/>
    <cellStyle name="Normal 30 3 2 4 7" xfId="32014" xr:uid="{00000000-0005-0000-0000-000042340000}"/>
    <cellStyle name="Normal 30 3 2 4 8" xfId="16780" xr:uid="{00000000-0005-0000-0000-000043340000}"/>
    <cellStyle name="Normal 30 3 2 5" xfId="2038" xr:uid="{00000000-0005-0000-0000-000044340000}"/>
    <cellStyle name="Normal 30 3 2 5 2" xfId="3728" xr:uid="{00000000-0005-0000-0000-000045340000}"/>
    <cellStyle name="Normal 30 3 2 5 2 2" xfId="13801" xr:uid="{00000000-0005-0000-0000-000046340000}"/>
    <cellStyle name="Normal 30 3 2 5 2 2 2" xfId="44132" xr:uid="{00000000-0005-0000-0000-000047340000}"/>
    <cellStyle name="Normal 30 3 2 5 2 2 3" xfId="28899" xr:uid="{00000000-0005-0000-0000-000048340000}"/>
    <cellStyle name="Normal 30 3 2 5 2 3" xfId="8781" xr:uid="{00000000-0005-0000-0000-000049340000}"/>
    <cellStyle name="Normal 30 3 2 5 2 3 2" xfId="39115" xr:uid="{00000000-0005-0000-0000-00004A340000}"/>
    <cellStyle name="Normal 30 3 2 5 2 3 3" xfId="23882" xr:uid="{00000000-0005-0000-0000-00004B340000}"/>
    <cellStyle name="Normal 30 3 2 5 2 4" xfId="34102" xr:uid="{00000000-0005-0000-0000-00004C340000}"/>
    <cellStyle name="Normal 30 3 2 5 2 5" xfId="18869" xr:uid="{00000000-0005-0000-0000-00004D340000}"/>
    <cellStyle name="Normal 30 3 2 5 3" xfId="5420" xr:uid="{00000000-0005-0000-0000-00004E340000}"/>
    <cellStyle name="Normal 30 3 2 5 3 2" xfId="15472" xr:uid="{00000000-0005-0000-0000-00004F340000}"/>
    <cellStyle name="Normal 30 3 2 5 3 2 2" xfId="45803" xr:uid="{00000000-0005-0000-0000-000050340000}"/>
    <cellStyle name="Normal 30 3 2 5 3 2 3" xfId="30570" xr:uid="{00000000-0005-0000-0000-000051340000}"/>
    <cellStyle name="Normal 30 3 2 5 3 3" xfId="10452" xr:uid="{00000000-0005-0000-0000-000052340000}"/>
    <cellStyle name="Normal 30 3 2 5 3 3 2" xfId="40786" xr:uid="{00000000-0005-0000-0000-000053340000}"/>
    <cellStyle name="Normal 30 3 2 5 3 3 3" xfId="25553" xr:uid="{00000000-0005-0000-0000-000054340000}"/>
    <cellStyle name="Normal 30 3 2 5 3 4" xfId="35773" xr:uid="{00000000-0005-0000-0000-000055340000}"/>
    <cellStyle name="Normal 30 3 2 5 3 5" xfId="20540" xr:uid="{00000000-0005-0000-0000-000056340000}"/>
    <cellStyle name="Normal 30 3 2 5 4" xfId="12130" xr:uid="{00000000-0005-0000-0000-000057340000}"/>
    <cellStyle name="Normal 30 3 2 5 4 2" xfId="42461" xr:uid="{00000000-0005-0000-0000-000058340000}"/>
    <cellStyle name="Normal 30 3 2 5 4 3" xfId="27228" xr:uid="{00000000-0005-0000-0000-000059340000}"/>
    <cellStyle name="Normal 30 3 2 5 5" xfId="7109" xr:uid="{00000000-0005-0000-0000-00005A340000}"/>
    <cellStyle name="Normal 30 3 2 5 5 2" xfId="37444" xr:uid="{00000000-0005-0000-0000-00005B340000}"/>
    <cellStyle name="Normal 30 3 2 5 5 3" xfId="22211" xr:uid="{00000000-0005-0000-0000-00005C340000}"/>
    <cellStyle name="Normal 30 3 2 5 6" xfId="32432" xr:uid="{00000000-0005-0000-0000-00005D340000}"/>
    <cellStyle name="Normal 30 3 2 5 7" xfId="17198" xr:uid="{00000000-0005-0000-0000-00005E340000}"/>
    <cellStyle name="Normal 30 3 2 6" xfId="2891" xr:uid="{00000000-0005-0000-0000-00005F340000}"/>
    <cellStyle name="Normal 30 3 2 6 2" xfId="12965" xr:uid="{00000000-0005-0000-0000-000060340000}"/>
    <cellStyle name="Normal 30 3 2 6 2 2" xfId="43296" xr:uid="{00000000-0005-0000-0000-000061340000}"/>
    <cellStyle name="Normal 30 3 2 6 2 3" xfId="28063" xr:uid="{00000000-0005-0000-0000-000062340000}"/>
    <cellStyle name="Normal 30 3 2 6 3" xfId="7945" xr:uid="{00000000-0005-0000-0000-000063340000}"/>
    <cellStyle name="Normal 30 3 2 6 3 2" xfId="38279" xr:uid="{00000000-0005-0000-0000-000064340000}"/>
    <cellStyle name="Normal 30 3 2 6 3 3" xfId="23046" xr:uid="{00000000-0005-0000-0000-000065340000}"/>
    <cellStyle name="Normal 30 3 2 6 4" xfId="33266" xr:uid="{00000000-0005-0000-0000-000066340000}"/>
    <cellStyle name="Normal 30 3 2 6 5" xfId="18033" xr:uid="{00000000-0005-0000-0000-000067340000}"/>
    <cellStyle name="Normal 30 3 2 7" xfId="4584" xr:uid="{00000000-0005-0000-0000-000068340000}"/>
    <cellStyle name="Normal 30 3 2 7 2" xfId="14636" xr:uid="{00000000-0005-0000-0000-000069340000}"/>
    <cellStyle name="Normal 30 3 2 7 2 2" xfId="44967" xr:uid="{00000000-0005-0000-0000-00006A340000}"/>
    <cellStyle name="Normal 30 3 2 7 2 3" xfId="29734" xr:uid="{00000000-0005-0000-0000-00006B340000}"/>
    <cellStyle name="Normal 30 3 2 7 3" xfId="9616" xr:uid="{00000000-0005-0000-0000-00006C340000}"/>
    <cellStyle name="Normal 30 3 2 7 3 2" xfId="39950" xr:uid="{00000000-0005-0000-0000-00006D340000}"/>
    <cellStyle name="Normal 30 3 2 7 3 3" xfId="24717" xr:uid="{00000000-0005-0000-0000-00006E340000}"/>
    <cellStyle name="Normal 30 3 2 7 4" xfId="34937" xr:uid="{00000000-0005-0000-0000-00006F340000}"/>
    <cellStyle name="Normal 30 3 2 7 5" xfId="19704" xr:uid="{00000000-0005-0000-0000-000070340000}"/>
    <cellStyle name="Normal 30 3 2 8" xfId="11294" xr:uid="{00000000-0005-0000-0000-000071340000}"/>
    <cellStyle name="Normal 30 3 2 8 2" xfId="41625" xr:uid="{00000000-0005-0000-0000-000072340000}"/>
    <cellStyle name="Normal 30 3 2 8 3" xfId="26392" xr:uid="{00000000-0005-0000-0000-000073340000}"/>
    <cellStyle name="Normal 30 3 2 9" xfId="6273" xr:uid="{00000000-0005-0000-0000-000074340000}"/>
    <cellStyle name="Normal 30 3 2 9 2" xfId="36608" xr:uid="{00000000-0005-0000-0000-000075340000}"/>
    <cellStyle name="Normal 30 3 2 9 3" xfId="21375" xr:uid="{00000000-0005-0000-0000-000076340000}"/>
    <cellStyle name="Normal 30 3 3" xfId="1237" xr:uid="{00000000-0005-0000-0000-000077340000}"/>
    <cellStyle name="Normal 30 3 3 10" xfId="16414" xr:uid="{00000000-0005-0000-0000-000078340000}"/>
    <cellStyle name="Normal 30 3 3 2" xfId="1456" xr:uid="{00000000-0005-0000-0000-000079340000}"/>
    <cellStyle name="Normal 30 3 3 2 2" xfId="1877" xr:uid="{00000000-0005-0000-0000-00007A340000}"/>
    <cellStyle name="Normal 30 3 3 2 2 2" xfId="2716" xr:uid="{00000000-0005-0000-0000-00007B340000}"/>
    <cellStyle name="Normal 30 3 3 2 2 2 2" xfId="4406" xr:uid="{00000000-0005-0000-0000-00007C340000}"/>
    <cellStyle name="Normal 30 3 3 2 2 2 2 2" xfId="14479" xr:uid="{00000000-0005-0000-0000-00007D340000}"/>
    <cellStyle name="Normal 30 3 3 2 2 2 2 2 2" xfId="44810" xr:uid="{00000000-0005-0000-0000-00007E340000}"/>
    <cellStyle name="Normal 30 3 3 2 2 2 2 2 3" xfId="29577" xr:uid="{00000000-0005-0000-0000-00007F340000}"/>
    <cellStyle name="Normal 30 3 3 2 2 2 2 3" xfId="9459" xr:uid="{00000000-0005-0000-0000-000080340000}"/>
    <cellStyle name="Normal 30 3 3 2 2 2 2 3 2" xfId="39793" xr:uid="{00000000-0005-0000-0000-000081340000}"/>
    <cellStyle name="Normal 30 3 3 2 2 2 2 3 3" xfId="24560" xr:uid="{00000000-0005-0000-0000-000082340000}"/>
    <cellStyle name="Normal 30 3 3 2 2 2 2 4" xfId="34780" xr:uid="{00000000-0005-0000-0000-000083340000}"/>
    <cellStyle name="Normal 30 3 3 2 2 2 2 5" xfId="19547" xr:uid="{00000000-0005-0000-0000-000084340000}"/>
    <cellStyle name="Normal 30 3 3 2 2 2 3" xfId="6098" xr:uid="{00000000-0005-0000-0000-000085340000}"/>
    <cellStyle name="Normal 30 3 3 2 2 2 3 2" xfId="16150" xr:uid="{00000000-0005-0000-0000-000086340000}"/>
    <cellStyle name="Normal 30 3 3 2 2 2 3 2 2" xfId="46481" xr:uid="{00000000-0005-0000-0000-000087340000}"/>
    <cellStyle name="Normal 30 3 3 2 2 2 3 2 3" xfId="31248" xr:uid="{00000000-0005-0000-0000-000088340000}"/>
    <cellStyle name="Normal 30 3 3 2 2 2 3 3" xfId="11130" xr:uid="{00000000-0005-0000-0000-000089340000}"/>
    <cellStyle name="Normal 30 3 3 2 2 2 3 3 2" xfId="41464" xr:uid="{00000000-0005-0000-0000-00008A340000}"/>
    <cellStyle name="Normal 30 3 3 2 2 2 3 3 3" xfId="26231" xr:uid="{00000000-0005-0000-0000-00008B340000}"/>
    <cellStyle name="Normal 30 3 3 2 2 2 3 4" xfId="36451" xr:uid="{00000000-0005-0000-0000-00008C340000}"/>
    <cellStyle name="Normal 30 3 3 2 2 2 3 5" xfId="21218" xr:uid="{00000000-0005-0000-0000-00008D340000}"/>
    <cellStyle name="Normal 30 3 3 2 2 2 4" xfId="12808" xr:uid="{00000000-0005-0000-0000-00008E340000}"/>
    <cellStyle name="Normal 30 3 3 2 2 2 4 2" xfId="43139" xr:uid="{00000000-0005-0000-0000-00008F340000}"/>
    <cellStyle name="Normal 30 3 3 2 2 2 4 3" xfId="27906" xr:uid="{00000000-0005-0000-0000-000090340000}"/>
    <cellStyle name="Normal 30 3 3 2 2 2 5" xfId="7787" xr:uid="{00000000-0005-0000-0000-000091340000}"/>
    <cellStyle name="Normal 30 3 3 2 2 2 5 2" xfId="38122" xr:uid="{00000000-0005-0000-0000-000092340000}"/>
    <cellStyle name="Normal 30 3 3 2 2 2 5 3" xfId="22889" xr:uid="{00000000-0005-0000-0000-000093340000}"/>
    <cellStyle name="Normal 30 3 3 2 2 2 6" xfId="33110" xr:uid="{00000000-0005-0000-0000-000094340000}"/>
    <cellStyle name="Normal 30 3 3 2 2 2 7" xfId="17876" xr:uid="{00000000-0005-0000-0000-000095340000}"/>
    <cellStyle name="Normal 30 3 3 2 2 3" xfId="3569" xr:uid="{00000000-0005-0000-0000-000096340000}"/>
    <cellStyle name="Normal 30 3 3 2 2 3 2" xfId="13643" xr:uid="{00000000-0005-0000-0000-000097340000}"/>
    <cellStyle name="Normal 30 3 3 2 2 3 2 2" xfId="43974" xr:uid="{00000000-0005-0000-0000-000098340000}"/>
    <cellStyle name="Normal 30 3 3 2 2 3 2 3" xfId="28741" xr:uid="{00000000-0005-0000-0000-000099340000}"/>
    <cellStyle name="Normal 30 3 3 2 2 3 3" xfId="8623" xr:uid="{00000000-0005-0000-0000-00009A340000}"/>
    <cellStyle name="Normal 30 3 3 2 2 3 3 2" xfId="38957" xr:uid="{00000000-0005-0000-0000-00009B340000}"/>
    <cellStyle name="Normal 30 3 3 2 2 3 3 3" xfId="23724" xr:uid="{00000000-0005-0000-0000-00009C340000}"/>
    <cellStyle name="Normal 30 3 3 2 2 3 4" xfId="33944" xr:uid="{00000000-0005-0000-0000-00009D340000}"/>
    <cellStyle name="Normal 30 3 3 2 2 3 5" xfId="18711" xr:uid="{00000000-0005-0000-0000-00009E340000}"/>
    <cellStyle name="Normal 30 3 3 2 2 4" xfId="5262" xr:uid="{00000000-0005-0000-0000-00009F340000}"/>
    <cellStyle name="Normal 30 3 3 2 2 4 2" xfId="15314" xr:uid="{00000000-0005-0000-0000-0000A0340000}"/>
    <cellStyle name="Normal 30 3 3 2 2 4 2 2" xfId="45645" xr:uid="{00000000-0005-0000-0000-0000A1340000}"/>
    <cellStyle name="Normal 30 3 3 2 2 4 2 3" xfId="30412" xr:uid="{00000000-0005-0000-0000-0000A2340000}"/>
    <cellStyle name="Normal 30 3 3 2 2 4 3" xfId="10294" xr:uid="{00000000-0005-0000-0000-0000A3340000}"/>
    <cellStyle name="Normal 30 3 3 2 2 4 3 2" xfId="40628" xr:uid="{00000000-0005-0000-0000-0000A4340000}"/>
    <cellStyle name="Normal 30 3 3 2 2 4 3 3" xfId="25395" xr:uid="{00000000-0005-0000-0000-0000A5340000}"/>
    <cellStyle name="Normal 30 3 3 2 2 4 4" xfId="35615" xr:uid="{00000000-0005-0000-0000-0000A6340000}"/>
    <cellStyle name="Normal 30 3 3 2 2 4 5" xfId="20382" xr:uid="{00000000-0005-0000-0000-0000A7340000}"/>
    <cellStyle name="Normal 30 3 3 2 2 5" xfId="11972" xr:uid="{00000000-0005-0000-0000-0000A8340000}"/>
    <cellStyle name="Normal 30 3 3 2 2 5 2" xfId="42303" xr:uid="{00000000-0005-0000-0000-0000A9340000}"/>
    <cellStyle name="Normal 30 3 3 2 2 5 3" xfId="27070" xr:uid="{00000000-0005-0000-0000-0000AA340000}"/>
    <cellStyle name="Normal 30 3 3 2 2 6" xfId="6951" xr:uid="{00000000-0005-0000-0000-0000AB340000}"/>
    <cellStyle name="Normal 30 3 3 2 2 6 2" xfId="37286" xr:uid="{00000000-0005-0000-0000-0000AC340000}"/>
    <cellStyle name="Normal 30 3 3 2 2 6 3" xfId="22053" xr:uid="{00000000-0005-0000-0000-0000AD340000}"/>
    <cellStyle name="Normal 30 3 3 2 2 7" xfId="32274" xr:uid="{00000000-0005-0000-0000-0000AE340000}"/>
    <cellStyle name="Normal 30 3 3 2 2 8" xfId="17040" xr:uid="{00000000-0005-0000-0000-0000AF340000}"/>
    <cellStyle name="Normal 30 3 3 2 3" xfId="2298" xr:uid="{00000000-0005-0000-0000-0000B0340000}"/>
    <cellStyle name="Normal 30 3 3 2 3 2" xfId="3988" xr:uid="{00000000-0005-0000-0000-0000B1340000}"/>
    <cellStyle name="Normal 30 3 3 2 3 2 2" xfId="14061" xr:uid="{00000000-0005-0000-0000-0000B2340000}"/>
    <cellStyle name="Normal 30 3 3 2 3 2 2 2" xfId="44392" xr:uid="{00000000-0005-0000-0000-0000B3340000}"/>
    <cellStyle name="Normal 30 3 3 2 3 2 2 3" xfId="29159" xr:uid="{00000000-0005-0000-0000-0000B4340000}"/>
    <cellStyle name="Normal 30 3 3 2 3 2 3" xfId="9041" xr:uid="{00000000-0005-0000-0000-0000B5340000}"/>
    <cellStyle name="Normal 30 3 3 2 3 2 3 2" xfId="39375" xr:uid="{00000000-0005-0000-0000-0000B6340000}"/>
    <cellStyle name="Normal 30 3 3 2 3 2 3 3" xfId="24142" xr:uid="{00000000-0005-0000-0000-0000B7340000}"/>
    <cellStyle name="Normal 30 3 3 2 3 2 4" xfId="34362" xr:uid="{00000000-0005-0000-0000-0000B8340000}"/>
    <cellStyle name="Normal 30 3 3 2 3 2 5" xfId="19129" xr:uid="{00000000-0005-0000-0000-0000B9340000}"/>
    <cellStyle name="Normal 30 3 3 2 3 3" xfId="5680" xr:uid="{00000000-0005-0000-0000-0000BA340000}"/>
    <cellStyle name="Normal 30 3 3 2 3 3 2" xfId="15732" xr:uid="{00000000-0005-0000-0000-0000BB340000}"/>
    <cellStyle name="Normal 30 3 3 2 3 3 2 2" xfId="46063" xr:uid="{00000000-0005-0000-0000-0000BC340000}"/>
    <cellStyle name="Normal 30 3 3 2 3 3 2 3" xfId="30830" xr:uid="{00000000-0005-0000-0000-0000BD340000}"/>
    <cellStyle name="Normal 30 3 3 2 3 3 3" xfId="10712" xr:uid="{00000000-0005-0000-0000-0000BE340000}"/>
    <cellStyle name="Normal 30 3 3 2 3 3 3 2" xfId="41046" xr:uid="{00000000-0005-0000-0000-0000BF340000}"/>
    <cellStyle name="Normal 30 3 3 2 3 3 3 3" xfId="25813" xr:uid="{00000000-0005-0000-0000-0000C0340000}"/>
    <cellStyle name="Normal 30 3 3 2 3 3 4" xfId="36033" xr:uid="{00000000-0005-0000-0000-0000C1340000}"/>
    <cellStyle name="Normal 30 3 3 2 3 3 5" xfId="20800" xr:uid="{00000000-0005-0000-0000-0000C2340000}"/>
    <cellStyle name="Normal 30 3 3 2 3 4" xfId="12390" xr:uid="{00000000-0005-0000-0000-0000C3340000}"/>
    <cellStyle name="Normal 30 3 3 2 3 4 2" xfId="42721" xr:uid="{00000000-0005-0000-0000-0000C4340000}"/>
    <cellStyle name="Normal 30 3 3 2 3 4 3" xfId="27488" xr:uid="{00000000-0005-0000-0000-0000C5340000}"/>
    <cellStyle name="Normal 30 3 3 2 3 5" xfId="7369" xr:uid="{00000000-0005-0000-0000-0000C6340000}"/>
    <cellStyle name="Normal 30 3 3 2 3 5 2" xfId="37704" xr:uid="{00000000-0005-0000-0000-0000C7340000}"/>
    <cellStyle name="Normal 30 3 3 2 3 5 3" xfId="22471" xr:uid="{00000000-0005-0000-0000-0000C8340000}"/>
    <cellStyle name="Normal 30 3 3 2 3 6" xfId="32692" xr:uid="{00000000-0005-0000-0000-0000C9340000}"/>
    <cellStyle name="Normal 30 3 3 2 3 7" xfId="17458" xr:uid="{00000000-0005-0000-0000-0000CA340000}"/>
    <cellStyle name="Normal 30 3 3 2 4" xfId="3151" xr:uid="{00000000-0005-0000-0000-0000CB340000}"/>
    <cellStyle name="Normal 30 3 3 2 4 2" xfId="13225" xr:uid="{00000000-0005-0000-0000-0000CC340000}"/>
    <cellStyle name="Normal 30 3 3 2 4 2 2" xfId="43556" xr:uid="{00000000-0005-0000-0000-0000CD340000}"/>
    <cellStyle name="Normal 30 3 3 2 4 2 3" xfId="28323" xr:uid="{00000000-0005-0000-0000-0000CE340000}"/>
    <cellStyle name="Normal 30 3 3 2 4 3" xfId="8205" xr:uid="{00000000-0005-0000-0000-0000CF340000}"/>
    <cellStyle name="Normal 30 3 3 2 4 3 2" xfId="38539" xr:uid="{00000000-0005-0000-0000-0000D0340000}"/>
    <cellStyle name="Normal 30 3 3 2 4 3 3" xfId="23306" xr:uid="{00000000-0005-0000-0000-0000D1340000}"/>
    <cellStyle name="Normal 30 3 3 2 4 4" xfId="33526" xr:uid="{00000000-0005-0000-0000-0000D2340000}"/>
    <cellStyle name="Normal 30 3 3 2 4 5" xfId="18293" xr:uid="{00000000-0005-0000-0000-0000D3340000}"/>
    <cellStyle name="Normal 30 3 3 2 5" xfId="4844" xr:uid="{00000000-0005-0000-0000-0000D4340000}"/>
    <cellStyle name="Normal 30 3 3 2 5 2" xfId="14896" xr:uid="{00000000-0005-0000-0000-0000D5340000}"/>
    <cellStyle name="Normal 30 3 3 2 5 2 2" xfId="45227" xr:uid="{00000000-0005-0000-0000-0000D6340000}"/>
    <cellStyle name="Normal 30 3 3 2 5 2 3" xfId="29994" xr:uid="{00000000-0005-0000-0000-0000D7340000}"/>
    <cellStyle name="Normal 30 3 3 2 5 3" xfId="9876" xr:uid="{00000000-0005-0000-0000-0000D8340000}"/>
    <cellStyle name="Normal 30 3 3 2 5 3 2" xfId="40210" xr:uid="{00000000-0005-0000-0000-0000D9340000}"/>
    <cellStyle name="Normal 30 3 3 2 5 3 3" xfId="24977" xr:uid="{00000000-0005-0000-0000-0000DA340000}"/>
    <cellStyle name="Normal 30 3 3 2 5 4" xfId="35197" xr:uid="{00000000-0005-0000-0000-0000DB340000}"/>
    <cellStyle name="Normal 30 3 3 2 5 5" xfId="19964" xr:uid="{00000000-0005-0000-0000-0000DC340000}"/>
    <cellStyle name="Normal 30 3 3 2 6" xfId="11554" xr:uid="{00000000-0005-0000-0000-0000DD340000}"/>
    <cellStyle name="Normal 30 3 3 2 6 2" xfId="41885" xr:uid="{00000000-0005-0000-0000-0000DE340000}"/>
    <cellStyle name="Normal 30 3 3 2 6 3" xfId="26652" xr:uid="{00000000-0005-0000-0000-0000DF340000}"/>
    <cellStyle name="Normal 30 3 3 2 7" xfId="6533" xr:uid="{00000000-0005-0000-0000-0000E0340000}"/>
    <cellStyle name="Normal 30 3 3 2 7 2" xfId="36868" xr:uid="{00000000-0005-0000-0000-0000E1340000}"/>
    <cellStyle name="Normal 30 3 3 2 7 3" xfId="21635" xr:uid="{00000000-0005-0000-0000-0000E2340000}"/>
    <cellStyle name="Normal 30 3 3 2 8" xfId="31856" xr:uid="{00000000-0005-0000-0000-0000E3340000}"/>
    <cellStyle name="Normal 30 3 3 2 9" xfId="16622" xr:uid="{00000000-0005-0000-0000-0000E4340000}"/>
    <cellStyle name="Normal 30 3 3 3" xfId="1669" xr:uid="{00000000-0005-0000-0000-0000E5340000}"/>
    <cellStyle name="Normal 30 3 3 3 2" xfId="2508" xr:uid="{00000000-0005-0000-0000-0000E6340000}"/>
    <cellStyle name="Normal 30 3 3 3 2 2" xfId="4198" xr:uid="{00000000-0005-0000-0000-0000E7340000}"/>
    <cellStyle name="Normal 30 3 3 3 2 2 2" xfId="14271" xr:uid="{00000000-0005-0000-0000-0000E8340000}"/>
    <cellStyle name="Normal 30 3 3 3 2 2 2 2" xfId="44602" xr:uid="{00000000-0005-0000-0000-0000E9340000}"/>
    <cellStyle name="Normal 30 3 3 3 2 2 2 3" xfId="29369" xr:uid="{00000000-0005-0000-0000-0000EA340000}"/>
    <cellStyle name="Normal 30 3 3 3 2 2 3" xfId="9251" xr:uid="{00000000-0005-0000-0000-0000EB340000}"/>
    <cellStyle name="Normal 30 3 3 3 2 2 3 2" xfId="39585" xr:uid="{00000000-0005-0000-0000-0000EC340000}"/>
    <cellStyle name="Normal 30 3 3 3 2 2 3 3" xfId="24352" xr:uid="{00000000-0005-0000-0000-0000ED340000}"/>
    <cellStyle name="Normal 30 3 3 3 2 2 4" xfId="34572" xr:uid="{00000000-0005-0000-0000-0000EE340000}"/>
    <cellStyle name="Normal 30 3 3 3 2 2 5" xfId="19339" xr:uid="{00000000-0005-0000-0000-0000EF340000}"/>
    <cellStyle name="Normal 30 3 3 3 2 3" xfId="5890" xr:uid="{00000000-0005-0000-0000-0000F0340000}"/>
    <cellStyle name="Normal 30 3 3 3 2 3 2" xfId="15942" xr:uid="{00000000-0005-0000-0000-0000F1340000}"/>
    <cellStyle name="Normal 30 3 3 3 2 3 2 2" xfId="46273" xr:uid="{00000000-0005-0000-0000-0000F2340000}"/>
    <cellStyle name="Normal 30 3 3 3 2 3 2 3" xfId="31040" xr:uid="{00000000-0005-0000-0000-0000F3340000}"/>
    <cellStyle name="Normal 30 3 3 3 2 3 3" xfId="10922" xr:uid="{00000000-0005-0000-0000-0000F4340000}"/>
    <cellStyle name="Normal 30 3 3 3 2 3 3 2" xfId="41256" xr:uid="{00000000-0005-0000-0000-0000F5340000}"/>
    <cellStyle name="Normal 30 3 3 3 2 3 3 3" xfId="26023" xr:uid="{00000000-0005-0000-0000-0000F6340000}"/>
    <cellStyle name="Normal 30 3 3 3 2 3 4" xfId="36243" xr:uid="{00000000-0005-0000-0000-0000F7340000}"/>
    <cellStyle name="Normal 30 3 3 3 2 3 5" xfId="21010" xr:uid="{00000000-0005-0000-0000-0000F8340000}"/>
    <cellStyle name="Normal 30 3 3 3 2 4" xfId="12600" xr:uid="{00000000-0005-0000-0000-0000F9340000}"/>
    <cellStyle name="Normal 30 3 3 3 2 4 2" xfId="42931" xr:uid="{00000000-0005-0000-0000-0000FA340000}"/>
    <cellStyle name="Normal 30 3 3 3 2 4 3" xfId="27698" xr:uid="{00000000-0005-0000-0000-0000FB340000}"/>
    <cellStyle name="Normal 30 3 3 3 2 5" xfId="7579" xr:uid="{00000000-0005-0000-0000-0000FC340000}"/>
    <cellStyle name="Normal 30 3 3 3 2 5 2" xfId="37914" xr:uid="{00000000-0005-0000-0000-0000FD340000}"/>
    <cellStyle name="Normal 30 3 3 3 2 5 3" xfId="22681" xr:uid="{00000000-0005-0000-0000-0000FE340000}"/>
    <cellStyle name="Normal 30 3 3 3 2 6" xfId="32902" xr:uid="{00000000-0005-0000-0000-0000FF340000}"/>
    <cellStyle name="Normal 30 3 3 3 2 7" xfId="17668" xr:uid="{00000000-0005-0000-0000-000000350000}"/>
    <cellStyle name="Normal 30 3 3 3 3" xfId="3361" xr:uid="{00000000-0005-0000-0000-000001350000}"/>
    <cellStyle name="Normal 30 3 3 3 3 2" xfId="13435" xr:uid="{00000000-0005-0000-0000-000002350000}"/>
    <cellStyle name="Normal 30 3 3 3 3 2 2" xfId="43766" xr:uid="{00000000-0005-0000-0000-000003350000}"/>
    <cellStyle name="Normal 30 3 3 3 3 2 3" xfId="28533" xr:uid="{00000000-0005-0000-0000-000004350000}"/>
    <cellStyle name="Normal 30 3 3 3 3 3" xfId="8415" xr:uid="{00000000-0005-0000-0000-000005350000}"/>
    <cellStyle name="Normal 30 3 3 3 3 3 2" xfId="38749" xr:uid="{00000000-0005-0000-0000-000006350000}"/>
    <cellStyle name="Normal 30 3 3 3 3 3 3" xfId="23516" xr:uid="{00000000-0005-0000-0000-000007350000}"/>
    <cellStyle name="Normal 30 3 3 3 3 4" xfId="33736" xr:uid="{00000000-0005-0000-0000-000008350000}"/>
    <cellStyle name="Normal 30 3 3 3 3 5" xfId="18503" xr:uid="{00000000-0005-0000-0000-000009350000}"/>
    <cellStyle name="Normal 30 3 3 3 4" xfId="5054" xr:uid="{00000000-0005-0000-0000-00000A350000}"/>
    <cellStyle name="Normal 30 3 3 3 4 2" xfId="15106" xr:uid="{00000000-0005-0000-0000-00000B350000}"/>
    <cellStyle name="Normal 30 3 3 3 4 2 2" xfId="45437" xr:uid="{00000000-0005-0000-0000-00000C350000}"/>
    <cellStyle name="Normal 30 3 3 3 4 2 3" xfId="30204" xr:uid="{00000000-0005-0000-0000-00000D350000}"/>
    <cellStyle name="Normal 30 3 3 3 4 3" xfId="10086" xr:uid="{00000000-0005-0000-0000-00000E350000}"/>
    <cellStyle name="Normal 30 3 3 3 4 3 2" xfId="40420" xr:uid="{00000000-0005-0000-0000-00000F350000}"/>
    <cellStyle name="Normal 30 3 3 3 4 3 3" xfId="25187" xr:uid="{00000000-0005-0000-0000-000010350000}"/>
    <cellStyle name="Normal 30 3 3 3 4 4" xfId="35407" xr:uid="{00000000-0005-0000-0000-000011350000}"/>
    <cellStyle name="Normal 30 3 3 3 4 5" xfId="20174" xr:uid="{00000000-0005-0000-0000-000012350000}"/>
    <cellStyle name="Normal 30 3 3 3 5" xfId="11764" xr:uid="{00000000-0005-0000-0000-000013350000}"/>
    <cellStyle name="Normal 30 3 3 3 5 2" xfId="42095" xr:uid="{00000000-0005-0000-0000-000014350000}"/>
    <cellStyle name="Normal 30 3 3 3 5 3" xfId="26862" xr:uid="{00000000-0005-0000-0000-000015350000}"/>
    <cellStyle name="Normal 30 3 3 3 6" xfId="6743" xr:uid="{00000000-0005-0000-0000-000016350000}"/>
    <cellStyle name="Normal 30 3 3 3 6 2" xfId="37078" xr:uid="{00000000-0005-0000-0000-000017350000}"/>
    <cellStyle name="Normal 30 3 3 3 6 3" xfId="21845" xr:uid="{00000000-0005-0000-0000-000018350000}"/>
    <cellStyle name="Normal 30 3 3 3 7" xfId="32066" xr:uid="{00000000-0005-0000-0000-000019350000}"/>
    <cellStyle name="Normal 30 3 3 3 8" xfId="16832" xr:uid="{00000000-0005-0000-0000-00001A350000}"/>
    <cellStyle name="Normal 30 3 3 4" xfId="2090" xr:uid="{00000000-0005-0000-0000-00001B350000}"/>
    <cellStyle name="Normal 30 3 3 4 2" xfId="3780" xr:uid="{00000000-0005-0000-0000-00001C350000}"/>
    <cellStyle name="Normal 30 3 3 4 2 2" xfId="13853" xr:uid="{00000000-0005-0000-0000-00001D350000}"/>
    <cellStyle name="Normal 30 3 3 4 2 2 2" xfId="44184" xr:uid="{00000000-0005-0000-0000-00001E350000}"/>
    <cellStyle name="Normal 30 3 3 4 2 2 3" xfId="28951" xr:uid="{00000000-0005-0000-0000-00001F350000}"/>
    <cellStyle name="Normal 30 3 3 4 2 3" xfId="8833" xr:uid="{00000000-0005-0000-0000-000020350000}"/>
    <cellStyle name="Normal 30 3 3 4 2 3 2" xfId="39167" xr:uid="{00000000-0005-0000-0000-000021350000}"/>
    <cellStyle name="Normal 30 3 3 4 2 3 3" xfId="23934" xr:uid="{00000000-0005-0000-0000-000022350000}"/>
    <cellStyle name="Normal 30 3 3 4 2 4" xfId="34154" xr:uid="{00000000-0005-0000-0000-000023350000}"/>
    <cellStyle name="Normal 30 3 3 4 2 5" xfId="18921" xr:uid="{00000000-0005-0000-0000-000024350000}"/>
    <cellStyle name="Normal 30 3 3 4 3" xfId="5472" xr:uid="{00000000-0005-0000-0000-000025350000}"/>
    <cellStyle name="Normal 30 3 3 4 3 2" xfId="15524" xr:uid="{00000000-0005-0000-0000-000026350000}"/>
    <cellStyle name="Normal 30 3 3 4 3 2 2" xfId="45855" xr:uid="{00000000-0005-0000-0000-000027350000}"/>
    <cellStyle name="Normal 30 3 3 4 3 2 3" xfId="30622" xr:uid="{00000000-0005-0000-0000-000028350000}"/>
    <cellStyle name="Normal 30 3 3 4 3 3" xfId="10504" xr:uid="{00000000-0005-0000-0000-000029350000}"/>
    <cellStyle name="Normal 30 3 3 4 3 3 2" xfId="40838" xr:uid="{00000000-0005-0000-0000-00002A350000}"/>
    <cellStyle name="Normal 30 3 3 4 3 3 3" xfId="25605" xr:uid="{00000000-0005-0000-0000-00002B350000}"/>
    <cellStyle name="Normal 30 3 3 4 3 4" xfId="35825" xr:uid="{00000000-0005-0000-0000-00002C350000}"/>
    <cellStyle name="Normal 30 3 3 4 3 5" xfId="20592" xr:uid="{00000000-0005-0000-0000-00002D350000}"/>
    <cellStyle name="Normal 30 3 3 4 4" xfId="12182" xr:uid="{00000000-0005-0000-0000-00002E350000}"/>
    <cellStyle name="Normal 30 3 3 4 4 2" xfId="42513" xr:uid="{00000000-0005-0000-0000-00002F350000}"/>
    <cellStyle name="Normal 30 3 3 4 4 3" xfId="27280" xr:uid="{00000000-0005-0000-0000-000030350000}"/>
    <cellStyle name="Normal 30 3 3 4 5" xfId="7161" xr:uid="{00000000-0005-0000-0000-000031350000}"/>
    <cellStyle name="Normal 30 3 3 4 5 2" xfId="37496" xr:uid="{00000000-0005-0000-0000-000032350000}"/>
    <cellStyle name="Normal 30 3 3 4 5 3" xfId="22263" xr:uid="{00000000-0005-0000-0000-000033350000}"/>
    <cellStyle name="Normal 30 3 3 4 6" xfId="32484" xr:uid="{00000000-0005-0000-0000-000034350000}"/>
    <cellStyle name="Normal 30 3 3 4 7" xfId="17250" xr:uid="{00000000-0005-0000-0000-000035350000}"/>
    <cellStyle name="Normal 30 3 3 5" xfId="2943" xr:uid="{00000000-0005-0000-0000-000036350000}"/>
    <cellStyle name="Normal 30 3 3 5 2" xfId="13017" xr:uid="{00000000-0005-0000-0000-000037350000}"/>
    <cellStyle name="Normal 30 3 3 5 2 2" xfId="43348" xr:uid="{00000000-0005-0000-0000-000038350000}"/>
    <cellStyle name="Normal 30 3 3 5 2 3" xfId="28115" xr:uid="{00000000-0005-0000-0000-000039350000}"/>
    <cellStyle name="Normal 30 3 3 5 3" xfId="7997" xr:uid="{00000000-0005-0000-0000-00003A350000}"/>
    <cellStyle name="Normal 30 3 3 5 3 2" xfId="38331" xr:uid="{00000000-0005-0000-0000-00003B350000}"/>
    <cellStyle name="Normal 30 3 3 5 3 3" xfId="23098" xr:uid="{00000000-0005-0000-0000-00003C350000}"/>
    <cellStyle name="Normal 30 3 3 5 4" xfId="33318" xr:uid="{00000000-0005-0000-0000-00003D350000}"/>
    <cellStyle name="Normal 30 3 3 5 5" xfId="18085" xr:uid="{00000000-0005-0000-0000-00003E350000}"/>
    <cellStyle name="Normal 30 3 3 6" xfId="4636" xr:uid="{00000000-0005-0000-0000-00003F350000}"/>
    <cellStyle name="Normal 30 3 3 6 2" xfId="14688" xr:uid="{00000000-0005-0000-0000-000040350000}"/>
    <cellStyle name="Normal 30 3 3 6 2 2" xfId="45019" xr:uid="{00000000-0005-0000-0000-000041350000}"/>
    <cellStyle name="Normal 30 3 3 6 2 3" xfId="29786" xr:uid="{00000000-0005-0000-0000-000042350000}"/>
    <cellStyle name="Normal 30 3 3 6 3" xfId="9668" xr:uid="{00000000-0005-0000-0000-000043350000}"/>
    <cellStyle name="Normal 30 3 3 6 3 2" xfId="40002" xr:uid="{00000000-0005-0000-0000-000044350000}"/>
    <cellStyle name="Normal 30 3 3 6 3 3" xfId="24769" xr:uid="{00000000-0005-0000-0000-000045350000}"/>
    <cellStyle name="Normal 30 3 3 6 4" xfId="34989" xr:uid="{00000000-0005-0000-0000-000046350000}"/>
    <cellStyle name="Normal 30 3 3 6 5" xfId="19756" xr:uid="{00000000-0005-0000-0000-000047350000}"/>
    <cellStyle name="Normal 30 3 3 7" xfId="11346" xr:uid="{00000000-0005-0000-0000-000048350000}"/>
    <cellStyle name="Normal 30 3 3 7 2" xfId="41677" xr:uid="{00000000-0005-0000-0000-000049350000}"/>
    <cellStyle name="Normal 30 3 3 7 3" xfId="26444" xr:uid="{00000000-0005-0000-0000-00004A350000}"/>
    <cellStyle name="Normal 30 3 3 8" xfId="6325" xr:uid="{00000000-0005-0000-0000-00004B350000}"/>
    <cellStyle name="Normal 30 3 3 8 2" xfId="36660" xr:uid="{00000000-0005-0000-0000-00004C350000}"/>
    <cellStyle name="Normal 30 3 3 8 3" xfId="21427" xr:uid="{00000000-0005-0000-0000-00004D350000}"/>
    <cellStyle name="Normal 30 3 3 9" xfId="31649" xr:uid="{00000000-0005-0000-0000-00004E350000}"/>
    <cellStyle name="Normal 30 3 4" xfId="1350" xr:uid="{00000000-0005-0000-0000-00004F350000}"/>
    <cellStyle name="Normal 30 3 4 2" xfId="1773" xr:uid="{00000000-0005-0000-0000-000050350000}"/>
    <cellStyle name="Normal 30 3 4 2 2" xfId="2612" xr:uid="{00000000-0005-0000-0000-000051350000}"/>
    <cellStyle name="Normal 30 3 4 2 2 2" xfId="4302" xr:uid="{00000000-0005-0000-0000-000052350000}"/>
    <cellStyle name="Normal 30 3 4 2 2 2 2" xfId="14375" xr:uid="{00000000-0005-0000-0000-000053350000}"/>
    <cellStyle name="Normal 30 3 4 2 2 2 2 2" xfId="44706" xr:uid="{00000000-0005-0000-0000-000054350000}"/>
    <cellStyle name="Normal 30 3 4 2 2 2 2 3" xfId="29473" xr:uid="{00000000-0005-0000-0000-000055350000}"/>
    <cellStyle name="Normal 30 3 4 2 2 2 3" xfId="9355" xr:uid="{00000000-0005-0000-0000-000056350000}"/>
    <cellStyle name="Normal 30 3 4 2 2 2 3 2" xfId="39689" xr:uid="{00000000-0005-0000-0000-000057350000}"/>
    <cellStyle name="Normal 30 3 4 2 2 2 3 3" xfId="24456" xr:uid="{00000000-0005-0000-0000-000058350000}"/>
    <cellStyle name="Normal 30 3 4 2 2 2 4" xfId="34676" xr:uid="{00000000-0005-0000-0000-000059350000}"/>
    <cellStyle name="Normal 30 3 4 2 2 2 5" xfId="19443" xr:uid="{00000000-0005-0000-0000-00005A350000}"/>
    <cellStyle name="Normal 30 3 4 2 2 3" xfId="5994" xr:uid="{00000000-0005-0000-0000-00005B350000}"/>
    <cellStyle name="Normal 30 3 4 2 2 3 2" xfId="16046" xr:uid="{00000000-0005-0000-0000-00005C350000}"/>
    <cellStyle name="Normal 30 3 4 2 2 3 2 2" xfId="46377" xr:uid="{00000000-0005-0000-0000-00005D350000}"/>
    <cellStyle name="Normal 30 3 4 2 2 3 2 3" xfId="31144" xr:uid="{00000000-0005-0000-0000-00005E350000}"/>
    <cellStyle name="Normal 30 3 4 2 2 3 3" xfId="11026" xr:uid="{00000000-0005-0000-0000-00005F350000}"/>
    <cellStyle name="Normal 30 3 4 2 2 3 3 2" xfId="41360" xr:uid="{00000000-0005-0000-0000-000060350000}"/>
    <cellStyle name="Normal 30 3 4 2 2 3 3 3" xfId="26127" xr:uid="{00000000-0005-0000-0000-000061350000}"/>
    <cellStyle name="Normal 30 3 4 2 2 3 4" xfId="36347" xr:uid="{00000000-0005-0000-0000-000062350000}"/>
    <cellStyle name="Normal 30 3 4 2 2 3 5" xfId="21114" xr:uid="{00000000-0005-0000-0000-000063350000}"/>
    <cellStyle name="Normal 30 3 4 2 2 4" xfId="12704" xr:uid="{00000000-0005-0000-0000-000064350000}"/>
    <cellStyle name="Normal 30 3 4 2 2 4 2" xfId="43035" xr:uid="{00000000-0005-0000-0000-000065350000}"/>
    <cellStyle name="Normal 30 3 4 2 2 4 3" xfId="27802" xr:uid="{00000000-0005-0000-0000-000066350000}"/>
    <cellStyle name="Normal 30 3 4 2 2 5" xfId="7683" xr:uid="{00000000-0005-0000-0000-000067350000}"/>
    <cellStyle name="Normal 30 3 4 2 2 5 2" xfId="38018" xr:uid="{00000000-0005-0000-0000-000068350000}"/>
    <cellStyle name="Normal 30 3 4 2 2 5 3" xfId="22785" xr:uid="{00000000-0005-0000-0000-000069350000}"/>
    <cellStyle name="Normal 30 3 4 2 2 6" xfId="33006" xr:uid="{00000000-0005-0000-0000-00006A350000}"/>
    <cellStyle name="Normal 30 3 4 2 2 7" xfId="17772" xr:uid="{00000000-0005-0000-0000-00006B350000}"/>
    <cellStyle name="Normal 30 3 4 2 3" xfId="3465" xr:uid="{00000000-0005-0000-0000-00006C350000}"/>
    <cellStyle name="Normal 30 3 4 2 3 2" xfId="13539" xr:uid="{00000000-0005-0000-0000-00006D350000}"/>
    <cellStyle name="Normal 30 3 4 2 3 2 2" xfId="43870" xr:uid="{00000000-0005-0000-0000-00006E350000}"/>
    <cellStyle name="Normal 30 3 4 2 3 2 3" xfId="28637" xr:uid="{00000000-0005-0000-0000-00006F350000}"/>
    <cellStyle name="Normal 30 3 4 2 3 3" xfId="8519" xr:uid="{00000000-0005-0000-0000-000070350000}"/>
    <cellStyle name="Normal 30 3 4 2 3 3 2" xfId="38853" xr:uid="{00000000-0005-0000-0000-000071350000}"/>
    <cellStyle name="Normal 30 3 4 2 3 3 3" xfId="23620" xr:uid="{00000000-0005-0000-0000-000072350000}"/>
    <cellStyle name="Normal 30 3 4 2 3 4" xfId="33840" xr:uid="{00000000-0005-0000-0000-000073350000}"/>
    <cellStyle name="Normal 30 3 4 2 3 5" xfId="18607" xr:uid="{00000000-0005-0000-0000-000074350000}"/>
    <cellStyle name="Normal 30 3 4 2 4" xfId="5158" xr:uid="{00000000-0005-0000-0000-000075350000}"/>
    <cellStyle name="Normal 30 3 4 2 4 2" xfId="15210" xr:uid="{00000000-0005-0000-0000-000076350000}"/>
    <cellStyle name="Normal 30 3 4 2 4 2 2" xfId="45541" xr:uid="{00000000-0005-0000-0000-000077350000}"/>
    <cellStyle name="Normal 30 3 4 2 4 2 3" xfId="30308" xr:uid="{00000000-0005-0000-0000-000078350000}"/>
    <cellStyle name="Normal 30 3 4 2 4 3" xfId="10190" xr:uid="{00000000-0005-0000-0000-000079350000}"/>
    <cellStyle name="Normal 30 3 4 2 4 3 2" xfId="40524" xr:uid="{00000000-0005-0000-0000-00007A350000}"/>
    <cellStyle name="Normal 30 3 4 2 4 3 3" xfId="25291" xr:uid="{00000000-0005-0000-0000-00007B350000}"/>
    <cellStyle name="Normal 30 3 4 2 4 4" xfId="35511" xr:uid="{00000000-0005-0000-0000-00007C350000}"/>
    <cellStyle name="Normal 30 3 4 2 4 5" xfId="20278" xr:uid="{00000000-0005-0000-0000-00007D350000}"/>
    <cellStyle name="Normal 30 3 4 2 5" xfId="11868" xr:uid="{00000000-0005-0000-0000-00007E350000}"/>
    <cellStyle name="Normal 30 3 4 2 5 2" xfId="42199" xr:uid="{00000000-0005-0000-0000-00007F350000}"/>
    <cellStyle name="Normal 30 3 4 2 5 3" xfId="26966" xr:uid="{00000000-0005-0000-0000-000080350000}"/>
    <cellStyle name="Normal 30 3 4 2 6" xfId="6847" xr:uid="{00000000-0005-0000-0000-000081350000}"/>
    <cellStyle name="Normal 30 3 4 2 6 2" xfId="37182" xr:uid="{00000000-0005-0000-0000-000082350000}"/>
    <cellStyle name="Normal 30 3 4 2 6 3" xfId="21949" xr:uid="{00000000-0005-0000-0000-000083350000}"/>
    <cellStyle name="Normal 30 3 4 2 7" xfId="32170" xr:uid="{00000000-0005-0000-0000-000084350000}"/>
    <cellStyle name="Normal 30 3 4 2 8" xfId="16936" xr:uid="{00000000-0005-0000-0000-000085350000}"/>
    <cellStyle name="Normal 30 3 4 3" xfId="2194" xr:uid="{00000000-0005-0000-0000-000086350000}"/>
    <cellStyle name="Normal 30 3 4 3 2" xfId="3884" xr:uid="{00000000-0005-0000-0000-000087350000}"/>
    <cellStyle name="Normal 30 3 4 3 2 2" xfId="13957" xr:uid="{00000000-0005-0000-0000-000088350000}"/>
    <cellStyle name="Normal 30 3 4 3 2 2 2" xfId="44288" xr:uid="{00000000-0005-0000-0000-000089350000}"/>
    <cellStyle name="Normal 30 3 4 3 2 2 3" xfId="29055" xr:uid="{00000000-0005-0000-0000-00008A350000}"/>
    <cellStyle name="Normal 30 3 4 3 2 3" xfId="8937" xr:uid="{00000000-0005-0000-0000-00008B350000}"/>
    <cellStyle name="Normal 30 3 4 3 2 3 2" xfId="39271" xr:uid="{00000000-0005-0000-0000-00008C350000}"/>
    <cellStyle name="Normal 30 3 4 3 2 3 3" xfId="24038" xr:uid="{00000000-0005-0000-0000-00008D350000}"/>
    <cellStyle name="Normal 30 3 4 3 2 4" xfId="34258" xr:uid="{00000000-0005-0000-0000-00008E350000}"/>
    <cellStyle name="Normal 30 3 4 3 2 5" xfId="19025" xr:uid="{00000000-0005-0000-0000-00008F350000}"/>
    <cellStyle name="Normal 30 3 4 3 3" xfId="5576" xr:uid="{00000000-0005-0000-0000-000090350000}"/>
    <cellStyle name="Normal 30 3 4 3 3 2" xfId="15628" xr:uid="{00000000-0005-0000-0000-000091350000}"/>
    <cellStyle name="Normal 30 3 4 3 3 2 2" xfId="45959" xr:uid="{00000000-0005-0000-0000-000092350000}"/>
    <cellStyle name="Normal 30 3 4 3 3 2 3" xfId="30726" xr:uid="{00000000-0005-0000-0000-000093350000}"/>
    <cellStyle name="Normal 30 3 4 3 3 3" xfId="10608" xr:uid="{00000000-0005-0000-0000-000094350000}"/>
    <cellStyle name="Normal 30 3 4 3 3 3 2" xfId="40942" xr:uid="{00000000-0005-0000-0000-000095350000}"/>
    <cellStyle name="Normal 30 3 4 3 3 3 3" xfId="25709" xr:uid="{00000000-0005-0000-0000-000096350000}"/>
    <cellStyle name="Normal 30 3 4 3 3 4" xfId="35929" xr:uid="{00000000-0005-0000-0000-000097350000}"/>
    <cellStyle name="Normal 30 3 4 3 3 5" xfId="20696" xr:uid="{00000000-0005-0000-0000-000098350000}"/>
    <cellStyle name="Normal 30 3 4 3 4" xfId="12286" xr:uid="{00000000-0005-0000-0000-000099350000}"/>
    <cellStyle name="Normal 30 3 4 3 4 2" xfId="42617" xr:uid="{00000000-0005-0000-0000-00009A350000}"/>
    <cellStyle name="Normal 30 3 4 3 4 3" xfId="27384" xr:uid="{00000000-0005-0000-0000-00009B350000}"/>
    <cellStyle name="Normal 30 3 4 3 5" xfId="7265" xr:uid="{00000000-0005-0000-0000-00009C350000}"/>
    <cellStyle name="Normal 30 3 4 3 5 2" xfId="37600" xr:uid="{00000000-0005-0000-0000-00009D350000}"/>
    <cellStyle name="Normal 30 3 4 3 5 3" xfId="22367" xr:uid="{00000000-0005-0000-0000-00009E350000}"/>
    <cellStyle name="Normal 30 3 4 3 6" xfId="32588" xr:uid="{00000000-0005-0000-0000-00009F350000}"/>
    <cellStyle name="Normal 30 3 4 3 7" xfId="17354" xr:uid="{00000000-0005-0000-0000-0000A0350000}"/>
    <cellStyle name="Normal 30 3 4 4" xfId="3047" xr:uid="{00000000-0005-0000-0000-0000A1350000}"/>
    <cellStyle name="Normal 30 3 4 4 2" xfId="13121" xr:uid="{00000000-0005-0000-0000-0000A2350000}"/>
    <cellStyle name="Normal 30 3 4 4 2 2" xfId="43452" xr:uid="{00000000-0005-0000-0000-0000A3350000}"/>
    <cellStyle name="Normal 30 3 4 4 2 3" xfId="28219" xr:uid="{00000000-0005-0000-0000-0000A4350000}"/>
    <cellStyle name="Normal 30 3 4 4 3" xfId="8101" xr:uid="{00000000-0005-0000-0000-0000A5350000}"/>
    <cellStyle name="Normal 30 3 4 4 3 2" xfId="38435" xr:uid="{00000000-0005-0000-0000-0000A6350000}"/>
    <cellStyle name="Normal 30 3 4 4 3 3" xfId="23202" xr:uid="{00000000-0005-0000-0000-0000A7350000}"/>
    <cellStyle name="Normal 30 3 4 4 4" xfId="33422" xr:uid="{00000000-0005-0000-0000-0000A8350000}"/>
    <cellStyle name="Normal 30 3 4 4 5" xfId="18189" xr:uid="{00000000-0005-0000-0000-0000A9350000}"/>
    <cellStyle name="Normal 30 3 4 5" xfId="4740" xr:uid="{00000000-0005-0000-0000-0000AA350000}"/>
    <cellStyle name="Normal 30 3 4 5 2" xfId="14792" xr:uid="{00000000-0005-0000-0000-0000AB350000}"/>
    <cellStyle name="Normal 30 3 4 5 2 2" xfId="45123" xr:uid="{00000000-0005-0000-0000-0000AC350000}"/>
    <cellStyle name="Normal 30 3 4 5 2 3" xfId="29890" xr:uid="{00000000-0005-0000-0000-0000AD350000}"/>
    <cellStyle name="Normal 30 3 4 5 3" xfId="9772" xr:uid="{00000000-0005-0000-0000-0000AE350000}"/>
    <cellStyle name="Normal 30 3 4 5 3 2" xfId="40106" xr:uid="{00000000-0005-0000-0000-0000AF350000}"/>
    <cellStyle name="Normal 30 3 4 5 3 3" xfId="24873" xr:uid="{00000000-0005-0000-0000-0000B0350000}"/>
    <cellStyle name="Normal 30 3 4 5 4" xfId="35093" xr:uid="{00000000-0005-0000-0000-0000B1350000}"/>
    <cellStyle name="Normal 30 3 4 5 5" xfId="19860" xr:uid="{00000000-0005-0000-0000-0000B2350000}"/>
    <cellStyle name="Normal 30 3 4 6" xfId="11450" xr:uid="{00000000-0005-0000-0000-0000B3350000}"/>
    <cellStyle name="Normal 30 3 4 6 2" xfId="41781" xr:uid="{00000000-0005-0000-0000-0000B4350000}"/>
    <cellStyle name="Normal 30 3 4 6 3" xfId="26548" xr:uid="{00000000-0005-0000-0000-0000B5350000}"/>
    <cellStyle name="Normal 30 3 4 7" xfId="6429" xr:uid="{00000000-0005-0000-0000-0000B6350000}"/>
    <cellStyle name="Normal 30 3 4 7 2" xfId="36764" xr:uid="{00000000-0005-0000-0000-0000B7350000}"/>
    <cellStyle name="Normal 30 3 4 7 3" xfId="21531" xr:uid="{00000000-0005-0000-0000-0000B8350000}"/>
    <cellStyle name="Normal 30 3 4 8" xfId="31752" xr:uid="{00000000-0005-0000-0000-0000B9350000}"/>
    <cellStyle name="Normal 30 3 4 9" xfId="16518" xr:uid="{00000000-0005-0000-0000-0000BA350000}"/>
    <cellStyle name="Normal 30 3 5" xfId="1563" xr:uid="{00000000-0005-0000-0000-0000BB350000}"/>
    <cellStyle name="Normal 30 3 5 2" xfId="2404" xr:uid="{00000000-0005-0000-0000-0000BC350000}"/>
    <cellStyle name="Normal 30 3 5 2 2" xfId="4094" xr:uid="{00000000-0005-0000-0000-0000BD350000}"/>
    <cellStyle name="Normal 30 3 5 2 2 2" xfId="14167" xr:uid="{00000000-0005-0000-0000-0000BE350000}"/>
    <cellStyle name="Normal 30 3 5 2 2 2 2" xfId="44498" xr:uid="{00000000-0005-0000-0000-0000BF350000}"/>
    <cellStyle name="Normal 30 3 5 2 2 2 3" xfId="29265" xr:uid="{00000000-0005-0000-0000-0000C0350000}"/>
    <cellStyle name="Normal 30 3 5 2 2 3" xfId="9147" xr:uid="{00000000-0005-0000-0000-0000C1350000}"/>
    <cellStyle name="Normal 30 3 5 2 2 3 2" xfId="39481" xr:uid="{00000000-0005-0000-0000-0000C2350000}"/>
    <cellStyle name="Normal 30 3 5 2 2 3 3" xfId="24248" xr:uid="{00000000-0005-0000-0000-0000C3350000}"/>
    <cellStyle name="Normal 30 3 5 2 2 4" xfId="34468" xr:uid="{00000000-0005-0000-0000-0000C4350000}"/>
    <cellStyle name="Normal 30 3 5 2 2 5" xfId="19235" xr:uid="{00000000-0005-0000-0000-0000C5350000}"/>
    <cellStyle name="Normal 30 3 5 2 3" xfId="5786" xr:uid="{00000000-0005-0000-0000-0000C6350000}"/>
    <cellStyle name="Normal 30 3 5 2 3 2" xfId="15838" xr:uid="{00000000-0005-0000-0000-0000C7350000}"/>
    <cellStyle name="Normal 30 3 5 2 3 2 2" xfId="46169" xr:uid="{00000000-0005-0000-0000-0000C8350000}"/>
    <cellStyle name="Normal 30 3 5 2 3 2 3" xfId="30936" xr:uid="{00000000-0005-0000-0000-0000C9350000}"/>
    <cellStyle name="Normal 30 3 5 2 3 3" xfId="10818" xr:uid="{00000000-0005-0000-0000-0000CA350000}"/>
    <cellStyle name="Normal 30 3 5 2 3 3 2" xfId="41152" xr:uid="{00000000-0005-0000-0000-0000CB350000}"/>
    <cellStyle name="Normal 30 3 5 2 3 3 3" xfId="25919" xr:uid="{00000000-0005-0000-0000-0000CC350000}"/>
    <cellStyle name="Normal 30 3 5 2 3 4" xfId="36139" xr:uid="{00000000-0005-0000-0000-0000CD350000}"/>
    <cellStyle name="Normal 30 3 5 2 3 5" xfId="20906" xr:uid="{00000000-0005-0000-0000-0000CE350000}"/>
    <cellStyle name="Normal 30 3 5 2 4" xfId="12496" xr:uid="{00000000-0005-0000-0000-0000CF350000}"/>
    <cellStyle name="Normal 30 3 5 2 4 2" xfId="42827" xr:uid="{00000000-0005-0000-0000-0000D0350000}"/>
    <cellStyle name="Normal 30 3 5 2 4 3" xfId="27594" xr:uid="{00000000-0005-0000-0000-0000D1350000}"/>
    <cellStyle name="Normal 30 3 5 2 5" xfId="7475" xr:uid="{00000000-0005-0000-0000-0000D2350000}"/>
    <cellStyle name="Normal 30 3 5 2 5 2" xfId="37810" xr:uid="{00000000-0005-0000-0000-0000D3350000}"/>
    <cellStyle name="Normal 30 3 5 2 5 3" xfId="22577" xr:uid="{00000000-0005-0000-0000-0000D4350000}"/>
    <cellStyle name="Normal 30 3 5 2 6" xfId="32798" xr:uid="{00000000-0005-0000-0000-0000D5350000}"/>
    <cellStyle name="Normal 30 3 5 2 7" xfId="17564" xr:uid="{00000000-0005-0000-0000-0000D6350000}"/>
    <cellStyle name="Normal 30 3 5 3" xfId="3257" xr:uid="{00000000-0005-0000-0000-0000D7350000}"/>
    <cellStyle name="Normal 30 3 5 3 2" xfId="13331" xr:uid="{00000000-0005-0000-0000-0000D8350000}"/>
    <cellStyle name="Normal 30 3 5 3 2 2" xfId="43662" xr:uid="{00000000-0005-0000-0000-0000D9350000}"/>
    <cellStyle name="Normal 30 3 5 3 2 3" xfId="28429" xr:uid="{00000000-0005-0000-0000-0000DA350000}"/>
    <cellStyle name="Normal 30 3 5 3 3" xfId="8311" xr:uid="{00000000-0005-0000-0000-0000DB350000}"/>
    <cellStyle name="Normal 30 3 5 3 3 2" xfId="38645" xr:uid="{00000000-0005-0000-0000-0000DC350000}"/>
    <cellStyle name="Normal 30 3 5 3 3 3" xfId="23412" xr:uid="{00000000-0005-0000-0000-0000DD350000}"/>
    <cellStyle name="Normal 30 3 5 3 4" xfId="33632" xr:uid="{00000000-0005-0000-0000-0000DE350000}"/>
    <cellStyle name="Normal 30 3 5 3 5" xfId="18399" xr:uid="{00000000-0005-0000-0000-0000DF350000}"/>
    <cellStyle name="Normal 30 3 5 4" xfId="4950" xr:uid="{00000000-0005-0000-0000-0000E0350000}"/>
    <cellStyle name="Normal 30 3 5 4 2" xfId="15002" xr:uid="{00000000-0005-0000-0000-0000E1350000}"/>
    <cellStyle name="Normal 30 3 5 4 2 2" xfId="45333" xr:uid="{00000000-0005-0000-0000-0000E2350000}"/>
    <cellStyle name="Normal 30 3 5 4 2 3" xfId="30100" xr:uid="{00000000-0005-0000-0000-0000E3350000}"/>
    <cellStyle name="Normal 30 3 5 4 3" xfId="9982" xr:uid="{00000000-0005-0000-0000-0000E4350000}"/>
    <cellStyle name="Normal 30 3 5 4 3 2" xfId="40316" xr:uid="{00000000-0005-0000-0000-0000E5350000}"/>
    <cellStyle name="Normal 30 3 5 4 3 3" xfId="25083" xr:uid="{00000000-0005-0000-0000-0000E6350000}"/>
    <cellStyle name="Normal 30 3 5 4 4" xfId="35303" xr:uid="{00000000-0005-0000-0000-0000E7350000}"/>
    <cellStyle name="Normal 30 3 5 4 5" xfId="20070" xr:uid="{00000000-0005-0000-0000-0000E8350000}"/>
    <cellStyle name="Normal 30 3 5 5" xfId="11660" xr:uid="{00000000-0005-0000-0000-0000E9350000}"/>
    <cellStyle name="Normal 30 3 5 5 2" xfId="41991" xr:uid="{00000000-0005-0000-0000-0000EA350000}"/>
    <cellStyle name="Normal 30 3 5 5 3" xfId="26758" xr:uid="{00000000-0005-0000-0000-0000EB350000}"/>
    <cellStyle name="Normal 30 3 5 6" xfId="6639" xr:uid="{00000000-0005-0000-0000-0000EC350000}"/>
    <cellStyle name="Normal 30 3 5 6 2" xfId="36974" xr:uid="{00000000-0005-0000-0000-0000ED350000}"/>
    <cellStyle name="Normal 30 3 5 6 3" xfId="21741" xr:uid="{00000000-0005-0000-0000-0000EE350000}"/>
    <cellStyle name="Normal 30 3 5 7" xfId="31962" xr:uid="{00000000-0005-0000-0000-0000EF350000}"/>
    <cellStyle name="Normal 30 3 5 8" xfId="16728" xr:uid="{00000000-0005-0000-0000-0000F0350000}"/>
    <cellStyle name="Normal 30 3 6" xfId="1984" xr:uid="{00000000-0005-0000-0000-0000F1350000}"/>
    <cellStyle name="Normal 30 3 6 2" xfId="3676" xr:uid="{00000000-0005-0000-0000-0000F2350000}"/>
    <cellStyle name="Normal 30 3 6 2 2" xfId="13749" xr:uid="{00000000-0005-0000-0000-0000F3350000}"/>
    <cellStyle name="Normal 30 3 6 2 2 2" xfId="44080" xr:uid="{00000000-0005-0000-0000-0000F4350000}"/>
    <cellStyle name="Normal 30 3 6 2 2 3" xfId="28847" xr:uid="{00000000-0005-0000-0000-0000F5350000}"/>
    <cellStyle name="Normal 30 3 6 2 3" xfId="8729" xr:uid="{00000000-0005-0000-0000-0000F6350000}"/>
    <cellStyle name="Normal 30 3 6 2 3 2" xfId="39063" xr:uid="{00000000-0005-0000-0000-0000F7350000}"/>
    <cellStyle name="Normal 30 3 6 2 3 3" xfId="23830" xr:uid="{00000000-0005-0000-0000-0000F8350000}"/>
    <cellStyle name="Normal 30 3 6 2 4" xfId="34050" xr:uid="{00000000-0005-0000-0000-0000F9350000}"/>
    <cellStyle name="Normal 30 3 6 2 5" xfId="18817" xr:uid="{00000000-0005-0000-0000-0000FA350000}"/>
    <cellStyle name="Normal 30 3 6 3" xfId="5368" xr:uid="{00000000-0005-0000-0000-0000FB350000}"/>
    <cellStyle name="Normal 30 3 6 3 2" xfId="15420" xr:uid="{00000000-0005-0000-0000-0000FC350000}"/>
    <cellStyle name="Normal 30 3 6 3 2 2" xfId="45751" xr:uid="{00000000-0005-0000-0000-0000FD350000}"/>
    <cellStyle name="Normal 30 3 6 3 2 3" xfId="30518" xr:uid="{00000000-0005-0000-0000-0000FE350000}"/>
    <cellStyle name="Normal 30 3 6 3 3" xfId="10400" xr:uid="{00000000-0005-0000-0000-0000FF350000}"/>
    <cellStyle name="Normal 30 3 6 3 3 2" xfId="40734" xr:uid="{00000000-0005-0000-0000-000000360000}"/>
    <cellStyle name="Normal 30 3 6 3 3 3" xfId="25501" xr:uid="{00000000-0005-0000-0000-000001360000}"/>
    <cellStyle name="Normal 30 3 6 3 4" xfId="35721" xr:uid="{00000000-0005-0000-0000-000002360000}"/>
    <cellStyle name="Normal 30 3 6 3 5" xfId="20488" xr:uid="{00000000-0005-0000-0000-000003360000}"/>
    <cellStyle name="Normal 30 3 6 4" xfId="12078" xr:uid="{00000000-0005-0000-0000-000004360000}"/>
    <cellStyle name="Normal 30 3 6 4 2" xfId="42409" xr:uid="{00000000-0005-0000-0000-000005360000}"/>
    <cellStyle name="Normal 30 3 6 4 3" xfId="27176" xr:uid="{00000000-0005-0000-0000-000006360000}"/>
    <cellStyle name="Normal 30 3 6 5" xfId="7057" xr:uid="{00000000-0005-0000-0000-000007360000}"/>
    <cellStyle name="Normal 30 3 6 5 2" xfId="37392" xr:uid="{00000000-0005-0000-0000-000008360000}"/>
    <cellStyle name="Normal 30 3 6 5 3" xfId="22159" xr:uid="{00000000-0005-0000-0000-000009360000}"/>
    <cellStyle name="Normal 30 3 6 6" xfId="32380" xr:uid="{00000000-0005-0000-0000-00000A360000}"/>
    <cellStyle name="Normal 30 3 6 7" xfId="17146" xr:uid="{00000000-0005-0000-0000-00000B360000}"/>
    <cellStyle name="Normal 30 3 7" xfId="2835" xr:uid="{00000000-0005-0000-0000-00000C360000}"/>
    <cellStyle name="Normal 30 3 7 2" xfId="12913" xr:uid="{00000000-0005-0000-0000-00000D360000}"/>
    <cellStyle name="Normal 30 3 7 2 2" xfId="43244" xr:uid="{00000000-0005-0000-0000-00000E360000}"/>
    <cellStyle name="Normal 30 3 7 2 3" xfId="28011" xr:uid="{00000000-0005-0000-0000-00000F360000}"/>
    <cellStyle name="Normal 30 3 7 3" xfId="7893" xr:uid="{00000000-0005-0000-0000-000010360000}"/>
    <cellStyle name="Normal 30 3 7 3 2" xfId="38227" xr:uid="{00000000-0005-0000-0000-000011360000}"/>
    <cellStyle name="Normal 30 3 7 3 3" xfId="22994" xr:uid="{00000000-0005-0000-0000-000012360000}"/>
    <cellStyle name="Normal 30 3 7 4" xfId="33214" xr:uid="{00000000-0005-0000-0000-000013360000}"/>
    <cellStyle name="Normal 30 3 7 5" xfId="17981" xr:uid="{00000000-0005-0000-0000-000014360000}"/>
    <cellStyle name="Normal 30 3 8" xfId="4529" xr:uid="{00000000-0005-0000-0000-000015360000}"/>
    <cellStyle name="Normal 30 3 8 2" xfId="14584" xr:uid="{00000000-0005-0000-0000-000016360000}"/>
    <cellStyle name="Normal 30 3 8 2 2" xfId="44915" xr:uid="{00000000-0005-0000-0000-000017360000}"/>
    <cellStyle name="Normal 30 3 8 2 3" xfId="29682" xr:uid="{00000000-0005-0000-0000-000018360000}"/>
    <cellStyle name="Normal 30 3 8 3" xfId="9564" xr:uid="{00000000-0005-0000-0000-000019360000}"/>
    <cellStyle name="Normal 30 3 8 3 2" xfId="39898" xr:uid="{00000000-0005-0000-0000-00001A360000}"/>
    <cellStyle name="Normal 30 3 8 3 3" xfId="24665" xr:uid="{00000000-0005-0000-0000-00001B360000}"/>
    <cellStyle name="Normal 30 3 8 4" xfId="34885" xr:uid="{00000000-0005-0000-0000-00001C360000}"/>
    <cellStyle name="Normal 30 3 8 5" xfId="19652" xr:uid="{00000000-0005-0000-0000-00001D360000}"/>
    <cellStyle name="Normal 30 3 9" xfId="11240" xr:uid="{00000000-0005-0000-0000-00001E360000}"/>
    <cellStyle name="Normal 30 3 9 2" xfId="41573" xr:uid="{00000000-0005-0000-0000-00001F360000}"/>
    <cellStyle name="Normal 30 3 9 3" xfId="26340" xr:uid="{00000000-0005-0000-0000-000020360000}"/>
    <cellStyle name="Normal 30_Sheet2" xfId="357" xr:uid="{00000000-0005-0000-0000-000021360000}"/>
    <cellStyle name="Normal 31" xfId="155" xr:uid="{00000000-0005-0000-0000-000022360000}"/>
    <cellStyle name="Normal 32" xfId="156" xr:uid="{00000000-0005-0000-0000-000023360000}"/>
    <cellStyle name="Normal 33" xfId="157" xr:uid="{00000000-0005-0000-0000-000024360000}"/>
    <cellStyle name="Normal 34" xfId="158" xr:uid="{00000000-0005-0000-0000-000025360000}"/>
    <cellStyle name="Normal 35" xfId="159" xr:uid="{00000000-0005-0000-0000-000026360000}"/>
    <cellStyle name="Normal 35 2" xfId="850" xr:uid="{00000000-0005-0000-0000-000027360000}"/>
    <cellStyle name="Normal 36" xfId="160" xr:uid="{00000000-0005-0000-0000-000028360000}"/>
    <cellStyle name="Normal 36 2" xfId="851" xr:uid="{00000000-0005-0000-0000-000029360000}"/>
    <cellStyle name="Normal 37" xfId="161" xr:uid="{00000000-0005-0000-0000-00002A360000}"/>
    <cellStyle name="Normal 37 2" xfId="852" xr:uid="{00000000-0005-0000-0000-00002B360000}"/>
    <cellStyle name="Normal 38" xfId="162" xr:uid="{00000000-0005-0000-0000-00002C360000}"/>
    <cellStyle name="Normal 38 2" xfId="853" xr:uid="{00000000-0005-0000-0000-00002D360000}"/>
    <cellStyle name="Normal 39" xfId="163" xr:uid="{00000000-0005-0000-0000-00002E360000}"/>
    <cellStyle name="Normal 39 2" xfId="854" xr:uid="{00000000-0005-0000-0000-00002F360000}"/>
    <cellStyle name="Normal 4" xfId="164" xr:uid="{00000000-0005-0000-0000-000030360000}"/>
    <cellStyle name="Normal 4 2" xfId="855" xr:uid="{00000000-0005-0000-0000-000031360000}"/>
    <cellStyle name="Normal 4 2 10" xfId="6220" xr:uid="{00000000-0005-0000-0000-000032360000}"/>
    <cellStyle name="Normal 4 2 10 2" xfId="36557" xr:uid="{00000000-0005-0000-0000-000033360000}"/>
    <cellStyle name="Normal 4 2 10 3" xfId="21324" xr:uid="{00000000-0005-0000-0000-000034360000}"/>
    <cellStyle name="Normal 4 2 11" xfId="31548" xr:uid="{00000000-0005-0000-0000-000035360000}"/>
    <cellStyle name="Normal 4 2 12" xfId="16309" xr:uid="{00000000-0005-0000-0000-000036360000}"/>
    <cellStyle name="Normal 4 2 2" xfId="1184" xr:uid="{00000000-0005-0000-0000-000037360000}"/>
    <cellStyle name="Normal 4 2 2 10" xfId="31600" xr:uid="{00000000-0005-0000-0000-000038360000}"/>
    <cellStyle name="Normal 4 2 2 11" xfId="16363" xr:uid="{00000000-0005-0000-0000-000039360000}"/>
    <cellStyle name="Normal 4 2 2 2" xfId="1292" xr:uid="{00000000-0005-0000-0000-00003A360000}"/>
    <cellStyle name="Normal 4 2 2 2 10" xfId="16467" xr:uid="{00000000-0005-0000-0000-00003B360000}"/>
    <cellStyle name="Normal 4 2 2 2 2" xfId="1509" xr:uid="{00000000-0005-0000-0000-00003C360000}"/>
    <cellStyle name="Normal 4 2 2 2 2 2" xfId="1930" xr:uid="{00000000-0005-0000-0000-00003D360000}"/>
    <cellStyle name="Normal 4 2 2 2 2 2 2" xfId="2769" xr:uid="{00000000-0005-0000-0000-00003E360000}"/>
    <cellStyle name="Normal 4 2 2 2 2 2 2 2" xfId="4459" xr:uid="{00000000-0005-0000-0000-00003F360000}"/>
    <cellStyle name="Normal 4 2 2 2 2 2 2 2 2" xfId="14532" xr:uid="{00000000-0005-0000-0000-000040360000}"/>
    <cellStyle name="Normal 4 2 2 2 2 2 2 2 2 2" xfId="44863" xr:uid="{00000000-0005-0000-0000-000041360000}"/>
    <cellStyle name="Normal 4 2 2 2 2 2 2 2 2 3" xfId="29630" xr:uid="{00000000-0005-0000-0000-000042360000}"/>
    <cellStyle name="Normal 4 2 2 2 2 2 2 2 3" xfId="9512" xr:uid="{00000000-0005-0000-0000-000043360000}"/>
    <cellStyle name="Normal 4 2 2 2 2 2 2 2 3 2" xfId="39846" xr:uid="{00000000-0005-0000-0000-000044360000}"/>
    <cellStyle name="Normal 4 2 2 2 2 2 2 2 3 3" xfId="24613" xr:uid="{00000000-0005-0000-0000-000045360000}"/>
    <cellStyle name="Normal 4 2 2 2 2 2 2 2 4" xfId="34833" xr:uid="{00000000-0005-0000-0000-000046360000}"/>
    <cellStyle name="Normal 4 2 2 2 2 2 2 2 5" xfId="19600" xr:uid="{00000000-0005-0000-0000-000047360000}"/>
    <cellStyle name="Normal 4 2 2 2 2 2 2 3" xfId="6151" xr:uid="{00000000-0005-0000-0000-000048360000}"/>
    <cellStyle name="Normal 4 2 2 2 2 2 2 3 2" xfId="16203" xr:uid="{00000000-0005-0000-0000-000049360000}"/>
    <cellStyle name="Normal 4 2 2 2 2 2 2 3 2 2" xfId="46534" xr:uid="{00000000-0005-0000-0000-00004A360000}"/>
    <cellStyle name="Normal 4 2 2 2 2 2 2 3 2 3" xfId="31301" xr:uid="{00000000-0005-0000-0000-00004B360000}"/>
    <cellStyle name="Normal 4 2 2 2 2 2 2 3 3" xfId="11183" xr:uid="{00000000-0005-0000-0000-00004C360000}"/>
    <cellStyle name="Normal 4 2 2 2 2 2 2 3 3 2" xfId="41517" xr:uid="{00000000-0005-0000-0000-00004D360000}"/>
    <cellStyle name="Normal 4 2 2 2 2 2 2 3 3 3" xfId="26284" xr:uid="{00000000-0005-0000-0000-00004E360000}"/>
    <cellStyle name="Normal 4 2 2 2 2 2 2 3 4" xfId="36504" xr:uid="{00000000-0005-0000-0000-00004F360000}"/>
    <cellStyle name="Normal 4 2 2 2 2 2 2 3 5" xfId="21271" xr:uid="{00000000-0005-0000-0000-000050360000}"/>
    <cellStyle name="Normal 4 2 2 2 2 2 2 4" xfId="12861" xr:uid="{00000000-0005-0000-0000-000051360000}"/>
    <cellStyle name="Normal 4 2 2 2 2 2 2 4 2" xfId="43192" xr:uid="{00000000-0005-0000-0000-000052360000}"/>
    <cellStyle name="Normal 4 2 2 2 2 2 2 4 3" xfId="27959" xr:uid="{00000000-0005-0000-0000-000053360000}"/>
    <cellStyle name="Normal 4 2 2 2 2 2 2 5" xfId="7840" xr:uid="{00000000-0005-0000-0000-000054360000}"/>
    <cellStyle name="Normal 4 2 2 2 2 2 2 5 2" xfId="38175" xr:uid="{00000000-0005-0000-0000-000055360000}"/>
    <cellStyle name="Normal 4 2 2 2 2 2 2 5 3" xfId="22942" xr:uid="{00000000-0005-0000-0000-000056360000}"/>
    <cellStyle name="Normal 4 2 2 2 2 2 2 6" xfId="33163" xr:uid="{00000000-0005-0000-0000-000057360000}"/>
    <cellStyle name="Normal 4 2 2 2 2 2 2 7" xfId="17929" xr:uid="{00000000-0005-0000-0000-000058360000}"/>
    <cellStyle name="Normal 4 2 2 2 2 2 3" xfId="3622" xr:uid="{00000000-0005-0000-0000-000059360000}"/>
    <cellStyle name="Normal 4 2 2 2 2 2 3 2" xfId="13696" xr:uid="{00000000-0005-0000-0000-00005A360000}"/>
    <cellStyle name="Normal 4 2 2 2 2 2 3 2 2" xfId="44027" xr:uid="{00000000-0005-0000-0000-00005B360000}"/>
    <cellStyle name="Normal 4 2 2 2 2 2 3 2 3" xfId="28794" xr:uid="{00000000-0005-0000-0000-00005C360000}"/>
    <cellStyle name="Normal 4 2 2 2 2 2 3 3" xfId="8676" xr:uid="{00000000-0005-0000-0000-00005D360000}"/>
    <cellStyle name="Normal 4 2 2 2 2 2 3 3 2" xfId="39010" xr:uid="{00000000-0005-0000-0000-00005E360000}"/>
    <cellStyle name="Normal 4 2 2 2 2 2 3 3 3" xfId="23777" xr:uid="{00000000-0005-0000-0000-00005F360000}"/>
    <cellStyle name="Normal 4 2 2 2 2 2 3 4" xfId="33997" xr:uid="{00000000-0005-0000-0000-000060360000}"/>
    <cellStyle name="Normal 4 2 2 2 2 2 3 5" xfId="18764" xr:uid="{00000000-0005-0000-0000-000061360000}"/>
    <cellStyle name="Normal 4 2 2 2 2 2 4" xfId="5315" xr:uid="{00000000-0005-0000-0000-000062360000}"/>
    <cellStyle name="Normal 4 2 2 2 2 2 4 2" xfId="15367" xr:uid="{00000000-0005-0000-0000-000063360000}"/>
    <cellStyle name="Normal 4 2 2 2 2 2 4 2 2" xfId="45698" xr:uid="{00000000-0005-0000-0000-000064360000}"/>
    <cellStyle name="Normal 4 2 2 2 2 2 4 2 3" xfId="30465" xr:uid="{00000000-0005-0000-0000-000065360000}"/>
    <cellStyle name="Normal 4 2 2 2 2 2 4 3" xfId="10347" xr:uid="{00000000-0005-0000-0000-000066360000}"/>
    <cellStyle name="Normal 4 2 2 2 2 2 4 3 2" xfId="40681" xr:uid="{00000000-0005-0000-0000-000067360000}"/>
    <cellStyle name="Normal 4 2 2 2 2 2 4 3 3" xfId="25448" xr:uid="{00000000-0005-0000-0000-000068360000}"/>
    <cellStyle name="Normal 4 2 2 2 2 2 4 4" xfId="35668" xr:uid="{00000000-0005-0000-0000-000069360000}"/>
    <cellStyle name="Normal 4 2 2 2 2 2 4 5" xfId="20435" xr:uid="{00000000-0005-0000-0000-00006A360000}"/>
    <cellStyle name="Normal 4 2 2 2 2 2 5" xfId="12025" xr:uid="{00000000-0005-0000-0000-00006B360000}"/>
    <cellStyle name="Normal 4 2 2 2 2 2 5 2" xfId="42356" xr:uid="{00000000-0005-0000-0000-00006C360000}"/>
    <cellStyle name="Normal 4 2 2 2 2 2 5 3" xfId="27123" xr:uid="{00000000-0005-0000-0000-00006D360000}"/>
    <cellStyle name="Normal 4 2 2 2 2 2 6" xfId="7004" xr:uid="{00000000-0005-0000-0000-00006E360000}"/>
    <cellStyle name="Normal 4 2 2 2 2 2 6 2" xfId="37339" xr:uid="{00000000-0005-0000-0000-00006F360000}"/>
    <cellStyle name="Normal 4 2 2 2 2 2 6 3" xfId="22106" xr:uid="{00000000-0005-0000-0000-000070360000}"/>
    <cellStyle name="Normal 4 2 2 2 2 2 7" xfId="32327" xr:uid="{00000000-0005-0000-0000-000071360000}"/>
    <cellStyle name="Normal 4 2 2 2 2 2 8" xfId="17093" xr:uid="{00000000-0005-0000-0000-000072360000}"/>
    <cellStyle name="Normal 4 2 2 2 2 3" xfId="2351" xr:uid="{00000000-0005-0000-0000-000073360000}"/>
    <cellStyle name="Normal 4 2 2 2 2 3 2" xfId="4041" xr:uid="{00000000-0005-0000-0000-000074360000}"/>
    <cellStyle name="Normal 4 2 2 2 2 3 2 2" xfId="14114" xr:uid="{00000000-0005-0000-0000-000075360000}"/>
    <cellStyle name="Normal 4 2 2 2 2 3 2 2 2" xfId="44445" xr:uid="{00000000-0005-0000-0000-000076360000}"/>
    <cellStyle name="Normal 4 2 2 2 2 3 2 2 3" xfId="29212" xr:uid="{00000000-0005-0000-0000-000077360000}"/>
    <cellStyle name="Normal 4 2 2 2 2 3 2 3" xfId="9094" xr:uid="{00000000-0005-0000-0000-000078360000}"/>
    <cellStyle name="Normal 4 2 2 2 2 3 2 3 2" xfId="39428" xr:uid="{00000000-0005-0000-0000-000079360000}"/>
    <cellStyle name="Normal 4 2 2 2 2 3 2 3 3" xfId="24195" xr:uid="{00000000-0005-0000-0000-00007A360000}"/>
    <cellStyle name="Normal 4 2 2 2 2 3 2 4" xfId="34415" xr:uid="{00000000-0005-0000-0000-00007B360000}"/>
    <cellStyle name="Normal 4 2 2 2 2 3 2 5" xfId="19182" xr:uid="{00000000-0005-0000-0000-00007C360000}"/>
    <cellStyle name="Normal 4 2 2 2 2 3 3" xfId="5733" xr:uid="{00000000-0005-0000-0000-00007D360000}"/>
    <cellStyle name="Normal 4 2 2 2 2 3 3 2" xfId="15785" xr:uid="{00000000-0005-0000-0000-00007E360000}"/>
    <cellStyle name="Normal 4 2 2 2 2 3 3 2 2" xfId="46116" xr:uid="{00000000-0005-0000-0000-00007F360000}"/>
    <cellStyle name="Normal 4 2 2 2 2 3 3 2 3" xfId="30883" xr:uid="{00000000-0005-0000-0000-000080360000}"/>
    <cellStyle name="Normal 4 2 2 2 2 3 3 3" xfId="10765" xr:uid="{00000000-0005-0000-0000-000081360000}"/>
    <cellStyle name="Normal 4 2 2 2 2 3 3 3 2" xfId="41099" xr:uid="{00000000-0005-0000-0000-000082360000}"/>
    <cellStyle name="Normal 4 2 2 2 2 3 3 3 3" xfId="25866" xr:uid="{00000000-0005-0000-0000-000083360000}"/>
    <cellStyle name="Normal 4 2 2 2 2 3 3 4" xfId="36086" xr:uid="{00000000-0005-0000-0000-000084360000}"/>
    <cellStyle name="Normal 4 2 2 2 2 3 3 5" xfId="20853" xr:uid="{00000000-0005-0000-0000-000085360000}"/>
    <cellStyle name="Normal 4 2 2 2 2 3 4" xfId="12443" xr:uid="{00000000-0005-0000-0000-000086360000}"/>
    <cellStyle name="Normal 4 2 2 2 2 3 4 2" xfId="42774" xr:uid="{00000000-0005-0000-0000-000087360000}"/>
    <cellStyle name="Normal 4 2 2 2 2 3 4 3" xfId="27541" xr:uid="{00000000-0005-0000-0000-000088360000}"/>
    <cellStyle name="Normal 4 2 2 2 2 3 5" xfId="7422" xr:uid="{00000000-0005-0000-0000-000089360000}"/>
    <cellStyle name="Normal 4 2 2 2 2 3 5 2" xfId="37757" xr:uid="{00000000-0005-0000-0000-00008A360000}"/>
    <cellStyle name="Normal 4 2 2 2 2 3 5 3" xfId="22524" xr:uid="{00000000-0005-0000-0000-00008B360000}"/>
    <cellStyle name="Normal 4 2 2 2 2 3 6" xfId="32745" xr:uid="{00000000-0005-0000-0000-00008C360000}"/>
    <cellStyle name="Normal 4 2 2 2 2 3 7" xfId="17511" xr:uid="{00000000-0005-0000-0000-00008D360000}"/>
    <cellStyle name="Normal 4 2 2 2 2 4" xfId="3204" xr:uid="{00000000-0005-0000-0000-00008E360000}"/>
    <cellStyle name="Normal 4 2 2 2 2 4 2" xfId="13278" xr:uid="{00000000-0005-0000-0000-00008F360000}"/>
    <cellStyle name="Normal 4 2 2 2 2 4 2 2" xfId="43609" xr:uid="{00000000-0005-0000-0000-000090360000}"/>
    <cellStyle name="Normal 4 2 2 2 2 4 2 3" xfId="28376" xr:uid="{00000000-0005-0000-0000-000091360000}"/>
    <cellStyle name="Normal 4 2 2 2 2 4 3" xfId="8258" xr:uid="{00000000-0005-0000-0000-000092360000}"/>
    <cellStyle name="Normal 4 2 2 2 2 4 3 2" xfId="38592" xr:uid="{00000000-0005-0000-0000-000093360000}"/>
    <cellStyle name="Normal 4 2 2 2 2 4 3 3" xfId="23359" xr:uid="{00000000-0005-0000-0000-000094360000}"/>
    <cellStyle name="Normal 4 2 2 2 2 4 4" xfId="33579" xr:uid="{00000000-0005-0000-0000-000095360000}"/>
    <cellStyle name="Normal 4 2 2 2 2 4 5" xfId="18346" xr:uid="{00000000-0005-0000-0000-000096360000}"/>
    <cellStyle name="Normal 4 2 2 2 2 5" xfId="4897" xr:uid="{00000000-0005-0000-0000-000097360000}"/>
    <cellStyle name="Normal 4 2 2 2 2 5 2" xfId="14949" xr:uid="{00000000-0005-0000-0000-000098360000}"/>
    <cellStyle name="Normal 4 2 2 2 2 5 2 2" xfId="45280" xr:uid="{00000000-0005-0000-0000-000099360000}"/>
    <cellStyle name="Normal 4 2 2 2 2 5 2 3" xfId="30047" xr:uid="{00000000-0005-0000-0000-00009A360000}"/>
    <cellStyle name="Normal 4 2 2 2 2 5 3" xfId="9929" xr:uid="{00000000-0005-0000-0000-00009B360000}"/>
    <cellStyle name="Normal 4 2 2 2 2 5 3 2" xfId="40263" xr:uid="{00000000-0005-0000-0000-00009C360000}"/>
    <cellStyle name="Normal 4 2 2 2 2 5 3 3" xfId="25030" xr:uid="{00000000-0005-0000-0000-00009D360000}"/>
    <cellStyle name="Normal 4 2 2 2 2 5 4" xfId="35250" xr:uid="{00000000-0005-0000-0000-00009E360000}"/>
    <cellStyle name="Normal 4 2 2 2 2 5 5" xfId="20017" xr:uid="{00000000-0005-0000-0000-00009F360000}"/>
    <cellStyle name="Normal 4 2 2 2 2 6" xfId="11607" xr:uid="{00000000-0005-0000-0000-0000A0360000}"/>
    <cellStyle name="Normal 4 2 2 2 2 6 2" xfId="41938" xr:uid="{00000000-0005-0000-0000-0000A1360000}"/>
    <cellStyle name="Normal 4 2 2 2 2 6 3" xfId="26705" xr:uid="{00000000-0005-0000-0000-0000A2360000}"/>
    <cellStyle name="Normal 4 2 2 2 2 7" xfId="6586" xr:uid="{00000000-0005-0000-0000-0000A3360000}"/>
    <cellStyle name="Normal 4 2 2 2 2 7 2" xfId="36921" xr:uid="{00000000-0005-0000-0000-0000A4360000}"/>
    <cellStyle name="Normal 4 2 2 2 2 7 3" xfId="21688" xr:uid="{00000000-0005-0000-0000-0000A5360000}"/>
    <cellStyle name="Normal 4 2 2 2 2 8" xfId="31909" xr:uid="{00000000-0005-0000-0000-0000A6360000}"/>
    <cellStyle name="Normal 4 2 2 2 2 9" xfId="16675" xr:uid="{00000000-0005-0000-0000-0000A7360000}"/>
    <cellStyle name="Normal 4 2 2 2 3" xfId="1722" xr:uid="{00000000-0005-0000-0000-0000A8360000}"/>
    <cellStyle name="Normal 4 2 2 2 3 2" xfId="2561" xr:uid="{00000000-0005-0000-0000-0000A9360000}"/>
    <cellStyle name="Normal 4 2 2 2 3 2 2" xfId="4251" xr:uid="{00000000-0005-0000-0000-0000AA360000}"/>
    <cellStyle name="Normal 4 2 2 2 3 2 2 2" xfId="14324" xr:uid="{00000000-0005-0000-0000-0000AB360000}"/>
    <cellStyle name="Normal 4 2 2 2 3 2 2 2 2" xfId="44655" xr:uid="{00000000-0005-0000-0000-0000AC360000}"/>
    <cellStyle name="Normal 4 2 2 2 3 2 2 2 3" xfId="29422" xr:uid="{00000000-0005-0000-0000-0000AD360000}"/>
    <cellStyle name="Normal 4 2 2 2 3 2 2 3" xfId="9304" xr:uid="{00000000-0005-0000-0000-0000AE360000}"/>
    <cellStyle name="Normal 4 2 2 2 3 2 2 3 2" xfId="39638" xr:uid="{00000000-0005-0000-0000-0000AF360000}"/>
    <cellStyle name="Normal 4 2 2 2 3 2 2 3 3" xfId="24405" xr:uid="{00000000-0005-0000-0000-0000B0360000}"/>
    <cellStyle name="Normal 4 2 2 2 3 2 2 4" xfId="34625" xr:uid="{00000000-0005-0000-0000-0000B1360000}"/>
    <cellStyle name="Normal 4 2 2 2 3 2 2 5" xfId="19392" xr:uid="{00000000-0005-0000-0000-0000B2360000}"/>
    <cellStyle name="Normal 4 2 2 2 3 2 3" xfId="5943" xr:uid="{00000000-0005-0000-0000-0000B3360000}"/>
    <cellStyle name="Normal 4 2 2 2 3 2 3 2" xfId="15995" xr:uid="{00000000-0005-0000-0000-0000B4360000}"/>
    <cellStyle name="Normal 4 2 2 2 3 2 3 2 2" xfId="46326" xr:uid="{00000000-0005-0000-0000-0000B5360000}"/>
    <cellStyle name="Normal 4 2 2 2 3 2 3 2 3" xfId="31093" xr:uid="{00000000-0005-0000-0000-0000B6360000}"/>
    <cellStyle name="Normal 4 2 2 2 3 2 3 3" xfId="10975" xr:uid="{00000000-0005-0000-0000-0000B7360000}"/>
    <cellStyle name="Normal 4 2 2 2 3 2 3 3 2" xfId="41309" xr:uid="{00000000-0005-0000-0000-0000B8360000}"/>
    <cellStyle name="Normal 4 2 2 2 3 2 3 3 3" xfId="26076" xr:uid="{00000000-0005-0000-0000-0000B9360000}"/>
    <cellStyle name="Normal 4 2 2 2 3 2 3 4" xfId="36296" xr:uid="{00000000-0005-0000-0000-0000BA360000}"/>
    <cellStyle name="Normal 4 2 2 2 3 2 3 5" xfId="21063" xr:uid="{00000000-0005-0000-0000-0000BB360000}"/>
    <cellStyle name="Normal 4 2 2 2 3 2 4" xfId="12653" xr:uid="{00000000-0005-0000-0000-0000BC360000}"/>
    <cellStyle name="Normal 4 2 2 2 3 2 4 2" xfId="42984" xr:uid="{00000000-0005-0000-0000-0000BD360000}"/>
    <cellStyle name="Normal 4 2 2 2 3 2 4 3" xfId="27751" xr:uid="{00000000-0005-0000-0000-0000BE360000}"/>
    <cellStyle name="Normal 4 2 2 2 3 2 5" xfId="7632" xr:uid="{00000000-0005-0000-0000-0000BF360000}"/>
    <cellStyle name="Normal 4 2 2 2 3 2 5 2" xfId="37967" xr:uid="{00000000-0005-0000-0000-0000C0360000}"/>
    <cellStyle name="Normal 4 2 2 2 3 2 5 3" xfId="22734" xr:uid="{00000000-0005-0000-0000-0000C1360000}"/>
    <cellStyle name="Normal 4 2 2 2 3 2 6" xfId="32955" xr:uid="{00000000-0005-0000-0000-0000C2360000}"/>
    <cellStyle name="Normal 4 2 2 2 3 2 7" xfId="17721" xr:uid="{00000000-0005-0000-0000-0000C3360000}"/>
    <cellStyle name="Normal 4 2 2 2 3 3" xfId="3414" xr:uid="{00000000-0005-0000-0000-0000C4360000}"/>
    <cellStyle name="Normal 4 2 2 2 3 3 2" xfId="13488" xr:uid="{00000000-0005-0000-0000-0000C5360000}"/>
    <cellStyle name="Normal 4 2 2 2 3 3 2 2" xfId="43819" xr:uid="{00000000-0005-0000-0000-0000C6360000}"/>
    <cellStyle name="Normal 4 2 2 2 3 3 2 3" xfId="28586" xr:uid="{00000000-0005-0000-0000-0000C7360000}"/>
    <cellStyle name="Normal 4 2 2 2 3 3 3" xfId="8468" xr:uid="{00000000-0005-0000-0000-0000C8360000}"/>
    <cellStyle name="Normal 4 2 2 2 3 3 3 2" xfId="38802" xr:uid="{00000000-0005-0000-0000-0000C9360000}"/>
    <cellStyle name="Normal 4 2 2 2 3 3 3 3" xfId="23569" xr:uid="{00000000-0005-0000-0000-0000CA360000}"/>
    <cellStyle name="Normal 4 2 2 2 3 3 4" xfId="33789" xr:uid="{00000000-0005-0000-0000-0000CB360000}"/>
    <cellStyle name="Normal 4 2 2 2 3 3 5" xfId="18556" xr:uid="{00000000-0005-0000-0000-0000CC360000}"/>
    <cellStyle name="Normal 4 2 2 2 3 4" xfId="5107" xr:uid="{00000000-0005-0000-0000-0000CD360000}"/>
    <cellStyle name="Normal 4 2 2 2 3 4 2" xfId="15159" xr:uid="{00000000-0005-0000-0000-0000CE360000}"/>
    <cellStyle name="Normal 4 2 2 2 3 4 2 2" xfId="45490" xr:uid="{00000000-0005-0000-0000-0000CF360000}"/>
    <cellStyle name="Normal 4 2 2 2 3 4 2 3" xfId="30257" xr:uid="{00000000-0005-0000-0000-0000D0360000}"/>
    <cellStyle name="Normal 4 2 2 2 3 4 3" xfId="10139" xr:uid="{00000000-0005-0000-0000-0000D1360000}"/>
    <cellStyle name="Normal 4 2 2 2 3 4 3 2" xfId="40473" xr:uid="{00000000-0005-0000-0000-0000D2360000}"/>
    <cellStyle name="Normal 4 2 2 2 3 4 3 3" xfId="25240" xr:uid="{00000000-0005-0000-0000-0000D3360000}"/>
    <cellStyle name="Normal 4 2 2 2 3 4 4" xfId="35460" xr:uid="{00000000-0005-0000-0000-0000D4360000}"/>
    <cellStyle name="Normal 4 2 2 2 3 4 5" xfId="20227" xr:uid="{00000000-0005-0000-0000-0000D5360000}"/>
    <cellStyle name="Normal 4 2 2 2 3 5" xfId="11817" xr:uid="{00000000-0005-0000-0000-0000D6360000}"/>
    <cellStyle name="Normal 4 2 2 2 3 5 2" xfId="42148" xr:uid="{00000000-0005-0000-0000-0000D7360000}"/>
    <cellStyle name="Normal 4 2 2 2 3 5 3" xfId="26915" xr:uid="{00000000-0005-0000-0000-0000D8360000}"/>
    <cellStyle name="Normal 4 2 2 2 3 6" xfId="6796" xr:uid="{00000000-0005-0000-0000-0000D9360000}"/>
    <cellStyle name="Normal 4 2 2 2 3 6 2" xfId="37131" xr:uid="{00000000-0005-0000-0000-0000DA360000}"/>
    <cellStyle name="Normal 4 2 2 2 3 6 3" xfId="21898" xr:uid="{00000000-0005-0000-0000-0000DB360000}"/>
    <cellStyle name="Normal 4 2 2 2 3 7" xfId="32119" xr:uid="{00000000-0005-0000-0000-0000DC360000}"/>
    <cellStyle name="Normal 4 2 2 2 3 8" xfId="16885" xr:uid="{00000000-0005-0000-0000-0000DD360000}"/>
    <cellStyle name="Normal 4 2 2 2 4" xfId="2143" xr:uid="{00000000-0005-0000-0000-0000DE360000}"/>
    <cellStyle name="Normal 4 2 2 2 4 2" xfId="3833" xr:uid="{00000000-0005-0000-0000-0000DF360000}"/>
    <cellStyle name="Normal 4 2 2 2 4 2 2" xfId="13906" xr:uid="{00000000-0005-0000-0000-0000E0360000}"/>
    <cellStyle name="Normal 4 2 2 2 4 2 2 2" xfId="44237" xr:uid="{00000000-0005-0000-0000-0000E1360000}"/>
    <cellStyle name="Normal 4 2 2 2 4 2 2 3" xfId="29004" xr:uid="{00000000-0005-0000-0000-0000E2360000}"/>
    <cellStyle name="Normal 4 2 2 2 4 2 3" xfId="8886" xr:uid="{00000000-0005-0000-0000-0000E3360000}"/>
    <cellStyle name="Normal 4 2 2 2 4 2 3 2" xfId="39220" xr:uid="{00000000-0005-0000-0000-0000E4360000}"/>
    <cellStyle name="Normal 4 2 2 2 4 2 3 3" xfId="23987" xr:uid="{00000000-0005-0000-0000-0000E5360000}"/>
    <cellStyle name="Normal 4 2 2 2 4 2 4" xfId="34207" xr:uid="{00000000-0005-0000-0000-0000E6360000}"/>
    <cellStyle name="Normal 4 2 2 2 4 2 5" xfId="18974" xr:uid="{00000000-0005-0000-0000-0000E7360000}"/>
    <cellStyle name="Normal 4 2 2 2 4 3" xfId="5525" xr:uid="{00000000-0005-0000-0000-0000E8360000}"/>
    <cellStyle name="Normal 4 2 2 2 4 3 2" xfId="15577" xr:uid="{00000000-0005-0000-0000-0000E9360000}"/>
    <cellStyle name="Normal 4 2 2 2 4 3 2 2" xfId="45908" xr:uid="{00000000-0005-0000-0000-0000EA360000}"/>
    <cellStyle name="Normal 4 2 2 2 4 3 2 3" xfId="30675" xr:uid="{00000000-0005-0000-0000-0000EB360000}"/>
    <cellStyle name="Normal 4 2 2 2 4 3 3" xfId="10557" xr:uid="{00000000-0005-0000-0000-0000EC360000}"/>
    <cellStyle name="Normal 4 2 2 2 4 3 3 2" xfId="40891" xr:uid="{00000000-0005-0000-0000-0000ED360000}"/>
    <cellStyle name="Normal 4 2 2 2 4 3 3 3" xfId="25658" xr:uid="{00000000-0005-0000-0000-0000EE360000}"/>
    <cellStyle name="Normal 4 2 2 2 4 3 4" xfId="35878" xr:uid="{00000000-0005-0000-0000-0000EF360000}"/>
    <cellStyle name="Normal 4 2 2 2 4 3 5" xfId="20645" xr:uid="{00000000-0005-0000-0000-0000F0360000}"/>
    <cellStyle name="Normal 4 2 2 2 4 4" xfId="12235" xr:uid="{00000000-0005-0000-0000-0000F1360000}"/>
    <cellStyle name="Normal 4 2 2 2 4 4 2" xfId="42566" xr:uid="{00000000-0005-0000-0000-0000F2360000}"/>
    <cellStyle name="Normal 4 2 2 2 4 4 3" xfId="27333" xr:uid="{00000000-0005-0000-0000-0000F3360000}"/>
    <cellStyle name="Normal 4 2 2 2 4 5" xfId="7214" xr:uid="{00000000-0005-0000-0000-0000F4360000}"/>
    <cellStyle name="Normal 4 2 2 2 4 5 2" xfId="37549" xr:uid="{00000000-0005-0000-0000-0000F5360000}"/>
    <cellStyle name="Normal 4 2 2 2 4 5 3" xfId="22316" xr:uid="{00000000-0005-0000-0000-0000F6360000}"/>
    <cellStyle name="Normal 4 2 2 2 4 6" xfId="32537" xr:uid="{00000000-0005-0000-0000-0000F7360000}"/>
    <cellStyle name="Normal 4 2 2 2 4 7" xfId="17303" xr:uid="{00000000-0005-0000-0000-0000F8360000}"/>
    <cellStyle name="Normal 4 2 2 2 5" xfId="2996" xr:uid="{00000000-0005-0000-0000-0000F9360000}"/>
    <cellStyle name="Normal 4 2 2 2 5 2" xfId="13070" xr:uid="{00000000-0005-0000-0000-0000FA360000}"/>
    <cellStyle name="Normal 4 2 2 2 5 2 2" xfId="43401" xr:uid="{00000000-0005-0000-0000-0000FB360000}"/>
    <cellStyle name="Normal 4 2 2 2 5 2 3" xfId="28168" xr:uid="{00000000-0005-0000-0000-0000FC360000}"/>
    <cellStyle name="Normal 4 2 2 2 5 3" xfId="8050" xr:uid="{00000000-0005-0000-0000-0000FD360000}"/>
    <cellStyle name="Normal 4 2 2 2 5 3 2" xfId="38384" xr:uid="{00000000-0005-0000-0000-0000FE360000}"/>
    <cellStyle name="Normal 4 2 2 2 5 3 3" xfId="23151" xr:uid="{00000000-0005-0000-0000-0000FF360000}"/>
    <cellStyle name="Normal 4 2 2 2 5 4" xfId="33371" xr:uid="{00000000-0005-0000-0000-000000370000}"/>
    <cellStyle name="Normal 4 2 2 2 5 5" xfId="18138" xr:uid="{00000000-0005-0000-0000-000001370000}"/>
    <cellStyle name="Normal 4 2 2 2 6" xfId="4689" xr:uid="{00000000-0005-0000-0000-000002370000}"/>
    <cellStyle name="Normal 4 2 2 2 6 2" xfId="14741" xr:uid="{00000000-0005-0000-0000-000003370000}"/>
    <cellStyle name="Normal 4 2 2 2 6 2 2" xfId="45072" xr:uid="{00000000-0005-0000-0000-000004370000}"/>
    <cellStyle name="Normal 4 2 2 2 6 2 3" xfId="29839" xr:uid="{00000000-0005-0000-0000-000005370000}"/>
    <cellStyle name="Normal 4 2 2 2 6 3" xfId="9721" xr:uid="{00000000-0005-0000-0000-000006370000}"/>
    <cellStyle name="Normal 4 2 2 2 6 3 2" xfId="40055" xr:uid="{00000000-0005-0000-0000-000007370000}"/>
    <cellStyle name="Normal 4 2 2 2 6 3 3" xfId="24822" xr:uid="{00000000-0005-0000-0000-000008370000}"/>
    <cellStyle name="Normal 4 2 2 2 6 4" xfId="35042" xr:uid="{00000000-0005-0000-0000-000009370000}"/>
    <cellStyle name="Normal 4 2 2 2 6 5" xfId="19809" xr:uid="{00000000-0005-0000-0000-00000A370000}"/>
    <cellStyle name="Normal 4 2 2 2 7" xfId="11399" xr:uid="{00000000-0005-0000-0000-00000B370000}"/>
    <cellStyle name="Normal 4 2 2 2 7 2" xfId="41730" xr:uid="{00000000-0005-0000-0000-00000C370000}"/>
    <cellStyle name="Normal 4 2 2 2 7 3" xfId="26497" xr:uid="{00000000-0005-0000-0000-00000D370000}"/>
    <cellStyle name="Normal 4 2 2 2 8" xfId="6378" xr:uid="{00000000-0005-0000-0000-00000E370000}"/>
    <cellStyle name="Normal 4 2 2 2 8 2" xfId="36713" xr:uid="{00000000-0005-0000-0000-00000F370000}"/>
    <cellStyle name="Normal 4 2 2 2 8 3" xfId="21480" xr:uid="{00000000-0005-0000-0000-000010370000}"/>
    <cellStyle name="Normal 4 2 2 2 9" xfId="31701" xr:uid="{00000000-0005-0000-0000-000011370000}"/>
    <cellStyle name="Normal 4 2 2 3" xfId="1405" xr:uid="{00000000-0005-0000-0000-000012370000}"/>
    <cellStyle name="Normal 4 2 2 3 2" xfId="1826" xr:uid="{00000000-0005-0000-0000-000013370000}"/>
    <cellStyle name="Normal 4 2 2 3 2 2" xfId="2665" xr:uid="{00000000-0005-0000-0000-000014370000}"/>
    <cellStyle name="Normal 4 2 2 3 2 2 2" xfId="4355" xr:uid="{00000000-0005-0000-0000-000015370000}"/>
    <cellStyle name="Normal 4 2 2 3 2 2 2 2" xfId="14428" xr:uid="{00000000-0005-0000-0000-000016370000}"/>
    <cellStyle name="Normal 4 2 2 3 2 2 2 2 2" xfId="44759" xr:uid="{00000000-0005-0000-0000-000017370000}"/>
    <cellStyle name="Normal 4 2 2 3 2 2 2 2 3" xfId="29526" xr:uid="{00000000-0005-0000-0000-000018370000}"/>
    <cellStyle name="Normal 4 2 2 3 2 2 2 3" xfId="9408" xr:uid="{00000000-0005-0000-0000-000019370000}"/>
    <cellStyle name="Normal 4 2 2 3 2 2 2 3 2" xfId="39742" xr:uid="{00000000-0005-0000-0000-00001A370000}"/>
    <cellStyle name="Normal 4 2 2 3 2 2 2 3 3" xfId="24509" xr:uid="{00000000-0005-0000-0000-00001B370000}"/>
    <cellStyle name="Normal 4 2 2 3 2 2 2 4" xfId="34729" xr:uid="{00000000-0005-0000-0000-00001C370000}"/>
    <cellStyle name="Normal 4 2 2 3 2 2 2 5" xfId="19496" xr:uid="{00000000-0005-0000-0000-00001D370000}"/>
    <cellStyle name="Normal 4 2 2 3 2 2 3" xfId="6047" xr:uid="{00000000-0005-0000-0000-00001E370000}"/>
    <cellStyle name="Normal 4 2 2 3 2 2 3 2" xfId="16099" xr:uid="{00000000-0005-0000-0000-00001F370000}"/>
    <cellStyle name="Normal 4 2 2 3 2 2 3 2 2" xfId="46430" xr:uid="{00000000-0005-0000-0000-000020370000}"/>
    <cellStyle name="Normal 4 2 2 3 2 2 3 2 3" xfId="31197" xr:uid="{00000000-0005-0000-0000-000021370000}"/>
    <cellStyle name="Normal 4 2 2 3 2 2 3 3" xfId="11079" xr:uid="{00000000-0005-0000-0000-000022370000}"/>
    <cellStyle name="Normal 4 2 2 3 2 2 3 3 2" xfId="41413" xr:uid="{00000000-0005-0000-0000-000023370000}"/>
    <cellStyle name="Normal 4 2 2 3 2 2 3 3 3" xfId="26180" xr:uid="{00000000-0005-0000-0000-000024370000}"/>
    <cellStyle name="Normal 4 2 2 3 2 2 3 4" xfId="36400" xr:uid="{00000000-0005-0000-0000-000025370000}"/>
    <cellStyle name="Normal 4 2 2 3 2 2 3 5" xfId="21167" xr:uid="{00000000-0005-0000-0000-000026370000}"/>
    <cellStyle name="Normal 4 2 2 3 2 2 4" xfId="12757" xr:uid="{00000000-0005-0000-0000-000027370000}"/>
    <cellStyle name="Normal 4 2 2 3 2 2 4 2" xfId="43088" xr:uid="{00000000-0005-0000-0000-000028370000}"/>
    <cellStyle name="Normal 4 2 2 3 2 2 4 3" xfId="27855" xr:uid="{00000000-0005-0000-0000-000029370000}"/>
    <cellStyle name="Normal 4 2 2 3 2 2 5" xfId="7736" xr:uid="{00000000-0005-0000-0000-00002A370000}"/>
    <cellStyle name="Normal 4 2 2 3 2 2 5 2" xfId="38071" xr:uid="{00000000-0005-0000-0000-00002B370000}"/>
    <cellStyle name="Normal 4 2 2 3 2 2 5 3" xfId="22838" xr:uid="{00000000-0005-0000-0000-00002C370000}"/>
    <cellStyle name="Normal 4 2 2 3 2 2 6" xfId="33059" xr:uid="{00000000-0005-0000-0000-00002D370000}"/>
    <cellStyle name="Normal 4 2 2 3 2 2 7" xfId="17825" xr:uid="{00000000-0005-0000-0000-00002E370000}"/>
    <cellStyle name="Normal 4 2 2 3 2 3" xfId="3518" xr:uid="{00000000-0005-0000-0000-00002F370000}"/>
    <cellStyle name="Normal 4 2 2 3 2 3 2" xfId="13592" xr:uid="{00000000-0005-0000-0000-000030370000}"/>
    <cellStyle name="Normal 4 2 2 3 2 3 2 2" xfId="43923" xr:uid="{00000000-0005-0000-0000-000031370000}"/>
    <cellStyle name="Normal 4 2 2 3 2 3 2 3" xfId="28690" xr:uid="{00000000-0005-0000-0000-000032370000}"/>
    <cellStyle name="Normal 4 2 2 3 2 3 3" xfId="8572" xr:uid="{00000000-0005-0000-0000-000033370000}"/>
    <cellStyle name="Normal 4 2 2 3 2 3 3 2" xfId="38906" xr:uid="{00000000-0005-0000-0000-000034370000}"/>
    <cellStyle name="Normal 4 2 2 3 2 3 3 3" xfId="23673" xr:uid="{00000000-0005-0000-0000-000035370000}"/>
    <cellStyle name="Normal 4 2 2 3 2 3 4" xfId="33893" xr:uid="{00000000-0005-0000-0000-000036370000}"/>
    <cellStyle name="Normal 4 2 2 3 2 3 5" xfId="18660" xr:uid="{00000000-0005-0000-0000-000037370000}"/>
    <cellStyle name="Normal 4 2 2 3 2 4" xfId="5211" xr:uid="{00000000-0005-0000-0000-000038370000}"/>
    <cellStyle name="Normal 4 2 2 3 2 4 2" xfId="15263" xr:uid="{00000000-0005-0000-0000-000039370000}"/>
    <cellStyle name="Normal 4 2 2 3 2 4 2 2" xfId="45594" xr:uid="{00000000-0005-0000-0000-00003A370000}"/>
    <cellStyle name="Normal 4 2 2 3 2 4 2 3" xfId="30361" xr:uid="{00000000-0005-0000-0000-00003B370000}"/>
    <cellStyle name="Normal 4 2 2 3 2 4 3" xfId="10243" xr:uid="{00000000-0005-0000-0000-00003C370000}"/>
    <cellStyle name="Normal 4 2 2 3 2 4 3 2" xfId="40577" xr:uid="{00000000-0005-0000-0000-00003D370000}"/>
    <cellStyle name="Normal 4 2 2 3 2 4 3 3" xfId="25344" xr:uid="{00000000-0005-0000-0000-00003E370000}"/>
    <cellStyle name="Normal 4 2 2 3 2 4 4" xfId="35564" xr:uid="{00000000-0005-0000-0000-00003F370000}"/>
    <cellStyle name="Normal 4 2 2 3 2 4 5" xfId="20331" xr:uid="{00000000-0005-0000-0000-000040370000}"/>
    <cellStyle name="Normal 4 2 2 3 2 5" xfId="11921" xr:uid="{00000000-0005-0000-0000-000041370000}"/>
    <cellStyle name="Normal 4 2 2 3 2 5 2" xfId="42252" xr:uid="{00000000-0005-0000-0000-000042370000}"/>
    <cellStyle name="Normal 4 2 2 3 2 5 3" xfId="27019" xr:uid="{00000000-0005-0000-0000-000043370000}"/>
    <cellStyle name="Normal 4 2 2 3 2 6" xfId="6900" xr:uid="{00000000-0005-0000-0000-000044370000}"/>
    <cellStyle name="Normal 4 2 2 3 2 6 2" xfId="37235" xr:uid="{00000000-0005-0000-0000-000045370000}"/>
    <cellStyle name="Normal 4 2 2 3 2 6 3" xfId="22002" xr:uid="{00000000-0005-0000-0000-000046370000}"/>
    <cellStyle name="Normal 4 2 2 3 2 7" xfId="32223" xr:uid="{00000000-0005-0000-0000-000047370000}"/>
    <cellStyle name="Normal 4 2 2 3 2 8" xfId="16989" xr:uid="{00000000-0005-0000-0000-000048370000}"/>
    <cellStyle name="Normal 4 2 2 3 3" xfId="2247" xr:uid="{00000000-0005-0000-0000-000049370000}"/>
    <cellStyle name="Normal 4 2 2 3 3 2" xfId="3937" xr:uid="{00000000-0005-0000-0000-00004A370000}"/>
    <cellStyle name="Normal 4 2 2 3 3 2 2" xfId="14010" xr:uid="{00000000-0005-0000-0000-00004B370000}"/>
    <cellStyle name="Normal 4 2 2 3 3 2 2 2" xfId="44341" xr:uid="{00000000-0005-0000-0000-00004C370000}"/>
    <cellStyle name="Normal 4 2 2 3 3 2 2 3" xfId="29108" xr:uid="{00000000-0005-0000-0000-00004D370000}"/>
    <cellStyle name="Normal 4 2 2 3 3 2 3" xfId="8990" xr:uid="{00000000-0005-0000-0000-00004E370000}"/>
    <cellStyle name="Normal 4 2 2 3 3 2 3 2" xfId="39324" xr:uid="{00000000-0005-0000-0000-00004F370000}"/>
    <cellStyle name="Normal 4 2 2 3 3 2 3 3" xfId="24091" xr:uid="{00000000-0005-0000-0000-000050370000}"/>
    <cellStyle name="Normal 4 2 2 3 3 2 4" xfId="34311" xr:uid="{00000000-0005-0000-0000-000051370000}"/>
    <cellStyle name="Normal 4 2 2 3 3 2 5" xfId="19078" xr:uid="{00000000-0005-0000-0000-000052370000}"/>
    <cellStyle name="Normal 4 2 2 3 3 3" xfId="5629" xr:uid="{00000000-0005-0000-0000-000053370000}"/>
    <cellStyle name="Normal 4 2 2 3 3 3 2" xfId="15681" xr:uid="{00000000-0005-0000-0000-000054370000}"/>
    <cellStyle name="Normal 4 2 2 3 3 3 2 2" xfId="46012" xr:uid="{00000000-0005-0000-0000-000055370000}"/>
    <cellStyle name="Normal 4 2 2 3 3 3 2 3" xfId="30779" xr:uid="{00000000-0005-0000-0000-000056370000}"/>
    <cellStyle name="Normal 4 2 2 3 3 3 3" xfId="10661" xr:uid="{00000000-0005-0000-0000-000057370000}"/>
    <cellStyle name="Normal 4 2 2 3 3 3 3 2" xfId="40995" xr:uid="{00000000-0005-0000-0000-000058370000}"/>
    <cellStyle name="Normal 4 2 2 3 3 3 3 3" xfId="25762" xr:uid="{00000000-0005-0000-0000-000059370000}"/>
    <cellStyle name="Normal 4 2 2 3 3 3 4" xfId="35982" xr:uid="{00000000-0005-0000-0000-00005A370000}"/>
    <cellStyle name="Normal 4 2 2 3 3 3 5" xfId="20749" xr:uid="{00000000-0005-0000-0000-00005B370000}"/>
    <cellStyle name="Normal 4 2 2 3 3 4" xfId="12339" xr:uid="{00000000-0005-0000-0000-00005C370000}"/>
    <cellStyle name="Normal 4 2 2 3 3 4 2" xfId="42670" xr:uid="{00000000-0005-0000-0000-00005D370000}"/>
    <cellStyle name="Normal 4 2 2 3 3 4 3" xfId="27437" xr:uid="{00000000-0005-0000-0000-00005E370000}"/>
    <cellStyle name="Normal 4 2 2 3 3 5" xfId="7318" xr:uid="{00000000-0005-0000-0000-00005F370000}"/>
    <cellStyle name="Normal 4 2 2 3 3 5 2" xfId="37653" xr:uid="{00000000-0005-0000-0000-000060370000}"/>
    <cellStyle name="Normal 4 2 2 3 3 5 3" xfId="22420" xr:uid="{00000000-0005-0000-0000-000061370000}"/>
    <cellStyle name="Normal 4 2 2 3 3 6" xfId="32641" xr:uid="{00000000-0005-0000-0000-000062370000}"/>
    <cellStyle name="Normal 4 2 2 3 3 7" xfId="17407" xr:uid="{00000000-0005-0000-0000-000063370000}"/>
    <cellStyle name="Normal 4 2 2 3 4" xfId="3100" xr:uid="{00000000-0005-0000-0000-000064370000}"/>
    <cellStyle name="Normal 4 2 2 3 4 2" xfId="13174" xr:uid="{00000000-0005-0000-0000-000065370000}"/>
    <cellStyle name="Normal 4 2 2 3 4 2 2" xfId="43505" xr:uid="{00000000-0005-0000-0000-000066370000}"/>
    <cellStyle name="Normal 4 2 2 3 4 2 3" xfId="28272" xr:uid="{00000000-0005-0000-0000-000067370000}"/>
    <cellStyle name="Normal 4 2 2 3 4 3" xfId="8154" xr:uid="{00000000-0005-0000-0000-000068370000}"/>
    <cellStyle name="Normal 4 2 2 3 4 3 2" xfId="38488" xr:uid="{00000000-0005-0000-0000-000069370000}"/>
    <cellStyle name="Normal 4 2 2 3 4 3 3" xfId="23255" xr:uid="{00000000-0005-0000-0000-00006A370000}"/>
    <cellStyle name="Normal 4 2 2 3 4 4" xfId="33475" xr:uid="{00000000-0005-0000-0000-00006B370000}"/>
    <cellStyle name="Normal 4 2 2 3 4 5" xfId="18242" xr:uid="{00000000-0005-0000-0000-00006C370000}"/>
    <cellStyle name="Normal 4 2 2 3 5" xfId="4793" xr:uid="{00000000-0005-0000-0000-00006D370000}"/>
    <cellStyle name="Normal 4 2 2 3 5 2" xfId="14845" xr:uid="{00000000-0005-0000-0000-00006E370000}"/>
    <cellStyle name="Normal 4 2 2 3 5 2 2" xfId="45176" xr:uid="{00000000-0005-0000-0000-00006F370000}"/>
    <cellStyle name="Normal 4 2 2 3 5 2 3" xfId="29943" xr:uid="{00000000-0005-0000-0000-000070370000}"/>
    <cellStyle name="Normal 4 2 2 3 5 3" xfId="9825" xr:uid="{00000000-0005-0000-0000-000071370000}"/>
    <cellStyle name="Normal 4 2 2 3 5 3 2" xfId="40159" xr:uid="{00000000-0005-0000-0000-000072370000}"/>
    <cellStyle name="Normal 4 2 2 3 5 3 3" xfId="24926" xr:uid="{00000000-0005-0000-0000-000073370000}"/>
    <cellStyle name="Normal 4 2 2 3 5 4" xfId="35146" xr:uid="{00000000-0005-0000-0000-000074370000}"/>
    <cellStyle name="Normal 4 2 2 3 5 5" xfId="19913" xr:uid="{00000000-0005-0000-0000-000075370000}"/>
    <cellStyle name="Normal 4 2 2 3 6" xfId="11503" xr:uid="{00000000-0005-0000-0000-000076370000}"/>
    <cellStyle name="Normal 4 2 2 3 6 2" xfId="41834" xr:uid="{00000000-0005-0000-0000-000077370000}"/>
    <cellStyle name="Normal 4 2 2 3 6 3" xfId="26601" xr:uid="{00000000-0005-0000-0000-000078370000}"/>
    <cellStyle name="Normal 4 2 2 3 7" xfId="6482" xr:uid="{00000000-0005-0000-0000-000079370000}"/>
    <cellStyle name="Normal 4 2 2 3 7 2" xfId="36817" xr:uid="{00000000-0005-0000-0000-00007A370000}"/>
    <cellStyle name="Normal 4 2 2 3 7 3" xfId="21584" xr:uid="{00000000-0005-0000-0000-00007B370000}"/>
    <cellStyle name="Normal 4 2 2 3 8" xfId="31805" xr:uid="{00000000-0005-0000-0000-00007C370000}"/>
    <cellStyle name="Normal 4 2 2 3 9" xfId="16571" xr:uid="{00000000-0005-0000-0000-00007D370000}"/>
    <cellStyle name="Normal 4 2 2 4" xfId="1618" xr:uid="{00000000-0005-0000-0000-00007E370000}"/>
    <cellStyle name="Normal 4 2 2 4 2" xfId="2457" xr:uid="{00000000-0005-0000-0000-00007F370000}"/>
    <cellStyle name="Normal 4 2 2 4 2 2" xfId="4147" xr:uid="{00000000-0005-0000-0000-000080370000}"/>
    <cellStyle name="Normal 4 2 2 4 2 2 2" xfId="14220" xr:uid="{00000000-0005-0000-0000-000081370000}"/>
    <cellStyle name="Normal 4 2 2 4 2 2 2 2" xfId="44551" xr:uid="{00000000-0005-0000-0000-000082370000}"/>
    <cellStyle name="Normal 4 2 2 4 2 2 2 3" xfId="29318" xr:uid="{00000000-0005-0000-0000-000083370000}"/>
    <cellStyle name="Normal 4 2 2 4 2 2 3" xfId="9200" xr:uid="{00000000-0005-0000-0000-000084370000}"/>
    <cellStyle name="Normal 4 2 2 4 2 2 3 2" xfId="39534" xr:uid="{00000000-0005-0000-0000-000085370000}"/>
    <cellStyle name="Normal 4 2 2 4 2 2 3 3" xfId="24301" xr:uid="{00000000-0005-0000-0000-000086370000}"/>
    <cellStyle name="Normal 4 2 2 4 2 2 4" xfId="34521" xr:uid="{00000000-0005-0000-0000-000087370000}"/>
    <cellStyle name="Normal 4 2 2 4 2 2 5" xfId="19288" xr:uid="{00000000-0005-0000-0000-000088370000}"/>
    <cellStyle name="Normal 4 2 2 4 2 3" xfId="5839" xr:uid="{00000000-0005-0000-0000-000089370000}"/>
    <cellStyle name="Normal 4 2 2 4 2 3 2" xfId="15891" xr:uid="{00000000-0005-0000-0000-00008A370000}"/>
    <cellStyle name="Normal 4 2 2 4 2 3 2 2" xfId="46222" xr:uid="{00000000-0005-0000-0000-00008B370000}"/>
    <cellStyle name="Normal 4 2 2 4 2 3 2 3" xfId="30989" xr:uid="{00000000-0005-0000-0000-00008C370000}"/>
    <cellStyle name="Normal 4 2 2 4 2 3 3" xfId="10871" xr:uid="{00000000-0005-0000-0000-00008D370000}"/>
    <cellStyle name="Normal 4 2 2 4 2 3 3 2" xfId="41205" xr:uid="{00000000-0005-0000-0000-00008E370000}"/>
    <cellStyle name="Normal 4 2 2 4 2 3 3 3" xfId="25972" xr:uid="{00000000-0005-0000-0000-00008F370000}"/>
    <cellStyle name="Normal 4 2 2 4 2 3 4" xfId="36192" xr:uid="{00000000-0005-0000-0000-000090370000}"/>
    <cellStyle name="Normal 4 2 2 4 2 3 5" xfId="20959" xr:uid="{00000000-0005-0000-0000-000091370000}"/>
    <cellStyle name="Normal 4 2 2 4 2 4" xfId="12549" xr:uid="{00000000-0005-0000-0000-000092370000}"/>
    <cellStyle name="Normal 4 2 2 4 2 4 2" xfId="42880" xr:uid="{00000000-0005-0000-0000-000093370000}"/>
    <cellStyle name="Normal 4 2 2 4 2 4 3" xfId="27647" xr:uid="{00000000-0005-0000-0000-000094370000}"/>
    <cellStyle name="Normal 4 2 2 4 2 5" xfId="7528" xr:uid="{00000000-0005-0000-0000-000095370000}"/>
    <cellStyle name="Normal 4 2 2 4 2 5 2" xfId="37863" xr:uid="{00000000-0005-0000-0000-000096370000}"/>
    <cellStyle name="Normal 4 2 2 4 2 5 3" xfId="22630" xr:uid="{00000000-0005-0000-0000-000097370000}"/>
    <cellStyle name="Normal 4 2 2 4 2 6" xfId="32851" xr:uid="{00000000-0005-0000-0000-000098370000}"/>
    <cellStyle name="Normal 4 2 2 4 2 7" xfId="17617" xr:uid="{00000000-0005-0000-0000-000099370000}"/>
    <cellStyle name="Normal 4 2 2 4 3" xfId="3310" xr:uid="{00000000-0005-0000-0000-00009A370000}"/>
    <cellStyle name="Normal 4 2 2 4 3 2" xfId="13384" xr:uid="{00000000-0005-0000-0000-00009B370000}"/>
    <cellStyle name="Normal 4 2 2 4 3 2 2" xfId="43715" xr:uid="{00000000-0005-0000-0000-00009C370000}"/>
    <cellStyle name="Normal 4 2 2 4 3 2 3" xfId="28482" xr:uid="{00000000-0005-0000-0000-00009D370000}"/>
    <cellStyle name="Normal 4 2 2 4 3 3" xfId="8364" xr:uid="{00000000-0005-0000-0000-00009E370000}"/>
    <cellStyle name="Normal 4 2 2 4 3 3 2" xfId="38698" xr:uid="{00000000-0005-0000-0000-00009F370000}"/>
    <cellStyle name="Normal 4 2 2 4 3 3 3" xfId="23465" xr:uid="{00000000-0005-0000-0000-0000A0370000}"/>
    <cellStyle name="Normal 4 2 2 4 3 4" xfId="33685" xr:uid="{00000000-0005-0000-0000-0000A1370000}"/>
    <cellStyle name="Normal 4 2 2 4 3 5" xfId="18452" xr:uid="{00000000-0005-0000-0000-0000A2370000}"/>
    <cellStyle name="Normal 4 2 2 4 4" xfId="5003" xr:uid="{00000000-0005-0000-0000-0000A3370000}"/>
    <cellStyle name="Normal 4 2 2 4 4 2" xfId="15055" xr:uid="{00000000-0005-0000-0000-0000A4370000}"/>
    <cellStyle name="Normal 4 2 2 4 4 2 2" xfId="45386" xr:uid="{00000000-0005-0000-0000-0000A5370000}"/>
    <cellStyle name="Normal 4 2 2 4 4 2 3" xfId="30153" xr:uid="{00000000-0005-0000-0000-0000A6370000}"/>
    <cellStyle name="Normal 4 2 2 4 4 3" xfId="10035" xr:uid="{00000000-0005-0000-0000-0000A7370000}"/>
    <cellStyle name="Normal 4 2 2 4 4 3 2" xfId="40369" xr:uid="{00000000-0005-0000-0000-0000A8370000}"/>
    <cellStyle name="Normal 4 2 2 4 4 3 3" xfId="25136" xr:uid="{00000000-0005-0000-0000-0000A9370000}"/>
    <cellStyle name="Normal 4 2 2 4 4 4" xfId="35356" xr:uid="{00000000-0005-0000-0000-0000AA370000}"/>
    <cellStyle name="Normal 4 2 2 4 4 5" xfId="20123" xr:uid="{00000000-0005-0000-0000-0000AB370000}"/>
    <cellStyle name="Normal 4 2 2 4 5" xfId="11713" xr:uid="{00000000-0005-0000-0000-0000AC370000}"/>
    <cellStyle name="Normal 4 2 2 4 5 2" xfId="42044" xr:uid="{00000000-0005-0000-0000-0000AD370000}"/>
    <cellStyle name="Normal 4 2 2 4 5 3" xfId="26811" xr:uid="{00000000-0005-0000-0000-0000AE370000}"/>
    <cellStyle name="Normal 4 2 2 4 6" xfId="6692" xr:uid="{00000000-0005-0000-0000-0000AF370000}"/>
    <cellStyle name="Normal 4 2 2 4 6 2" xfId="37027" xr:uid="{00000000-0005-0000-0000-0000B0370000}"/>
    <cellStyle name="Normal 4 2 2 4 6 3" xfId="21794" xr:uid="{00000000-0005-0000-0000-0000B1370000}"/>
    <cellStyle name="Normal 4 2 2 4 7" xfId="32015" xr:uid="{00000000-0005-0000-0000-0000B2370000}"/>
    <cellStyle name="Normal 4 2 2 4 8" xfId="16781" xr:uid="{00000000-0005-0000-0000-0000B3370000}"/>
    <cellStyle name="Normal 4 2 2 5" xfId="2039" xr:uid="{00000000-0005-0000-0000-0000B4370000}"/>
    <cellStyle name="Normal 4 2 2 5 2" xfId="3729" xr:uid="{00000000-0005-0000-0000-0000B5370000}"/>
    <cellStyle name="Normal 4 2 2 5 2 2" xfId="13802" xr:uid="{00000000-0005-0000-0000-0000B6370000}"/>
    <cellStyle name="Normal 4 2 2 5 2 2 2" xfId="44133" xr:uid="{00000000-0005-0000-0000-0000B7370000}"/>
    <cellStyle name="Normal 4 2 2 5 2 2 3" xfId="28900" xr:uid="{00000000-0005-0000-0000-0000B8370000}"/>
    <cellStyle name="Normal 4 2 2 5 2 3" xfId="8782" xr:uid="{00000000-0005-0000-0000-0000B9370000}"/>
    <cellStyle name="Normal 4 2 2 5 2 3 2" xfId="39116" xr:uid="{00000000-0005-0000-0000-0000BA370000}"/>
    <cellStyle name="Normal 4 2 2 5 2 3 3" xfId="23883" xr:uid="{00000000-0005-0000-0000-0000BB370000}"/>
    <cellStyle name="Normal 4 2 2 5 2 4" xfId="34103" xr:uid="{00000000-0005-0000-0000-0000BC370000}"/>
    <cellStyle name="Normal 4 2 2 5 2 5" xfId="18870" xr:uid="{00000000-0005-0000-0000-0000BD370000}"/>
    <cellStyle name="Normal 4 2 2 5 3" xfId="5421" xr:uid="{00000000-0005-0000-0000-0000BE370000}"/>
    <cellStyle name="Normal 4 2 2 5 3 2" xfId="15473" xr:uid="{00000000-0005-0000-0000-0000BF370000}"/>
    <cellStyle name="Normal 4 2 2 5 3 2 2" xfId="45804" xr:uid="{00000000-0005-0000-0000-0000C0370000}"/>
    <cellStyle name="Normal 4 2 2 5 3 2 3" xfId="30571" xr:uid="{00000000-0005-0000-0000-0000C1370000}"/>
    <cellStyle name="Normal 4 2 2 5 3 3" xfId="10453" xr:uid="{00000000-0005-0000-0000-0000C2370000}"/>
    <cellStyle name="Normal 4 2 2 5 3 3 2" xfId="40787" xr:uid="{00000000-0005-0000-0000-0000C3370000}"/>
    <cellStyle name="Normal 4 2 2 5 3 3 3" xfId="25554" xr:uid="{00000000-0005-0000-0000-0000C4370000}"/>
    <cellStyle name="Normal 4 2 2 5 3 4" xfId="35774" xr:uid="{00000000-0005-0000-0000-0000C5370000}"/>
    <cellStyle name="Normal 4 2 2 5 3 5" xfId="20541" xr:uid="{00000000-0005-0000-0000-0000C6370000}"/>
    <cellStyle name="Normal 4 2 2 5 4" xfId="12131" xr:uid="{00000000-0005-0000-0000-0000C7370000}"/>
    <cellStyle name="Normal 4 2 2 5 4 2" xfId="42462" xr:uid="{00000000-0005-0000-0000-0000C8370000}"/>
    <cellStyle name="Normal 4 2 2 5 4 3" xfId="27229" xr:uid="{00000000-0005-0000-0000-0000C9370000}"/>
    <cellStyle name="Normal 4 2 2 5 5" xfId="7110" xr:uid="{00000000-0005-0000-0000-0000CA370000}"/>
    <cellStyle name="Normal 4 2 2 5 5 2" xfId="37445" xr:uid="{00000000-0005-0000-0000-0000CB370000}"/>
    <cellStyle name="Normal 4 2 2 5 5 3" xfId="22212" xr:uid="{00000000-0005-0000-0000-0000CC370000}"/>
    <cellStyle name="Normal 4 2 2 5 6" xfId="32433" xr:uid="{00000000-0005-0000-0000-0000CD370000}"/>
    <cellStyle name="Normal 4 2 2 5 7" xfId="17199" xr:uid="{00000000-0005-0000-0000-0000CE370000}"/>
    <cellStyle name="Normal 4 2 2 6" xfId="2892" xr:uid="{00000000-0005-0000-0000-0000CF370000}"/>
    <cellStyle name="Normal 4 2 2 6 2" xfId="12966" xr:uid="{00000000-0005-0000-0000-0000D0370000}"/>
    <cellStyle name="Normal 4 2 2 6 2 2" xfId="43297" xr:uid="{00000000-0005-0000-0000-0000D1370000}"/>
    <cellStyle name="Normal 4 2 2 6 2 3" xfId="28064" xr:uid="{00000000-0005-0000-0000-0000D2370000}"/>
    <cellStyle name="Normal 4 2 2 6 3" xfId="7946" xr:uid="{00000000-0005-0000-0000-0000D3370000}"/>
    <cellStyle name="Normal 4 2 2 6 3 2" xfId="38280" xr:uid="{00000000-0005-0000-0000-0000D4370000}"/>
    <cellStyle name="Normal 4 2 2 6 3 3" xfId="23047" xr:uid="{00000000-0005-0000-0000-0000D5370000}"/>
    <cellStyle name="Normal 4 2 2 6 4" xfId="33267" xr:uid="{00000000-0005-0000-0000-0000D6370000}"/>
    <cellStyle name="Normal 4 2 2 6 5" xfId="18034" xr:uid="{00000000-0005-0000-0000-0000D7370000}"/>
    <cellStyle name="Normal 4 2 2 7" xfId="4585" xr:uid="{00000000-0005-0000-0000-0000D8370000}"/>
    <cellStyle name="Normal 4 2 2 7 2" xfId="14637" xr:uid="{00000000-0005-0000-0000-0000D9370000}"/>
    <cellStyle name="Normal 4 2 2 7 2 2" xfId="44968" xr:uid="{00000000-0005-0000-0000-0000DA370000}"/>
    <cellStyle name="Normal 4 2 2 7 2 3" xfId="29735" xr:uid="{00000000-0005-0000-0000-0000DB370000}"/>
    <cellStyle name="Normal 4 2 2 7 3" xfId="9617" xr:uid="{00000000-0005-0000-0000-0000DC370000}"/>
    <cellStyle name="Normal 4 2 2 7 3 2" xfId="39951" xr:uid="{00000000-0005-0000-0000-0000DD370000}"/>
    <cellStyle name="Normal 4 2 2 7 3 3" xfId="24718" xr:uid="{00000000-0005-0000-0000-0000DE370000}"/>
    <cellStyle name="Normal 4 2 2 7 4" xfId="34938" xr:uid="{00000000-0005-0000-0000-0000DF370000}"/>
    <cellStyle name="Normal 4 2 2 7 5" xfId="19705" xr:uid="{00000000-0005-0000-0000-0000E0370000}"/>
    <cellStyle name="Normal 4 2 2 8" xfId="11295" xr:uid="{00000000-0005-0000-0000-0000E1370000}"/>
    <cellStyle name="Normal 4 2 2 8 2" xfId="41626" xr:uid="{00000000-0005-0000-0000-0000E2370000}"/>
    <cellStyle name="Normal 4 2 2 8 3" xfId="26393" xr:uid="{00000000-0005-0000-0000-0000E3370000}"/>
    <cellStyle name="Normal 4 2 2 9" xfId="6274" xr:uid="{00000000-0005-0000-0000-0000E4370000}"/>
    <cellStyle name="Normal 4 2 2 9 2" xfId="36609" xr:uid="{00000000-0005-0000-0000-0000E5370000}"/>
    <cellStyle name="Normal 4 2 2 9 3" xfId="21376" xr:uid="{00000000-0005-0000-0000-0000E6370000}"/>
    <cellStyle name="Normal 4 2 3" xfId="1238" xr:uid="{00000000-0005-0000-0000-0000E7370000}"/>
    <cellStyle name="Normal 4 2 3 10" xfId="16415" xr:uid="{00000000-0005-0000-0000-0000E8370000}"/>
    <cellStyle name="Normal 4 2 3 2" xfId="1457" xr:uid="{00000000-0005-0000-0000-0000E9370000}"/>
    <cellStyle name="Normal 4 2 3 2 2" xfId="1878" xr:uid="{00000000-0005-0000-0000-0000EA370000}"/>
    <cellStyle name="Normal 4 2 3 2 2 2" xfId="2717" xr:uid="{00000000-0005-0000-0000-0000EB370000}"/>
    <cellStyle name="Normal 4 2 3 2 2 2 2" xfId="4407" xr:uid="{00000000-0005-0000-0000-0000EC370000}"/>
    <cellStyle name="Normal 4 2 3 2 2 2 2 2" xfId="14480" xr:uid="{00000000-0005-0000-0000-0000ED370000}"/>
    <cellStyle name="Normal 4 2 3 2 2 2 2 2 2" xfId="44811" xr:uid="{00000000-0005-0000-0000-0000EE370000}"/>
    <cellStyle name="Normal 4 2 3 2 2 2 2 2 3" xfId="29578" xr:uid="{00000000-0005-0000-0000-0000EF370000}"/>
    <cellStyle name="Normal 4 2 3 2 2 2 2 3" xfId="9460" xr:uid="{00000000-0005-0000-0000-0000F0370000}"/>
    <cellStyle name="Normal 4 2 3 2 2 2 2 3 2" xfId="39794" xr:uid="{00000000-0005-0000-0000-0000F1370000}"/>
    <cellStyle name="Normal 4 2 3 2 2 2 2 3 3" xfId="24561" xr:uid="{00000000-0005-0000-0000-0000F2370000}"/>
    <cellStyle name="Normal 4 2 3 2 2 2 2 4" xfId="34781" xr:uid="{00000000-0005-0000-0000-0000F3370000}"/>
    <cellStyle name="Normal 4 2 3 2 2 2 2 5" xfId="19548" xr:uid="{00000000-0005-0000-0000-0000F4370000}"/>
    <cellStyle name="Normal 4 2 3 2 2 2 3" xfId="6099" xr:uid="{00000000-0005-0000-0000-0000F5370000}"/>
    <cellStyle name="Normal 4 2 3 2 2 2 3 2" xfId="16151" xr:uid="{00000000-0005-0000-0000-0000F6370000}"/>
    <cellStyle name="Normal 4 2 3 2 2 2 3 2 2" xfId="46482" xr:uid="{00000000-0005-0000-0000-0000F7370000}"/>
    <cellStyle name="Normal 4 2 3 2 2 2 3 2 3" xfId="31249" xr:uid="{00000000-0005-0000-0000-0000F8370000}"/>
    <cellStyle name="Normal 4 2 3 2 2 2 3 3" xfId="11131" xr:uid="{00000000-0005-0000-0000-0000F9370000}"/>
    <cellStyle name="Normal 4 2 3 2 2 2 3 3 2" xfId="41465" xr:uid="{00000000-0005-0000-0000-0000FA370000}"/>
    <cellStyle name="Normal 4 2 3 2 2 2 3 3 3" xfId="26232" xr:uid="{00000000-0005-0000-0000-0000FB370000}"/>
    <cellStyle name="Normal 4 2 3 2 2 2 3 4" xfId="36452" xr:uid="{00000000-0005-0000-0000-0000FC370000}"/>
    <cellStyle name="Normal 4 2 3 2 2 2 3 5" xfId="21219" xr:uid="{00000000-0005-0000-0000-0000FD370000}"/>
    <cellStyle name="Normal 4 2 3 2 2 2 4" xfId="12809" xr:uid="{00000000-0005-0000-0000-0000FE370000}"/>
    <cellStyle name="Normal 4 2 3 2 2 2 4 2" xfId="43140" xr:uid="{00000000-0005-0000-0000-0000FF370000}"/>
    <cellStyle name="Normal 4 2 3 2 2 2 4 3" xfId="27907" xr:uid="{00000000-0005-0000-0000-000000380000}"/>
    <cellStyle name="Normal 4 2 3 2 2 2 5" xfId="7788" xr:uid="{00000000-0005-0000-0000-000001380000}"/>
    <cellStyle name="Normal 4 2 3 2 2 2 5 2" xfId="38123" xr:uid="{00000000-0005-0000-0000-000002380000}"/>
    <cellStyle name="Normal 4 2 3 2 2 2 5 3" xfId="22890" xr:uid="{00000000-0005-0000-0000-000003380000}"/>
    <cellStyle name="Normal 4 2 3 2 2 2 6" xfId="33111" xr:uid="{00000000-0005-0000-0000-000004380000}"/>
    <cellStyle name="Normal 4 2 3 2 2 2 7" xfId="17877" xr:uid="{00000000-0005-0000-0000-000005380000}"/>
    <cellStyle name="Normal 4 2 3 2 2 3" xfId="3570" xr:uid="{00000000-0005-0000-0000-000006380000}"/>
    <cellStyle name="Normal 4 2 3 2 2 3 2" xfId="13644" xr:uid="{00000000-0005-0000-0000-000007380000}"/>
    <cellStyle name="Normal 4 2 3 2 2 3 2 2" xfId="43975" xr:uid="{00000000-0005-0000-0000-000008380000}"/>
    <cellStyle name="Normal 4 2 3 2 2 3 2 3" xfId="28742" xr:uid="{00000000-0005-0000-0000-000009380000}"/>
    <cellStyle name="Normal 4 2 3 2 2 3 3" xfId="8624" xr:uid="{00000000-0005-0000-0000-00000A380000}"/>
    <cellStyle name="Normal 4 2 3 2 2 3 3 2" xfId="38958" xr:uid="{00000000-0005-0000-0000-00000B380000}"/>
    <cellStyle name="Normal 4 2 3 2 2 3 3 3" xfId="23725" xr:uid="{00000000-0005-0000-0000-00000C380000}"/>
    <cellStyle name="Normal 4 2 3 2 2 3 4" xfId="33945" xr:uid="{00000000-0005-0000-0000-00000D380000}"/>
    <cellStyle name="Normal 4 2 3 2 2 3 5" xfId="18712" xr:uid="{00000000-0005-0000-0000-00000E380000}"/>
    <cellStyle name="Normal 4 2 3 2 2 4" xfId="5263" xr:uid="{00000000-0005-0000-0000-00000F380000}"/>
    <cellStyle name="Normal 4 2 3 2 2 4 2" xfId="15315" xr:uid="{00000000-0005-0000-0000-000010380000}"/>
    <cellStyle name="Normal 4 2 3 2 2 4 2 2" xfId="45646" xr:uid="{00000000-0005-0000-0000-000011380000}"/>
    <cellStyle name="Normal 4 2 3 2 2 4 2 3" xfId="30413" xr:uid="{00000000-0005-0000-0000-000012380000}"/>
    <cellStyle name="Normal 4 2 3 2 2 4 3" xfId="10295" xr:uid="{00000000-0005-0000-0000-000013380000}"/>
    <cellStyle name="Normal 4 2 3 2 2 4 3 2" xfId="40629" xr:uid="{00000000-0005-0000-0000-000014380000}"/>
    <cellStyle name="Normal 4 2 3 2 2 4 3 3" xfId="25396" xr:uid="{00000000-0005-0000-0000-000015380000}"/>
    <cellStyle name="Normal 4 2 3 2 2 4 4" xfId="35616" xr:uid="{00000000-0005-0000-0000-000016380000}"/>
    <cellStyle name="Normal 4 2 3 2 2 4 5" xfId="20383" xr:uid="{00000000-0005-0000-0000-000017380000}"/>
    <cellStyle name="Normal 4 2 3 2 2 5" xfId="11973" xr:uid="{00000000-0005-0000-0000-000018380000}"/>
    <cellStyle name="Normal 4 2 3 2 2 5 2" xfId="42304" xr:uid="{00000000-0005-0000-0000-000019380000}"/>
    <cellStyle name="Normal 4 2 3 2 2 5 3" xfId="27071" xr:uid="{00000000-0005-0000-0000-00001A380000}"/>
    <cellStyle name="Normal 4 2 3 2 2 6" xfId="6952" xr:uid="{00000000-0005-0000-0000-00001B380000}"/>
    <cellStyle name="Normal 4 2 3 2 2 6 2" xfId="37287" xr:uid="{00000000-0005-0000-0000-00001C380000}"/>
    <cellStyle name="Normal 4 2 3 2 2 6 3" xfId="22054" xr:uid="{00000000-0005-0000-0000-00001D380000}"/>
    <cellStyle name="Normal 4 2 3 2 2 7" xfId="32275" xr:uid="{00000000-0005-0000-0000-00001E380000}"/>
    <cellStyle name="Normal 4 2 3 2 2 8" xfId="17041" xr:uid="{00000000-0005-0000-0000-00001F380000}"/>
    <cellStyle name="Normal 4 2 3 2 3" xfId="2299" xr:uid="{00000000-0005-0000-0000-000020380000}"/>
    <cellStyle name="Normal 4 2 3 2 3 2" xfId="3989" xr:uid="{00000000-0005-0000-0000-000021380000}"/>
    <cellStyle name="Normal 4 2 3 2 3 2 2" xfId="14062" xr:uid="{00000000-0005-0000-0000-000022380000}"/>
    <cellStyle name="Normal 4 2 3 2 3 2 2 2" xfId="44393" xr:uid="{00000000-0005-0000-0000-000023380000}"/>
    <cellStyle name="Normal 4 2 3 2 3 2 2 3" xfId="29160" xr:uid="{00000000-0005-0000-0000-000024380000}"/>
    <cellStyle name="Normal 4 2 3 2 3 2 3" xfId="9042" xr:uid="{00000000-0005-0000-0000-000025380000}"/>
    <cellStyle name="Normal 4 2 3 2 3 2 3 2" xfId="39376" xr:uid="{00000000-0005-0000-0000-000026380000}"/>
    <cellStyle name="Normal 4 2 3 2 3 2 3 3" xfId="24143" xr:uid="{00000000-0005-0000-0000-000027380000}"/>
    <cellStyle name="Normal 4 2 3 2 3 2 4" xfId="34363" xr:uid="{00000000-0005-0000-0000-000028380000}"/>
    <cellStyle name="Normal 4 2 3 2 3 2 5" xfId="19130" xr:uid="{00000000-0005-0000-0000-000029380000}"/>
    <cellStyle name="Normal 4 2 3 2 3 3" xfId="5681" xr:uid="{00000000-0005-0000-0000-00002A380000}"/>
    <cellStyle name="Normal 4 2 3 2 3 3 2" xfId="15733" xr:uid="{00000000-0005-0000-0000-00002B380000}"/>
    <cellStyle name="Normal 4 2 3 2 3 3 2 2" xfId="46064" xr:uid="{00000000-0005-0000-0000-00002C380000}"/>
    <cellStyle name="Normal 4 2 3 2 3 3 2 3" xfId="30831" xr:uid="{00000000-0005-0000-0000-00002D380000}"/>
    <cellStyle name="Normal 4 2 3 2 3 3 3" xfId="10713" xr:uid="{00000000-0005-0000-0000-00002E380000}"/>
    <cellStyle name="Normal 4 2 3 2 3 3 3 2" xfId="41047" xr:uid="{00000000-0005-0000-0000-00002F380000}"/>
    <cellStyle name="Normal 4 2 3 2 3 3 3 3" xfId="25814" xr:uid="{00000000-0005-0000-0000-000030380000}"/>
    <cellStyle name="Normal 4 2 3 2 3 3 4" xfId="36034" xr:uid="{00000000-0005-0000-0000-000031380000}"/>
    <cellStyle name="Normal 4 2 3 2 3 3 5" xfId="20801" xr:uid="{00000000-0005-0000-0000-000032380000}"/>
    <cellStyle name="Normal 4 2 3 2 3 4" xfId="12391" xr:uid="{00000000-0005-0000-0000-000033380000}"/>
    <cellStyle name="Normal 4 2 3 2 3 4 2" xfId="42722" xr:uid="{00000000-0005-0000-0000-000034380000}"/>
    <cellStyle name="Normal 4 2 3 2 3 4 3" xfId="27489" xr:uid="{00000000-0005-0000-0000-000035380000}"/>
    <cellStyle name="Normal 4 2 3 2 3 5" xfId="7370" xr:uid="{00000000-0005-0000-0000-000036380000}"/>
    <cellStyle name="Normal 4 2 3 2 3 5 2" xfId="37705" xr:uid="{00000000-0005-0000-0000-000037380000}"/>
    <cellStyle name="Normal 4 2 3 2 3 5 3" xfId="22472" xr:uid="{00000000-0005-0000-0000-000038380000}"/>
    <cellStyle name="Normal 4 2 3 2 3 6" xfId="32693" xr:uid="{00000000-0005-0000-0000-000039380000}"/>
    <cellStyle name="Normal 4 2 3 2 3 7" xfId="17459" xr:uid="{00000000-0005-0000-0000-00003A380000}"/>
    <cellStyle name="Normal 4 2 3 2 4" xfId="3152" xr:uid="{00000000-0005-0000-0000-00003B380000}"/>
    <cellStyle name="Normal 4 2 3 2 4 2" xfId="13226" xr:uid="{00000000-0005-0000-0000-00003C380000}"/>
    <cellStyle name="Normal 4 2 3 2 4 2 2" xfId="43557" xr:uid="{00000000-0005-0000-0000-00003D380000}"/>
    <cellStyle name="Normal 4 2 3 2 4 2 3" xfId="28324" xr:uid="{00000000-0005-0000-0000-00003E380000}"/>
    <cellStyle name="Normal 4 2 3 2 4 3" xfId="8206" xr:uid="{00000000-0005-0000-0000-00003F380000}"/>
    <cellStyle name="Normal 4 2 3 2 4 3 2" xfId="38540" xr:uid="{00000000-0005-0000-0000-000040380000}"/>
    <cellStyle name="Normal 4 2 3 2 4 3 3" xfId="23307" xr:uid="{00000000-0005-0000-0000-000041380000}"/>
    <cellStyle name="Normal 4 2 3 2 4 4" xfId="33527" xr:uid="{00000000-0005-0000-0000-000042380000}"/>
    <cellStyle name="Normal 4 2 3 2 4 5" xfId="18294" xr:uid="{00000000-0005-0000-0000-000043380000}"/>
    <cellStyle name="Normal 4 2 3 2 5" xfId="4845" xr:uid="{00000000-0005-0000-0000-000044380000}"/>
    <cellStyle name="Normal 4 2 3 2 5 2" xfId="14897" xr:uid="{00000000-0005-0000-0000-000045380000}"/>
    <cellStyle name="Normal 4 2 3 2 5 2 2" xfId="45228" xr:uid="{00000000-0005-0000-0000-000046380000}"/>
    <cellStyle name="Normal 4 2 3 2 5 2 3" xfId="29995" xr:uid="{00000000-0005-0000-0000-000047380000}"/>
    <cellStyle name="Normal 4 2 3 2 5 3" xfId="9877" xr:uid="{00000000-0005-0000-0000-000048380000}"/>
    <cellStyle name="Normal 4 2 3 2 5 3 2" xfId="40211" xr:uid="{00000000-0005-0000-0000-000049380000}"/>
    <cellStyle name="Normal 4 2 3 2 5 3 3" xfId="24978" xr:uid="{00000000-0005-0000-0000-00004A380000}"/>
    <cellStyle name="Normal 4 2 3 2 5 4" xfId="35198" xr:uid="{00000000-0005-0000-0000-00004B380000}"/>
    <cellStyle name="Normal 4 2 3 2 5 5" xfId="19965" xr:uid="{00000000-0005-0000-0000-00004C380000}"/>
    <cellStyle name="Normal 4 2 3 2 6" xfId="11555" xr:uid="{00000000-0005-0000-0000-00004D380000}"/>
    <cellStyle name="Normal 4 2 3 2 6 2" xfId="41886" xr:uid="{00000000-0005-0000-0000-00004E380000}"/>
    <cellStyle name="Normal 4 2 3 2 6 3" xfId="26653" xr:uid="{00000000-0005-0000-0000-00004F380000}"/>
    <cellStyle name="Normal 4 2 3 2 7" xfId="6534" xr:uid="{00000000-0005-0000-0000-000050380000}"/>
    <cellStyle name="Normal 4 2 3 2 7 2" xfId="36869" xr:uid="{00000000-0005-0000-0000-000051380000}"/>
    <cellStyle name="Normal 4 2 3 2 7 3" xfId="21636" xr:uid="{00000000-0005-0000-0000-000052380000}"/>
    <cellStyle name="Normal 4 2 3 2 8" xfId="31857" xr:uid="{00000000-0005-0000-0000-000053380000}"/>
    <cellStyle name="Normal 4 2 3 2 9" xfId="16623" xr:uid="{00000000-0005-0000-0000-000054380000}"/>
    <cellStyle name="Normal 4 2 3 3" xfId="1670" xr:uid="{00000000-0005-0000-0000-000055380000}"/>
    <cellStyle name="Normal 4 2 3 3 2" xfId="2509" xr:uid="{00000000-0005-0000-0000-000056380000}"/>
    <cellStyle name="Normal 4 2 3 3 2 2" xfId="4199" xr:uid="{00000000-0005-0000-0000-000057380000}"/>
    <cellStyle name="Normal 4 2 3 3 2 2 2" xfId="14272" xr:uid="{00000000-0005-0000-0000-000058380000}"/>
    <cellStyle name="Normal 4 2 3 3 2 2 2 2" xfId="44603" xr:uid="{00000000-0005-0000-0000-000059380000}"/>
    <cellStyle name="Normal 4 2 3 3 2 2 2 3" xfId="29370" xr:uid="{00000000-0005-0000-0000-00005A380000}"/>
    <cellStyle name="Normal 4 2 3 3 2 2 3" xfId="9252" xr:uid="{00000000-0005-0000-0000-00005B380000}"/>
    <cellStyle name="Normal 4 2 3 3 2 2 3 2" xfId="39586" xr:uid="{00000000-0005-0000-0000-00005C380000}"/>
    <cellStyle name="Normal 4 2 3 3 2 2 3 3" xfId="24353" xr:uid="{00000000-0005-0000-0000-00005D380000}"/>
    <cellStyle name="Normal 4 2 3 3 2 2 4" xfId="34573" xr:uid="{00000000-0005-0000-0000-00005E380000}"/>
    <cellStyle name="Normal 4 2 3 3 2 2 5" xfId="19340" xr:uid="{00000000-0005-0000-0000-00005F380000}"/>
    <cellStyle name="Normal 4 2 3 3 2 3" xfId="5891" xr:uid="{00000000-0005-0000-0000-000060380000}"/>
    <cellStyle name="Normal 4 2 3 3 2 3 2" xfId="15943" xr:uid="{00000000-0005-0000-0000-000061380000}"/>
    <cellStyle name="Normal 4 2 3 3 2 3 2 2" xfId="46274" xr:uid="{00000000-0005-0000-0000-000062380000}"/>
    <cellStyle name="Normal 4 2 3 3 2 3 2 3" xfId="31041" xr:uid="{00000000-0005-0000-0000-000063380000}"/>
    <cellStyle name="Normal 4 2 3 3 2 3 3" xfId="10923" xr:uid="{00000000-0005-0000-0000-000064380000}"/>
    <cellStyle name="Normal 4 2 3 3 2 3 3 2" xfId="41257" xr:uid="{00000000-0005-0000-0000-000065380000}"/>
    <cellStyle name="Normal 4 2 3 3 2 3 3 3" xfId="26024" xr:uid="{00000000-0005-0000-0000-000066380000}"/>
    <cellStyle name="Normal 4 2 3 3 2 3 4" xfId="36244" xr:uid="{00000000-0005-0000-0000-000067380000}"/>
    <cellStyle name="Normal 4 2 3 3 2 3 5" xfId="21011" xr:uid="{00000000-0005-0000-0000-000068380000}"/>
    <cellStyle name="Normal 4 2 3 3 2 4" xfId="12601" xr:uid="{00000000-0005-0000-0000-000069380000}"/>
    <cellStyle name="Normal 4 2 3 3 2 4 2" xfId="42932" xr:uid="{00000000-0005-0000-0000-00006A380000}"/>
    <cellStyle name="Normal 4 2 3 3 2 4 3" xfId="27699" xr:uid="{00000000-0005-0000-0000-00006B380000}"/>
    <cellStyle name="Normal 4 2 3 3 2 5" xfId="7580" xr:uid="{00000000-0005-0000-0000-00006C380000}"/>
    <cellStyle name="Normal 4 2 3 3 2 5 2" xfId="37915" xr:uid="{00000000-0005-0000-0000-00006D380000}"/>
    <cellStyle name="Normal 4 2 3 3 2 5 3" xfId="22682" xr:uid="{00000000-0005-0000-0000-00006E380000}"/>
    <cellStyle name="Normal 4 2 3 3 2 6" xfId="32903" xr:uid="{00000000-0005-0000-0000-00006F380000}"/>
    <cellStyle name="Normal 4 2 3 3 2 7" xfId="17669" xr:uid="{00000000-0005-0000-0000-000070380000}"/>
    <cellStyle name="Normal 4 2 3 3 3" xfId="3362" xr:uid="{00000000-0005-0000-0000-000071380000}"/>
    <cellStyle name="Normal 4 2 3 3 3 2" xfId="13436" xr:uid="{00000000-0005-0000-0000-000072380000}"/>
    <cellStyle name="Normal 4 2 3 3 3 2 2" xfId="43767" xr:uid="{00000000-0005-0000-0000-000073380000}"/>
    <cellStyle name="Normal 4 2 3 3 3 2 3" xfId="28534" xr:uid="{00000000-0005-0000-0000-000074380000}"/>
    <cellStyle name="Normal 4 2 3 3 3 3" xfId="8416" xr:uid="{00000000-0005-0000-0000-000075380000}"/>
    <cellStyle name="Normal 4 2 3 3 3 3 2" xfId="38750" xr:uid="{00000000-0005-0000-0000-000076380000}"/>
    <cellStyle name="Normal 4 2 3 3 3 3 3" xfId="23517" xr:uid="{00000000-0005-0000-0000-000077380000}"/>
    <cellStyle name="Normal 4 2 3 3 3 4" xfId="33737" xr:uid="{00000000-0005-0000-0000-000078380000}"/>
    <cellStyle name="Normal 4 2 3 3 3 5" xfId="18504" xr:uid="{00000000-0005-0000-0000-000079380000}"/>
    <cellStyle name="Normal 4 2 3 3 4" xfId="5055" xr:uid="{00000000-0005-0000-0000-00007A380000}"/>
    <cellStyle name="Normal 4 2 3 3 4 2" xfId="15107" xr:uid="{00000000-0005-0000-0000-00007B380000}"/>
    <cellStyle name="Normal 4 2 3 3 4 2 2" xfId="45438" xr:uid="{00000000-0005-0000-0000-00007C380000}"/>
    <cellStyle name="Normal 4 2 3 3 4 2 3" xfId="30205" xr:uid="{00000000-0005-0000-0000-00007D380000}"/>
    <cellStyle name="Normal 4 2 3 3 4 3" xfId="10087" xr:uid="{00000000-0005-0000-0000-00007E380000}"/>
    <cellStyle name="Normal 4 2 3 3 4 3 2" xfId="40421" xr:uid="{00000000-0005-0000-0000-00007F380000}"/>
    <cellStyle name="Normal 4 2 3 3 4 3 3" xfId="25188" xr:uid="{00000000-0005-0000-0000-000080380000}"/>
    <cellStyle name="Normal 4 2 3 3 4 4" xfId="35408" xr:uid="{00000000-0005-0000-0000-000081380000}"/>
    <cellStyle name="Normal 4 2 3 3 4 5" xfId="20175" xr:uid="{00000000-0005-0000-0000-000082380000}"/>
    <cellStyle name="Normal 4 2 3 3 5" xfId="11765" xr:uid="{00000000-0005-0000-0000-000083380000}"/>
    <cellStyle name="Normal 4 2 3 3 5 2" xfId="42096" xr:uid="{00000000-0005-0000-0000-000084380000}"/>
    <cellStyle name="Normal 4 2 3 3 5 3" xfId="26863" xr:uid="{00000000-0005-0000-0000-000085380000}"/>
    <cellStyle name="Normal 4 2 3 3 6" xfId="6744" xr:uid="{00000000-0005-0000-0000-000086380000}"/>
    <cellStyle name="Normal 4 2 3 3 6 2" xfId="37079" xr:uid="{00000000-0005-0000-0000-000087380000}"/>
    <cellStyle name="Normal 4 2 3 3 6 3" xfId="21846" xr:uid="{00000000-0005-0000-0000-000088380000}"/>
    <cellStyle name="Normal 4 2 3 3 7" xfId="32067" xr:uid="{00000000-0005-0000-0000-000089380000}"/>
    <cellStyle name="Normal 4 2 3 3 8" xfId="16833" xr:uid="{00000000-0005-0000-0000-00008A380000}"/>
    <cellStyle name="Normal 4 2 3 4" xfId="2091" xr:uid="{00000000-0005-0000-0000-00008B380000}"/>
    <cellStyle name="Normal 4 2 3 4 2" xfId="3781" xr:uid="{00000000-0005-0000-0000-00008C380000}"/>
    <cellStyle name="Normal 4 2 3 4 2 2" xfId="13854" xr:uid="{00000000-0005-0000-0000-00008D380000}"/>
    <cellStyle name="Normal 4 2 3 4 2 2 2" xfId="44185" xr:uid="{00000000-0005-0000-0000-00008E380000}"/>
    <cellStyle name="Normal 4 2 3 4 2 2 3" xfId="28952" xr:uid="{00000000-0005-0000-0000-00008F380000}"/>
    <cellStyle name="Normal 4 2 3 4 2 3" xfId="8834" xr:uid="{00000000-0005-0000-0000-000090380000}"/>
    <cellStyle name="Normal 4 2 3 4 2 3 2" xfId="39168" xr:uid="{00000000-0005-0000-0000-000091380000}"/>
    <cellStyle name="Normal 4 2 3 4 2 3 3" xfId="23935" xr:uid="{00000000-0005-0000-0000-000092380000}"/>
    <cellStyle name="Normal 4 2 3 4 2 4" xfId="34155" xr:uid="{00000000-0005-0000-0000-000093380000}"/>
    <cellStyle name="Normal 4 2 3 4 2 5" xfId="18922" xr:uid="{00000000-0005-0000-0000-000094380000}"/>
    <cellStyle name="Normal 4 2 3 4 3" xfId="5473" xr:uid="{00000000-0005-0000-0000-000095380000}"/>
    <cellStyle name="Normal 4 2 3 4 3 2" xfId="15525" xr:uid="{00000000-0005-0000-0000-000096380000}"/>
    <cellStyle name="Normal 4 2 3 4 3 2 2" xfId="45856" xr:uid="{00000000-0005-0000-0000-000097380000}"/>
    <cellStyle name="Normal 4 2 3 4 3 2 3" xfId="30623" xr:uid="{00000000-0005-0000-0000-000098380000}"/>
    <cellStyle name="Normal 4 2 3 4 3 3" xfId="10505" xr:uid="{00000000-0005-0000-0000-000099380000}"/>
    <cellStyle name="Normal 4 2 3 4 3 3 2" xfId="40839" xr:uid="{00000000-0005-0000-0000-00009A380000}"/>
    <cellStyle name="Normal 4 2 3 4 3 3 3" xfId="25606" xr:uid="{00000000-0005-0000-0000-00009B380000}"/>
    <cellStyle name="Normal 4 2 3 4 3 4" xfId="35826" xr:uid="{00000000-0005-0000-0000-00009C380000}"/>
    <cellStyle name="Normal 4 2 3 4 3 5" xfId="20593" xr:uid="{00000000-0005-0000-0000-00009D380000}"/>
    <cellStyle name="Normal 4 2 3 4 4" xfId="12183" xr:uid="{00000000-0005-0000-0000-00009E380000}"/>
    <cellStyle name="Normal 4 2 3 4 4 2" xfId="42514" xr:uid="{00000000-0005-0000-0000-00009F380000}"/>
    <cellStyle name="Normal 4 2 3 4 4 3" xfId="27281" xr:uid="{00000000-0005-0000-0000-0000A0380000}"/>
    <cellStyle name="Normal 4 2 3 4 5" xfId="7162" xr:uid="{00000000-0005-0000-0000-0000A1380000}"/>
    <cellStyle name="Normal 4 2 3 4 5 2" xfId="37497" xr:uid="{00000000-0005-0000-0000-0000A2380000}"/>
    <cellStyle name="Normal 4 2 3 4 5 3" xfId="22264" xr:uid="{00000000-0005-0000-0000-0000A3380000}"/>
    <cellStyle name="Normal 4 2 3 4 6" xfId="32485" xr:uid="{00000000-0005-0000-0000-0000A4380000}"/>
    <cellStyle name="Normal 4 2 3 4 7" xfId="17251" xr:uid="{00000000-0005-0000-0000-0000A5380000}"/>
    <cellStyle name="Normal 4 2 3 5" xfId="2944" xr:uid="{00000000-0005-0000-0000-0000A6380000}"/>
    <cellStyle name="Normal 4 2 3 5 2" xfId="13018" xr:uid="{00000000-0005-0000-0000-0000A7380000}"/>
    <cellStyle name="Normal 4 2 3 5 2 2" xfId="43349" xr:uid="{00000000-0005-0000-0000-0000A8380000}"/>
    <cellStyle name="Normal 4 2 3 5 2 3" xfId="28116" xr:uid="{00000000-0005-0000-0000-0000A9380000}"/>
    <cellStyle name="Normal 4 2 3 5 3" xfId="7998" xr:uid="{00000000-0005-0000-0000-0000AA380000}"/>
    <cellStyle name="Normal 4 2 3 5 3 2" xfId="38332" xr:uid="{00000000-0005-0000-0000-0000AB380000}"/>
    <cellStyle name="Normal 4 2 3 5 3 3" xfId="23099" xr:uid="{00000000-0005-0000-0000-0000AC380000}"/>
    <cellStyle name="Normal 4 2 3 5 4" xfId="33319" xr:uid="{00000000-0005-0000-0000-0000AD380000}"/>
    <cellStyle name="Normal 4 2 3 5 5" xfId="18086" xr:uid="{00000000-0005-0000-0000-0000AE380000}"/>
    <cellStyle name="Normal 4 2 3 6" xfId="4637" xr:uid="{00000000-0005-0000-0000-0000AF380000}"/>
    <cellStyle name="Normal 4 2 3 6 2" xfId="14689" xr:uid="{00000000-0005-0000-0000-0000B0380000}"/>
    <cellStyle name="Normal 4 2 3 6 2 2" xfId="45020" xr:uid="{00000000-0005-0000-0000-0000B1380000}"/>
    <cellStyle name="Normal 4 2 3 6 2 3" xfId="29787" xr:uid="{00000000-0005-0000-0000-0000B2380000}"/>
    <cellStyle name="Normal 4 2 3 6 3" xfId="9669" xr:uid="{00000000-0005-0000-0000-0000B3380000}"/>
    <cellStyle name="Normal 4 2 3 6 3 2" xfId="40003" xr:uid="{00000000-0005-0000-0000-0000B4380000}"/>
    <cellStyle name="Normal 4 2 3 6 3 3" xfId="24770" xr:uid="{00000000-0005-0000-0000-0000B5380000}"/>
    <cellStyle name="Normal 4 2 3 6 4" xfId="34990" xr:uid="{00000000-0005-0000-0000-0000B6380000}"/>
    <cellStyle name="Normal 4 2 3 6 5" xfId="19757" xr:uid="{00000000-0005-0000-0000-0000B7380000}"/>
    <cellStyle name="Normal 4 2 3 7" xfId="11347" xr:uid="{00000000-0005-0000-0000-0000B8380000}"/>
    <cellStyle name="Normal 4 2 3 7 2" xfId="41678" xr:uid="{00000000-0005-0000-0000-0000B9380000}"/>
    <cellStyle name="Normal 4 2 3 7 3" xfId="26445" xr:uid="{00000000-0005-0000-0000-0000BA380000}"/>
    <cellStyle name="Normal 4 2 3 8" xfId="6326" xr:uid="{00000000-0005-0000-0000-0000BB380000}"/>
    <cellStyle name="Normal 4 2 3 8 2" xfId="36661" xr:uid="{00000000-0005-0000-0000-0000BC380000}"/>
    <cellStyle name="Normal 4 2 3 8 3" xfId="21428" xr:uid="{00000000-0005-0000-0000-0000BD380000}"/>
    <cellStyle name="Normal 4 2 3 9" xfId="31650" xr:uid="{00000000-0005-0000-0000-0000BE380000}"/>
    <cellStyle name="Normal 4 2 4" xfId="1351" xr:uid="{00000000-0005-0000-0000-0000BF380000}"/>
    <cellStyle name="Normal 4 2 4 2" xfId="1774" xr:uid="{00000000-0005-0000-0000-0000C0380000}"/>
    <cellStyle name="Normal 4 2 4 2 2" xfId="2613" xr:uid="{00000000-0005-0000-0000-0000C1380000}"/>
    <cellStyle name="Normal 4 2 4 2 2 2" xfId="4303" xr:uid="{00000000-0005-0000-0000-0000C2380000}"/>
    <cellStyle name="Normal 4 2 4 2 2 2 2" xfId="14376" xr:uid="{00000000-0005-0000-0000-0000C3380000}"/>
    <cellStyle name="Normal 4 2 4 2 2 2 2 2" xfId="44707" xr:uid="{00000000-0005-0000-0000-0000C4380000}"/>
    <cellStyle name="Normal 4 2 4 2 2 2 2 3" xfId="29474" xr:uid="{00000000-0005-0000-0000-0000C5380000}"/>
    <cellStyle name="Normal 4 2 4 2 2 2 3" xfId="9356" xr:uid="{00000000-0005-0000-0000-0000C6380000}"/>
    <cellStyle name="Normal 4 2 4 2 2 2 3 2" xfId="39690" xr:uid="{00000000-0005-0000-0000-0000C7380000}"/>
    <cellStyle name="Normal 4 2 4 2 2 2 3 3" xfId="24457" xr:uid="{00000000-0005-0000-0000-0000C8380000}"/>
    <cellStyle name="Normal 4 2 4 2 2 2 4" xfId="34677" xr:uid="{00000000-0005-0000-0000-0000C9380000}"/>
    <cellStyle name="Normal 4 2 4 2 2 2 5" xfId="19444" xr:uid="{00000000-0005-0000-0000-0000CA380000}"/>
    <cellStyle name="Normal 4 2 4 2 2 3" xfId="5995" xr:uid="{00000000-0005-0000-0000-0000CB380000}"/>
    <cellStyle name="Normal 4 2 4 2 2 3 2" xfId="16047" xr:uid="{00000000-0005-0000-0000-0000CC380000}"/>
    <cellStyle name="Normal 4 2 4 2 2 3 2 2" xfId="46378" xr:uid="{00000000-0005-0000-0000-0000CD380000}"/>
    <cellStyle name="Normal 4 2 4 2 2 3 2 3" xfId="31145" xr:uid="{00000000-0005-0000-0000-0000CE380000}"/>
    <cellStyle name="Normal 4 2 4 2 2 3 3" xfId="11027" xr:uid="{00000000-0005-0000-0000-0000CF380000}"/>
    <cellStyle name="Normal 4 2 4 2 2 3 3 2" xfId="41361" xr:uid="{00000000-0005-0000-0000-0000D0380000}"/>
    <cellStyle name="Normal 4 2 4 2 2 3 3 3" xfId="26128" xr:uid="{00000000-0005-0000-0000-0000D1380000}"/>
    <cellStyle name="Normal 4 2 4 2 2 3 4" xfId="36348" xr:uid="{00000000-0005-0000-0000-0000D2380000}"/>
    <cellStyle name="Normal 4 2 4 2 2 3 5" xfId="21115" xr:uid="{00000000-0005-0000-0000-0000D3380000}"/>
    <cellStyle name="Normal 4 2 4 2 2 4" xfId="12705" xr:uid="{00000000-0005-0000-0000-0000D4380000}"/>
    <cellStyle name="Normal 4 2 4 2 2 4 2" xfId="43036" xr:uid="{00000000-0005-0000-0000-0000D5380000}"/>
    <cellStyle name="Normal 4 2 4 2 2 4 3" xfId="27803" xr:uid="{00000000-0005-0000-0000-0000D6380000}"/>
    <cellStyle name="Normal 4 2 4 2 2 5" xfId="7684" xr:uid="{00000000-0005-0000-0000-0000D7380000}"/>
    <cellStyle name="Normal 4 2 4 2 2 5 2" xfId="38019" xr:uid="{00000000-0005-0000-0000-0000D8380000}"/>
    <cellStyle name="Normal 4 2 4 2 2 5 3" xfId="22786" xr:uid="{00000000-0005-0000-0000-0000D9380000}"/>
    <cellStyle name="Normal 4 2 4 2 2 6" xfId="33007" xr:uid="{00000000-0005-0000-0000-0000DA380000}"/>
    <cellStyle name="Normal 4 2 4 2 2 7" xfId="17773" xr:uid="{00000000-0005-0000-0000-0000DB380000}"/>
    <cellStyle name="Normal 4 2 4 2 3" xfId="3466" xr:uid="{00000000-0005-0000-0000-0000DC380000}"/>
    <cellStyle name="Normal 4 2 4 2 3 2" xfId="13540" xr:uid="{00000000-0005-0000-0000-0000DD380000}"/>
    <cellStyle name="Normal 4 2 4 2 3 2 2" xfId="43871" xr:uid="{00000000-0005-0000-0000-0000DE380000}"/>
    <cellStyle name="Normal 4 2 4 2 3 2 3" xfId="28638" xr:uid="{00000000-0005-0000-0000-0000DF380000}"/>
    <cellStyle name="Normal 4 2 4 2 3 3" xfId="8520" xr:uid="{00000000-0005-0000-0000-0000E0380000}"/>
    <cellStyle name="Normal 4 2 4 2 3 3 2" xfId="38854" xr:uid="{00000000-0005-0000-0000-0000E1380000}"/>
    <cellStyle name="Normal 4 2 4 2 3 3 3" xfId="23621" xr:uid="{00000000-0005-0000-0000-0000E2380000}"/>
    <cellStyle name="Normal 4 2 4 2 3 4" xfId="33841" xr:uid="{00000000-0005-0000-0000-0000E3380000}"/>
    <cellStyle name="Normal 4 2 4 2 3 5" xfId="18608" xr:uid="{00000000-0005-0000-0000-0000E4380000}"/>
    <cellStyle name="Normal 4 2 4 2 4" xfId="5159" xr:uid="{00000000-0005-0000-0000-0000E5380000}"/>
    <cellStyle name="Normal 4 2 4 2 4 2" xfId="15211" xr:uid="{00000000-0005-0000-0000-0000E6380000}"/>
    <cellStyle name="Normal 4 2 4 2 4 2 2" xfId="45542" xr:uid="{00000000-0005-0000-0000-0000E7380000}"/>
    <cellStyle name="Normal 4 2 4 2 4 2 3" xfId="30309" xr:uid="{00000000-0005-0000-0000-0000E8380000}"/>
    <cellStyle name="Normal 4 2 4 2 4 3" xfId="10191" xr:uid="{00000000-0005-0000-0000-0000E9380000}"/>
    <cellStyle name="Normal 4 2 4 2 4 3 2" xfId="40525" xr:uid="{00000000-0005-0000-0000-0000EA380000}"/>
    <cellStyle name="Normal 4 2 4 2 4 3 3" xfId="25292" xr:uid="{00000000-0005-0000-0000-0000EB380000}"/>
    <cellStyle name="Normal 4 2 4 2 4 4" xfId="35512" xr:uid="{00000000-0005-0000-0000-0000EC380000}"/>
    <cellStyle name="Normal 4 2 4 2 4 5" xfId="20279" xr:uid="{00000000-0005-0000-0000-0000ED380000}"/>
    <cellStyle name="Normal 4 2 4 2 5" xfId="11869" xr:uid="{00000000-0005-0000-0000-0000EE380000}"/>
    <cellStyle name="Normal 4 2 4 2 5 2" xfId="42200" xr:uid="{00000000-0005-0000-0000-0000EF380000}"/>
    <cellStyle name="Normal 4 2 4 2 5 3" xfId="26967" xr:uid="{00000000-0005-0000-0000-0000F0380000}"/>
    <cellStyle name="Normal 4 2 4 2 6" xfId="6848" xr:uid="{00000000-0005-0000-0000-0000F1380000}"/>
    <cellStyle name="Normal 4 2 4 2 6 2" xfId="37183" xr:uid="{00000000-0005-0000-0000-0000F2380000}"/>
    <cellStyle name="Normal 4 2 4 2 6 3" xfId="21950" xr:uid="{00000000-0005-0000-0000-0000F3380000}"/>
    <cellStyle name="Normal 4 2 4 2 7" xfId="32171" xr:uid="{00000000-0005-0000-0000-0000F4380000}"/>
    <cellStyle name="Normal 4 2 4 2 8" xfId="16937" xr:uid="{00000000-0005-0000-0000-0000F5380000}"/>
    <cellStyle name="Normal 4 2 4 3" xfId="2195" xr:uid="{00000000-0005-0000-0000-0000F6380000}"/>
    <cellStyle name="Normal 4 2 4 3 2" xfId="3885" xr:uid="{00000000-0005-0000-0000-0000F7380000}"/>
    <cellStyle name="Normal 4 2 4 3 2 2" xfId="13958" xr:uid="{00000000-0005-0000-0000-0000F8380000}"/>
    <cellStyle name="Normal 4 2 4 3 2 2 2" xfId="44289" xr:uid="{00000000-0005-0000-0000-0000F9380000}"/>
    <cellStyle name="Normal 4 2 4 3 2 2 3" xfId="29056" xr:uid="{00000000-0005-0000-0000-0000FA380000}"/>
    <cellStyle name="Normal 4 2 4 3 2 3" xfId="8938" xr:uid="{00000000-0005-0000-0000-0000FB380000}"/>
    <cellStyle name="Normal 4 2 4 3 2 3 2" xfId="39272" xr:uid="{00000000-0005-0000-0000-0000FC380000}"/>
    <cellStyle name="Normal 4 2 4 3 2 3 3" xfId="24039" xr:uid="{00000000-0005-0000-0000-0000FD380000}"/>
    <cellStyle name="Normal 4 2 4 3 2 4" xfId="34259" xr:uid="{00000000-0005-0000-0000-0000FE380000}"/>
    <cellStyle name="Normal 4 2 4 3 2 5" xfId="19026" xr:uid="{00000000-0005-0000-0000-0000FF380000}"/>
    <cellStyle name="Normal 4 2 4 3 3" xfId="5577" xr:uid="{00000000-0005-0000-0000-000000390000}"/>
    <cellStyle name="Normal 4 2 4 3 3 2" xfId="15629" xr:uid="{00000000-0005-0000-0000-000001390000}"/>
    <cellStyle name="Normal 4 2 4 3 3 2 2" xfId="45960" xr:uid="{00000000-0005-0000-0000-000002390000}"/>
    <cellStyle name="Normal 4 2 4 3 3 2 3" xfId="30727" xr:uid="{00000000-0005-0000-0000-000003390000}"/>
    <cellStyle name="Normal 4 2 4 3 3 3" xfId="10609" xr:uid="{00000000-0005-0000-0000-000004390000}"/>
    <cellStyle name="Normal 4 2 4 3 3 3 2" xfId="40943" xr:uid="{00000000-0005-0000-0000-000005390000}"/>
    <cellStyle name="Normal 4 2 4 3 3 3 3" xfId="25710" xr:uid="{00000000-0005-0000-0000-000006390000}"/>
    <cellStyle name="Normal 4 2 4 3 3 4" xfId="35930" xr:uid="{00000000-0005-0000-0000-000007390000}"/>
    <cellStyle name="Normal 4 2 4 3 3 5" xfId="20697" xr:uid="{00000000-0005-0000-0000-000008390000}"/>
    <cellStyle name="Normal 4 2 4 3 4" xfId="12287" xr:uid="{00000000-0005-0000-0000-000009390000}"/>
    <cellStyle name="Normal 4 2 4 3 4 2" xfId="42618" xr:uid="{00000000-0005-0000-0000-00000A390000}"/>
    <cellStyle name="Normal 4 2 4 3 4 3" xfId="27385" xr:uid="{00000000-0005-0000-0000-00000B390000}"/>
    <cellStyle name="Normal 4 2 4 3 5" xfId="7266" xr:uid="{00000000-0005-0000-0000-00000C390000}"/>
    <cellStyle name="Normal 4 2 4 3 5 2" xfId="37601" xr:uid="{00000000-0005-0000-0000-00000D390000}"/>
    <cellStyle name="Normal 4 2 4 3 5 3" xfId="22368" xr:uid="{00000000-0005-0000-0000-00000E390000}"/>
    <cellStyle name="Normal 4 2 4 3 6" xfId="32589" xr:uid="{00000000-0005-0000-0000-00000F390000}"/>
    <cellStyle name="Normal 4 2 4 3 7" xfId="17355" xr:uid="{00000000-0005-0000-0000-000010390000}"/>
    <cellStyle name="Normal 4 2 4 4" xfId="3048" xr:uid="{00000000-0005-0000-0000-000011390000}"/>
    <cellStyle name="Normal 4 2 4 4 2" xfId="13122" xr:uid="{00000000-0005-0000-0000-000012390000}"/>
    <cellStyle name="Normal 4 2 4 4 2 2" xfId="43453" xr:uid="{00000000-0005-0000-0000-000013390000}"/>
    <cellStyle name="Normal 4 2 4 4 2 3" xfId="28220" xr:uid="{00000000-0005-0000-0000-000014390000}"/>
    <cellStyle name="Normal 4 2 4 4 3" xfId="8102" xr:uid="{00000000-0005-0000-0000-000015390000}"/>
    <cellStyle name="Normal 4 2 4 4 3 2" xfId="38436" xr:uid="{00000000-0005-0000-0000-000016390000}"/>
    <cellStyle name="Normal 4 2 4 4 3 3" xfId="23203" xr:uid="{00000000-0005-0000-0000-000017390000}"/>
    <cellStyle name="Normal 4 2 4 4 4" xfId="33423" xr:uid="{00000000-0005-0000-0000-000018390000}"/>
    <cellStyle name="Normal 4 2 4 4 5" xfId="18190" xr:uid="{00000000-0005-0000-0000-000019390000}"/>
    <cellStyle name="Normal 4 2 4 5" xfId="4741" xr:uid="{00000000-0005-0000-0000-00001A390000}"/>
    <cellStyle name="Normal 4 2 4 5 2" xfId="14793" xr:uid="{00000000-0005-0000-0000-00001B390000}"/>
    <cellStyle name="Normal 4 2 4 5 2 2" xfId="45124" xr:uid="{00000000-0005-0000-0000-00001C390000}"/>
    <cellStyle name="Normal 4 2 4 5 2 3" xfId="29891" xr:uid="{00000000-0005-0000-0000-00001D390000}"/>
    <cellStyle name="Normal 4 2 4 5 3" xfId="9773" xr:uid="{00000000-0005-0000-0000-00001E390000}"/>
    <cellStyle name="Normal 4 2 4 5 3 2" xfId="40107" xr:uid="{00000000-0005-0000-0000-00001F390000}"/>
    <cellStyle name="Normal 4 2 4 5 3 3" xfId="24874" xr:uid="{00000000-0005-0000-0000-000020390000}"/>
    <cellStyle name="Normal 4 2 4 5 4" xfId="35094" xr:uid="{00000000-0005-0000-0000-000021390000}"/>
    <cellStyle name="Normal 4 2 4 5 5" xfId="19861" xr:uid="{00000000-0005-0000-0000-000022390000}"/>
    <cellStyle name="Normal 4 2 4 6" xfId="11451" xr:uid="{00000000-0005-0000-0000-000023390000}"/>
    <cellStyle name="Normal 4 2 4 6 2" xfId="41782" xr:uid="{00000000-0005-0000-0000-000024390000}"/>
    <cellStyle name="Normal 4 2 4 6 3" xfId="26549" xr:uid="{00000000-0005-0000-0000-000025390000}"/>
    <cellStyle name="Normal 4 2 4 7" xfId="6430" xr:uid="{00000000-0005-0000-0000-000026390000}"/>
    <cellStyle name="Normal 4 2 4 7 2" xfId="36765" xr:uid="{00000000-0005-0000-0000-000027390000}"/>
    <cellStyle name="Normal 4 2 4 7 3" xfId="21532" xr:uid="{00000000-0005-0000-0000-000028390000}"/>
    <cellStyle name="Normal 4 2 4 8" xfId="31753" xr:uid="{00000000-0005-0000-0000-000029390000}"/>
    <cellStyle name="Normal 4 2 4 9" xfId="16519" xr:uid="{00000000-0005-0000-0000-00002A390000}"/>
    <cellStyle name="Normal 4 2 5" xfId="1564" xr:uid="{00000000-0005-0000-0000-00002B390000}"/>
    <cellStyle name="Normal 4 2 5 2" xfId="2405" xr:uid="{00000000-0005-0000-0000-00002C390000}"/>
    <cellStyle name="Normal 4 2 5 2 2" xfId="4095" xr:uid="{00000000-0005-0000-0000-00002D390000}"/>
    <cellStyle name="Normal 4 2 5 2 2 2" xfId="14168" xr:uid="{00000000-0005-0000-0000-00002E390000}"/>
    <cellStyle name="Normal 4 2 5 2 2 2 2" xfId="44499" xr:uid="{00000000-0005-0000-0000-00002F390000}"/>
    <cellStyle name="Normal 4 2 5 2 2 2 3" xfId="29266" xr:uid="{00000000-0005-0000-0000-000030390000}"/>
    <cellStyle name="Normal 4 2 5 2 2 3" xfId="9148" xr:uid="{00000000-0005-0000-0000-000031390000}"/>
    <cellStyle name="Normal 4 2 5 2 2 3 2" xfId="39482" xr:uid="{00000000-0005-0000-0000-000032390000}"/>
    <cellStyle name="Normal 4 2 5 2 2 3 3" xfId="24249" xr:uid="{00000000-0005-0000-0000-000033390000}"/>
    <cellStyle name="Normal 4 2 5 2 2 4" xfId="34469" xr:uid="{00000000-0005-0000-0000-000034390000}"/>
    <cellStyle name="Normal 4 2 5 2 2 5" xfId="19236" xr:uid="{00000000-0005-0000-0000-000035390000}"/>
    <cellStyle name="Normal 4 2 5 2 3" xfId="5787" xr:uid="{00000000-0005-0000-0000-000036390000}"/>
    <cellStyle name="Normal 4 2 5 2 3 2" xfId="15839" xr:uid="{00000000-0005-0000-0000-000037390000}"/>
    <cellStyle name="Normal 4 2 5 2 3 2 2" xfId="46170" xr:uid="{00000000-0005-0000-0000-000038390000}"/>
    <cellStyle name="Normal 4 2 5 2 3 2 3" xfId="30937" xr:uid="{00000000-0005-0000-0000-000039390000}"/>
    <cellStyle name="Normal 4 2 5 2 3 3" xfId="10819" xr:uid="{00000000-0005-0000-0000-00003A390000}"/>
    <cellStyle name="Normal 4 2 5 2 3 3 2" xfId="41153" xr:uid="{00000000-0005-0000-0000-00003B390000}"/>
    <cellStyle name="Normal 4 2 5 2 3 3 3" xfId="25920" xr:uid="{00000000-0005-0000-0000-00003C390000}"/>
    <cellStyle name="Normal 4 2 5 2 3 4" xfId="36140" xr:uid="{00000000-0005-0000-0000-00003D390000}"/>
    <cellStyle name="Normal 4 2 5 2 3 5" xfId="20907" xr:uid="{00000000-0005-0000-0000-00003E390000}"/>
    <cellStyle name="Normal 4 2 5 2 4" xfId="12497" xr:uid="{00000000-0005-0000-0000-00003F390000}"/>
    <cellStyle name="Normal 4 2 5 2 4 2" xfId="42828" xr:uid="{00000000-0005-0000-0000-000040390000}"/>
    <cellStyle name="Normal 4 2 5 2 4 3" xfId="27595" xr:uid="{00000000-0005-0000-0000-000041390000}"/>
    <cellStyle name="Normal 4 2 5 2 5" xfId="7476" xr:uid="{00000000-0005-0000-0000-000042390000}"/>
    <cellStyle name="Normal 4 2 5 2 5 2" xfId="37811" xr:uid="{00000000-0005-0000-0000-000043390000}"/>
    <cellStyle name="Normal 4 2 5 2 5 3" xfId="22578" xr:uid="{00000000-0005-0000-0000-000044390000}"/>
    <cellStyle name="Normal 4 2 5 2 6" xfId="32799" xr:uid="{00000000-0005-0000-0000-000045390000}"/>
    <cellStyle name="Normal 4 2 5 2 7" xfId="17565" xr:uid="{00000000-0005-0000-0000-000046390000}"/>
    <cellStyle name="Normal 4 2 5 3" xfId="3258" xr:uid="{00000000-0005-0000-0000-000047390000}"/>
    <cellStyle name="Normal 4 2 5 3 2" xfId="13332" xr:uid="{00000000-0005-0000-0000-000048390000}"/>
    <cellStyle name="Normal 4 2 5 3 2 2" xfId="43663" xr:uid="{00000000-0005-0000-0000-000049390000}"/>
    <cellStyle name="Normal 4 2 5 3 2 3" xfId="28430" xr:uid="{00000000-0005-0000-0000-00004A390000}"/>
    <cellStyle name="Normal 4 2 5 3 3" xfId="8312" xr:uid="{00000000-0005-0000-0000-00004B390000}"/>
    <cellStyle name="Normal 4 2 5 3 3 2" xfId="38646" xr:uid="{00000000-0005-0000-0000-00004C390000}"/>
    <cellStyle name="Normal 4 2 5 3 3 3" xfId="23413" xr:uid="{00000000-0005-0000-0000-00004D390000}"/>
    <cellStyle name="Normal 4 2 5 3 4" xfId="33633" xr:uid="{00000000-0005-0000-0000-00004E390000}"/>
    <cellStyle name="Normal 4 2 5 3 5" xfId="18400" xr:uid="{00000000-0005-0000-0000-00004F390000}"/>
    <cellStyle name="Normal 4 2 5 4" xfId="4951" xr:uid="{00000000-0005-0000-0000-000050390000}"/>
    <cellStyle name="Normal 4 2 5 4 2" xfId="15003" xr:uid="{00000000-0005-0000-0000-000051390000}"/>
    <cellStyle name="Normal 4 2 5 4 2 2" xfId="45334" xr:uid="{00000000-0005-0000-0000-000052390000}"/>
    <cellStyle name="Normal 4 2 5 4 2 3" xfId="30101" xr:uid="{00000000-0005-0000-0000-000053390000}"/>
    <cellStyle name="Normal 4 2 5 4 3" xfId="9983" xr:uid="{00000000-0005-0000-0000-000054390000}"/>
    <cellStyle name="Normal 4 2 5 4 3 2" xfId="40317" xr:uid="{00000000-0005-0000-0000-000055390000}"/>
    <cellStyle name="Normal 4 2 5 4 3 3" xfId="25084" xr:uid="{00000000-0005-0000-0000-000056390000}"/>
    <cellStyle name="Normal 4 2 5 4 4" xfId="35304" xr:uid="{00000000-0005-0000-0000-000057390000}"/>
    <cellStyle name="Normal 4 2 5 4 5" xfId="20071" xr:uid="{00000000-0005-0000-0000-000058390000}"/>
    <cellStyle name="Normal 4 2 5 5" xfId="11661" xr:uid="{00000000-0005-0000-0000-000059390000}"/>
    <cellStyle name="Normal 4 2 5 5 2" xfId="41992" xr:uid="{00000000-0005-0000-0000-00005A390000}"/>
    <cellStyle name="Normal 4 2 5 5 3" xfId="26759" xr:uid="{00000000-0005-0000-0000-00005B390000}"/>
    <cellStyle name="Normal 4 2 5 6" xfId="6640" xr:uid="{00000000-0005-0000-0000-00005C390000}"/>
    <cellStyle name="Normal 4 2 5 6 2" xfId="36975" xr:uid="{00000000-0005-0000-0000-00005D390000}"/>
    <cellStyle name="Normal 4 2 5 6 3" xfId="21742" xr:uid="{00000000-0005-0000-0000-00005E390000}"/>
    <cellStyle name="Normal 4 2 5 7" xfId="31963" xr:uid="{00000000-0005-0000-0000-00005F390000}"/>
    <cellStyle name="Normal 4 2 5 8" xfId="16729" xr:uid="{00000000-0005-0000-0000-000060390000}"/>
    <cellStyle name="Normal 4 2 6" xfId="1985" xr:uid="{00000000-0005-0000-0000-000061390000}"/>
    <cellStyle name="Normal 4 2 6 2" xfId="3677" xr:uid="{00000000-0005-0000-0000-000062390000}"/>
    <cellStyle name="Normal 4 2 6 2 2" xfId="13750" xr:uid="{00000000-0005-0000-0000-000063390000}"/>
    <cellStyle name="Normal 4 2 6 2 2 2" xfId="44081" xr:uid="{00000000-0005-0000-0000-000064390000}"/>
    <cellStyle name="Normal 4 2 6 2 2 3" xfId="28848" xr:uid="{00000000-0005-0000-0000-000065390000}"/>
    <cellStyle name="Normal 4 2 6 2 3" xfId="8730" xr:uid="{00000000-0005-0000-0000-000066390000}"/>
    <cellStyle name="Normal 4 2 6 2 3 2" xfId="39064" xr:uid="{00000000-0005-0000-0000-000067390000}"/>
    <cellStyle name="Normal 4 2 6 2 3 3" xfId="23831" xr:uid="{00000000-0005-0000-0000-000068390000}"/>
    <cellStyle name="Normal 4 2 6 2 4" xfId="34051" xr:uid="{00000000-0005-0000-0000-000069390000}"/>
    <cellStyle name="Normal 4 2 6 2 5" xfId="18818" xr:uid="{00000000-0005-0000-0000-00006A390000}"/>
    <cellStyle name="Normal 4 2 6 3" xfId="5369" xr:uid="{00000000-0005-0000-0000-00006B390000}"/>
    <cellStyle name="Normal 4 2 6 3 2" xfId="15421" xr:uid="{00000000-0005-0000-0000-00006C390000}"/>
    <cellStyle name="Normal 4 2 6 3 2 2" xfId="45752" xr:uid="{00000000-0005-0000-0000-00006D390000}"/>
    <cellStyle name="Normal 4 2 6 3 2 3" xfId="30519" xr:uid="{00000000-0005-0000-0000-00006E390000}"/>
    <cellStyle name="Normal 4 2 6 3 3" xfId="10401" xr:uid="{00000000-0005-0000-0000-00006F390000}"/>
    <cellStyle name="Normal 4 2 6 3 3 2" xfId="40735" xr:uid="{00000000-0005-0000-0000-000070390000}"/>
    <cellStyle name="Normal 4 2 6 3 3 3" xfId="25502" xr:uid="{00000000-0005-0000-0000-000071390000}"/>
    <cellStyle name="Normal 4 2 6 3 4" xfId="35722" xr:uid="{00000000-0005-0000-0000-000072390000}"/>
    <cellStyle name="Normal 4 2 6 3 5" xfId="20489" xr:uid="{00000000-0005-0000-0000-000073390000}"/>
    <cellStyle name="Normal 4 2 6 4" xfId="12079" xr:uid="{00000000-0005-0000-0000-000074390000}"/>
    <cellStyle name="Normal 4 2 6 4 2" xfId="42410" xr:uid="{00000000-0005-0000-0000-000075390000}"/>
    <cellStyle name="Normal 4 2 6 4 3" xfId="27177" xr:uid="{00000000-0005-0000-0000-000076390000}"/>
    <cellStyle name="Normal 4 2 6 5" xfId="7058" xr:uid="{00000000-0005-0000-0000-000077390000}"/>
    <cellStyle name="Normal 4 2 6 5 2" xfId="37393" xr:uid="{00000000-0005-0000-0000-000078390000}"/>
    <cellStyle name="Normal 4 2 6 5 3" xfId="22160" xr:uid="{00000000-0005-0000-0000-000079390000}"/>
    <cellStyle name="Normal 4 2 6 6" xfId="32381" xr:uid="{00000000-0005-0000-0000-00007A390000}"/>
    <cellStyle name="Normal 4 2 6 7" xfId="17147" xr:uid="{00000000-0005-0000-0000-00007B390000}"/>
    <cellStyle name="Normal 4 2 7" xfId="2836" xr:uid="{00000000-0005-0000-0000-00007C390000}"/>
    <cellStyle name="Normal 4 2 7 2" xfId="12914" xr:uid="{00000000-0005-0000-0000-00007D390000}"/>
    <cellStyle name="Normal 4 2 7 2 2" xfId="43245" xr:uid="{00000000-0005-0000-0000-00007E390000}"/>
    <cellStyle name="Normal 4 2 7 2 3" xfId="28012" xr:uid="{00000000-0005-0000-0000-00007F390000}"/>
    <cellStyle name="Normal 4 2 7 3" xfId="7894" xr:uid="{00000000-0005-0000-0000-000080390000}"/>
    <cellStyle name="Normal 4 2 7 3 2" xfId="38228" xr:uid="{00000000-0005-0000-0000-000081390000}"/>
    <cellStyle name="Normal 4 2 7 3 3" xfId="22995" xr:uid="{00000000-0005-0000-0000-000082390000}"/>
    <cellStyle name="Normal 4 2 7 4" xfId="33215" xr:uid="{00000000-0005-0000-0000-000083390000}"/>
    <cellStyle name="Normal 4 2 7 5" xfId="17982" xr:uid="{00000000-0005-0000-0000-000084390000}"/>
    <cellStyle name="Normal 4 2 8" xfId="4530" xr:uid="{00000000-0005-0000-0000-000085390000}"/>
    <cellStyle name="Normal 4 2 8 2" xfId="14585" xr:uid="{00000000-0005-0000-0000-000086390000}"/>
    <cellStyle name="Normal 4 2 8 2 2" xfId="44916" xr:uid="{00000000-0005-0000-0000-000087390000}"/>
    <cellStyle name="Normal 4 2 8 2 3" xfId="29683" xr:uid="{00000000-0005-0000-0000-000088390000}"/>
    <cellStyle name="Normal 4 2 8 3" xfId="9565" xr:uid="{00000000-0005-0000-0000-000089390000}"/>
    <cellStyle name="Normal 4 2 8 3 2" xfId="39899" xr:uid="{00000000-0005-0000-0000-00008A390000}"/>
    <cellStyle name="Normal 4 2 8 3 3" xfId="24666" xr:uid="{00000000-0005-0000-0000-00008B390000}"/>
    <cellStyle name="Normal 4 2 8 4" xfId="34886" xr:uid="{00000000-0005-0000-0000-00008C390000}"/>
    <cellStyle name="Normal 4 2 8 5" xfId="19653" xr:uid="{00000000-0005-0000-0000-00008D390000}"/>
    <cellStyle name="Normal 4 2 9" xfId="11241" xr:uid="{00000000-0005-0000-0000-00008E390000}"/>
    <cellStyle name="Normal 4 2 9 2" xfId="41574" xr:uid="{00000000-0005-0000-0000-00008F390000}"/>
    <cellStyle name="Normal 4 2 9 3" xfId="26341" xr:uid="{00000000-0005-0000-0000-000090390000}"/>
    <cellStyle name="Normal 4 3" xfId="412" xr:uid="{00000000-0005-0000-0000-000091390000}"/>
    <cellStyle name="Normal 4 4" xfId="31512" xr:uid="{00000000-0005-0000-0000-000092390000}"/>
    <cellStyle name="Normal 4 5" xfId="46798" xr:uid="{00000000-0005-0000-0000-000093390000}"/>
    <cellStyle name="Normal 40" xfId="165" xr:uid="{00000000-0005-0000-0000-000094390000}"/>
    <cellStyle name="Normal 40 2" xfId="856" xr:uid="{00000000-0005-0000-0000-000095390000}"/>
    <cellStyle name="Normal 40 2 10" xfId="6221" xr:uid="{00000000-0005-0000-0000-000096390000}"/>
    <cellStyle name="Normal 40 2 10 2" xfId="36558" xr:uid="{00000000-0005-0000-0000-000097390000}"/>
    <cellStyle name="Normal 40 2 10 3" xfId="21325" xr:uid="{00000000-0005-0000-0000-000098390000}"/>
    <cellStyle name="Normal 40 2 11" xfId="31549" xr:uid="{00000000-0005-0000-0000-000099390000}"/>
    <cellStyle name="Normal 40 2 12" xfId="16310" xr:uid="{00000000-0005-0000-0000-00009A390000}"/>
    <cellStyle name="Normal 40 2 2" xfId="1185" xr:uid="{00000000-0005-0000-0000-00009B390000}"/>
    <cellStyle name="Normal 40 2 2 10" xfId="31601" xr:uid="{00000000-0005-0000-0000-00009C390000}"/>
    <cellStyle name="Normal 40 2 2 11" xfId="16364" xr:uid="{00000000-0005-0000-0000-00009D390000}"/>
    <cellStyle name="Normal 40 2 2 2" xfId="1293" xr:uid="{00000000-0005-0000-0000-00009E390000}"/>
    <cellStyle name="Normal 40 2 2 2 10" xfId="16468" xr:uid="{00000000-0005-0000-0000-00009F390000}"/>
    <cellStyle name="Normal 40 2 2 2 2" xfId="1510" xr:uid="{00000000-0005-0000-0000-0000A0390000}"/>
    <cellStyle name="Normal 40 2 2 2 2 2" xfId="1931" xr:uid="{00000000-0005-0000-0000-0000A1390000}"/>
    <cellStyle name="Normal 40 2 2 2 2 2 2" xfId="2770" xr:uid="{00000000-0005-0000-0000-0000A2390000}"/>
    <cellStyle name="Normal 40 2 2 2 2 2 2 2" xfId="4460" xr:uid="{00000000-0005-0000-0000-0000A3390000}"/>
    <cellStyle name="Normal 40 2 2 2 2 2 2 2 2" xfId="14533" xr:uid="{00000000-0005-0000-0000-0000A4390000}"/>
    <cellStyle name="Normal 40 2 2 2 2 2 2 2 2 2" xfId="44864" xr:uid="{00000000-0005-0000-0000-0000A5390000}"/>
    <cellStyle name="Normal 40 2 2 2 2 2 2 2 2 3" xfId="29631" xr:uid="{00000000-0005-0000-0000-0000A6390000}"/>
    <cellStyle name="Normal 40 2 2 2 2 2 2 2 3" xfId="9513" xr:uid="{00000000-0005-0000-0000-0000A7390000}"/>
    <cellStyle name="Normal 40 2 2 2 2 2 2 2 3 2" xfId="39847" xr:uid="{00000000-0005-0000-0000-0000A8390000}"/>
    <cellStyle name="Normal 40 2 2 2 2 2 2 2 3 3" xfId="24614" xr:uid="{00000000-0005-0000-0000-0000A9390000}"/>
    <cellStyle name="Normal 40 2 2 2 2 2 2 2 4" xfId="34834" xr:uid="{00000000-0005-0000-0000-0000AA390000}"/>
    <cellStyle name="Normal 40 2 2 2 2 2 2 2 5" xfId="19601" xr:uid="{00000000-0005-0000-0000-0000AB390000}"/>
    <cellStyle name="Normal 40 2 2 2 2 2 2 3" xfId="6152" xr:uid="{00000000-0005-0000-0000-0000AC390000}"/>
    <cellStyle name="Normal 40 2 2 2 2 2 2 3 2" xfId="16204" xr:uid="{00000000-0005-0000-0000-0000AD390000}"/>
    <cellStyle name="Normal 40 2 2 2 2 2 2 3 2 2" xfId="46535" xr:uid="{00000000-0005-0000-0000-0000AE390000}"/>
    <cellStyle name="Normal 40 2 2 2 2 2 2 3 2 3" xfId="31302" xr:uid="{00000000-0005-0000-0000-0000AF390000}"/>
    <cellStyle name="Normal 40 2 2 2 2 2 2 3 3" xfId="11184" xr:uid="{00000000-0005-0000-0000-0000B0390000}"/>
    <cellStyle name="Normal 40 2 2 2 2 2 2 3 3 2" xfId="41518" xr:uid="{00000000-0005-0000-0000-0000B1390000}"/>
    <cellStyle name="Normal 40 2 2 2 2 2 2 3 3 3" xfId="26285" xr:uid="{00000000-0005-0000-0000-0000B2390000}"/>
    <cellStyle name="Normal 40 2 2 2 2 2 2 3 4" xfId="36505" xr:uid="{00000000-0005-0000-0000-0000B3390000}"/>
    <cellStyle name="Normal 40 2 2 2 2 2 2 3 5" xfId="21272" xr:uid="{00000000-0005-0000-0000-0000B4390000}"/>
    <cellStyle name="Normal 40 2 2 2 2 2 2 4" xfId="12862" xr:uid="{00000000-0005-0000-0000-0000B5390000}"/>
    <cellStyle name="Normal 40 2 2 2 2 2 2 4 2" xfId="43193" xr:uid="{00000000-0005-0000-0000-0000B6390000}"/>
    <cellStyle name="Normal 40 2 2 2 2 2 2 4 3" xfId="27960" xr:uid="{00000000-0005-0000-0000-0000B7390000}"/>
    <cellStyle name="Normal 40 2 2 2 2 2 2 5" xfId="7841" xr:uid="{00000000-0005-0000-0000-0000B8390000}"/>
    <cellStyle name="Normal 40 2 2 2 2 2 2 5 2" xfId="38176" xr:uid="{00000000-0005-0000-0000-0000B9390000}"/>
    <cellStyle name="Normal 40 2 2 2 2 2 2 5 3" xfId="22943" xr:uid="{00000000-0005-0000-0000-0000BA390000}"/>
    <cellStyle name="Normal 40 2 2 2 2 2 2 6" xfId="33164" xr:uid="{00000000-0005-0000-0000-0000BB390000}"/>
    <cellStyle name="Normal 40 2 2 2 2 2 2 7" xfId="17930" xr:uid="{00000000-0005-0000-0000-0000BC390000}"/>
    <cellStyle name="Normal 40 2 2 2 2 2 3" xfId="3623" xr:uid="{00000000-0005-0000-0000-0000BD390000}"/>
    <cellStyle name="Normal 40 2 2 2 2 2 3 2" xfId="13697" xr:uid="{00000000-0005-0000-0000-0000BE390000}"/>
    <cellStyle name="Normal 40 2 2 2 2 2 3 2 2" xfId="44028" xr:uid="{00000000-0005-0000-0000-0000BF390000}"/>
    <cellStyle name="Normal 40 2 2 2 2 2 3 2 3" xfId="28795" xr:uid="{00000000-0005-0000-0000-0000C0390000}"/>
    <cellStyle name="Normal 40 2 2 2 2 2 3 3" xfId="8677" xr:uid="{00000000-0005-0000-0000-0000C1390000}"/>
    <cellStyle name="Normal 40 2 2 2 2 2 3 3 2" xfId="39011" xr:uid="{00000000-0005-0000-0000-0000C2390000}"/>
    <cellStyle name="Normal 40 2 2 2 2 2 3 3 3" xfId="23778" xr:uid="{00000000-0005-0000-0000-0000C3390000}"/>
    <cellStyle name="Normal 40 2 2 2 2 2 3 4" xfId="33998" xr:uid="{00000000-0005-0000-0000-0000C4390000}"/>
    <cellStyle name="Normal 40 2 2 2 2 2 3 5" xfId="18765" xr:uid="{00000000-0005-0000-0000-0000C5390000}"/>
    <cellStyle name="Normal 40 2 2 2 2 2 4" xfId="5316" xr:uid="{00000000-0005-0000-0000-0000C6390000}"/>
    <cellStyle name="Normal 40 2 2 2 2 2 4 2" xfId="15368" xr:uid="{00000000-0005-0000-0000-0000C7390000}"/>
    <cellStyle name="Normal 40 2 2 2 2 2 4 2 2" xfId="45699" xr:uid="{00000000-0005-0000-0000-0000C8390000}"/>
    <cellStyle name="Normal 40 2 2 2 2 2 4 2 3" xfId="30466" xr:uid="{00000000-0005-0000-0000-0000C9390000}"/>
    <cellStyle name="Normal 40 2 2 2 2 2 4 3" xfId="10348" xr:uid="{00000000-0005-0000-0000-0000CA390000}"/>
    <cellStyle name="Normal 40 2 2 2 2 2 4 3 2" xfId="40682" xr:uid="{00000000-0005-0000-0000-0000CB390000}"/>
    <cellStyle name="Normal 40 2 2 2 2 2 4 3 3" xfId="25449" xr:uid="{00000000-0005-0000-0000-0000CC390000}"/>
    <cellStyle name="Normal 40 2 2 2 2 2 4 4" xfId="35669" xr:uid="{00000000-0005-0000-0000-0000CD390000}"/>
    <cellStyle name="Normal 40 2 2 2 2 2 4 5" xfId="20436" xr:uid="{00000000-0005-0000-0000-0000CE390000}"/>
    <cellStyle name="Normal 40 2 2 2 2 2 5" xfId="12026" xr:uid="{00000000-0005-0000-0000-0000CF390000}"/>
    <cellStyle name="Normal 40 2 2 2 2 2 5 2" xfId="42357" xr:uid="{00000000-0005-0000-0000-0000D0390000}"/>
    <cellStyle name="Normal 40 2 2 2 2 2 5 3" xfId="27124" xr:uid="{00000000-0005-0000-0000-0000D1390000}"/>
    <cellStyle name="Normal 40 2 2 2 2 2 6" xfId="7005" xr:uid="{00000000-0005-0000-0000-0000D2390000}"/>
    <cellStyle name="Normal 40 2 2 2 2 2 6 2" xfId="37340" xr:uid="{00000000-0005-0000-0000-0000D3390000}"/>
    <cellStyle name="Normal 40 2 2 2 2 2 6 3" xfId="22107" xr:uid="{00000000-0005-0000-0000-0000D4390000}"/>
    <cellStyle name="Normal 40 2 2 2 2 2 7" xfId="32328" xr:uid="{00000000-0005-0000-0000-0000D5390000}"/>
    <cellStyle name="Normal 40 2 2 2 2 2 8" xfId="17094" xr:uid="{00000000-0005-0000-0000-0000D6390000}"/>
    <cellStyle name="Normal 40 2 2 2 2 3" xfId="2352" xr:uid="{00000000-0005-0000-0000-0000D7390000}"/>
    <cellStyle name="Normal 40 2 2 2 2 3 2" xfId="4042" xr:uid="{00000000-0005-0000-0000-0000D8390000}"/>
    <cellStyle name="Normal 40 2 2 2 2 3 2 2" xfId="14115" xr:uid="{00000000-0005-0000-0000-0000D9390000}"/>
    <cellStyle name="Normal 40 2 2 2 2 3 2 2 2" xfId="44446" xr:uid="{00000000-0005-0000-0000-0000DA390000}"/>
    <cellStyle name="Normal 40 2 2 2 2 3 2 2 3" xfId="29213" xr:uid="{00000000-0005-0000-0000-0000DB390000}"/>
    <cellStyle name="Normal 40 2 2 2 2 3 2 3" xfId="9095" xr:uid="{00000000-0005-0000-0000-0000DC390000}"/>
    <cellStyle name="Normal 40 2 2 2 2 3 2 3 2" xfId="39429" xr:uid="{00000000-0005-0000-0000-0000DD390000}"/>
    <cellStyle name="Normal 40 2 2 2 2 3 2 3 3" xfId="24196" xr:uid="{00000000-0005-0000-0000-0000DE390000}"/>
    <cellStyle name="Normal 40 2 2 2 2 3 2 4" xfId="34416" xr:uid="{00000000-0005-0000-0000-0000DF390000}"/>
    <cellStyle name="Normal 40 2 2 2 2 3 2 5" xfId="19183" xr:uid="{00000000-0005-0000-0000-0000E0390000}"/>
    <cellStyle name="Normal 40 2 2 2 2 3 3" xfId="5734" xr:uid="{00000000-0005-0000-0000-0000E1390000}"/>
    <cellStyle name="Normal 40 2 2 2 2 3 3 2" xfId="15786" xr:uid="{00000000-0005-0000-0000-0000E2390000}"/>
    <cellStyle name="Normal 40 2 2 2 2 3 3 2 2" xfId="46117" xr:uid="{00000000-0005-0000-0000-0000E3390000}"/>
    <cellStyle name="Normal 40 2 2 2 2 3 3 2 3" xfId="30884" xr:uid="{00000000-0005-0000-0000-0000E4390000}"/>
    <cellStyle name="Normal 40 2 2 2 2 3 3 3" xfId="10766" xr:uid="{00000000-0005-0000-0000-0000E5390000}"/>
    <cellStyle name="Normal 40 2 2 2 2 3 3 3 2" xfId="41100" xr:uid="{00000000-0005-0000-0000-0000E6390000}"/>
    <cellStyle name="Normal 40 2 2 2 2 3 3 3 3" xfId="25867" xr:uid="{00000000-0005-0000-0000-0000E7390000}"/>
    <cellStyle name="Normal 40 2 2 2 2 3 3 4" xfId="36087" xr:uid="{00000000-0005-0000-0000-0000E8390000}"/>
    <cellStyle name="Normal 40 2 2 2 2 3 3 5" xfId="20854" xr:uid="{00000000-0005-0000-0000-0000E9390000}"/>
    <cellStyle name="Normal 40 2 2 2 2 3 4" xfId="12444" xr:uid="{00000000-0005-0000-0000-0000EA390000}"/>
    <cellStyle name="Normal 40 2 2 2 2 3 4 2" xfId="42775" xr:uid="{00000000-0005-0000-0000-0000EB390000}"/>
    <cellStyle name="Normal 40 2 2 2 2 3 4 3" xfId="27542" xr:uid="{00000000-0005-0000-0000-0000EC390000}"/>
    <cellStyle name="Normal 40 2 2 2 2 3 5" xfId="7423" xr:uid="{00000000-0005-0000-0000-0000ED390000}"/>
    <cellStyle name="Normal 40 2 2 2 2 3 5 2" xfId="37758" xr:uid="{00000000-0005-0000-0000-0000EE390000}"/>
    <cellStyle name="Normal 40 2 2 2 2 3 5 3" xfId="22525" xr:uid="{00000000-0005-0000-0000-0000EF390000}"/>
    <cellStyle name="Normal 40 2 2 2 2 3 6" xfId="32746" xr:uid="{00000000-0005-0000-0000-0000F0390000}"/>
    <cellStyle name="Normal 40 2 2 2 2 3 7" xfId="17512" xr:uid="{00000000-0005-0000-0000-0000F1390000}"/>
    <cellStyle name="Normal 40 2 2 2 2 4" xfId="3205" xr:uid="{00000000-0005-0000-0000-0000F2390000}"/>
    <cellStyle name="Normal 40 2 2 2 2 4 2" xfId="13279" xr:uid="{00000000-0005-0000-0000-0000F3390000}"/>
    <cellStyle name="Normal 40 2 2 2 2 4 2 2" xfId="43610" xr:uid="{00000000-0005-0000-0000-0000F4390000}"/>
    <cellStyle name="Normal 40 2 2 2 2 4 2 3" xfId="28377" xr:uid="{00000000-0005-0000-0000-0000F5390000}"/>
    <cellStyle name="Normal 40 2 2 2 2 4 3" xfId="8259" xr:uid="{00000000-0005-0000-0000-0000F6390000}"/>
    <cellStyle name="Normal 40 2 2 2 2 4 3 2" xfId="38593" xr:uid="{00000000-0005-0000-0000-0000F7390000}"/>
    <cellStyle name="Normal 40 2 2 2 2 4 3 3" xfId="23360" xr:uid="{00000000-0005-0000-0000-0000F8390000}"/>
    <cellStyle name="Normal 40 2 2 2 2 4 4" xfId="33580" xr:uid="{00000000-0005-0000-0000-0000F9390000}"/>
    <cellStyle name="Normal 40 2 2 2 2 4 5" xfId="18347" xr:uid="{00000000-0005-0000-0000-0000FA390000}"/>
    <cellStyle name="Normal 40 2 2 2 2 5" xfId="4898" xr:uid="{00000000-0005-0000-0000-0000FB390000}"/>
    <cellStyle name="Normal 40 2 2 2 2 5 2" xfId="14950" xr:uid="{00000000-0005-0000-0000-0000FC390000}"/>
    <cellStyle name="Normal 40 2 2 2 2 5 2 2" xfId="45281" xr:uid="{00000000-0005-0000-0000-0000FD390000}"/>
    <cellStyle name="Normal 40 2 2 2 2 5 2 3" xfId="30048" xr:uid="{00000000-0005-0000-0000-0000FE390000}"/>
    <cellStyle name="Normal 40 2 2 2 2 5 3" xfId="9930" xr:uid="{00000000-0005-0000-0000-0000FF390000}"/>
    <cellStyle name="Normal 40 2 2 2 2 5 3 2" xfId="40264" xr:uid="{00000000-0005-0000-0000-0000003A0000}"/>
    <cellStyle name="Normal 40 2 2 2 2 5 3 3" xfId="25031" xr:uid="{00000000-0005-0000-0000-0000013A0000}"/>
    <cellStyle name="Normal 40 2 2 2 2 5 4" xfId="35251" xr:uid="{00000000-0005-0000-0000-0000023A0000}"/>
    <cellStyle name="Normal 40 2 2 2 2 5 5" xfId="20018" xr:uid="{00000000-0005-0000-0000-0000033A0000}"/>
    <cellStyle name="Normal 40 2 2 2 2 6" xfId="11608" xr:uid="{00000000-0005-0000-0000-0000043A0000}"/>
    <cellStyle name="Normal 40 2 2 2 2 6 2" xfId="41939" xr:uid="{00000000-0005-0000-0000-0000053A0000}"/>
    <cellStyle name="Normal 40 2 2 2 2 6 3" xfId="26706" xr:uid="{00000000-0005-0000-0000-0000063A0000}"/>
    <cellStyle name="Normal 40 2 2 2 2 7" xfId="6587" xr:uid="{00000000-0005-0000-0000-0000073A0000}"/>
    <cellStyle name="Normal 40 2 2 2 2 7 2" xfId="36922" xr:uid="{00000000-0005-0000-0000-0000083A0000}"/>
    <cellStyle name="Normal 40 2 2 2 2 7 3" xfId="21689" xr:uid="{00000000-0005-0000-0000-0000093A0000}"/>
    <cellStyle name="Normal 40 2 2 2 2 8" xfId="31910" xr:uid="{00000000-0005-0000-0000-00000A3A0000}"/>
    <cellStyle name="Normal 40 2 2 2 2 9" xfId="16676" xr:uid="{00000000-0005-0000-0000-00000B3A0000}"/>
    <cellStyle name="Normal 40 2 2 2 3" xfId="1723" xr:uid="{00000000-0005-0000-0000-00000C3A0000}"/>
    <cellStyle name="Normal 40 2 2 2 3 2" xfId="2562" xr:uid="{00000000-0005-0000-0000-00000D3A0000}"/>
    <cellStyle name="Normal 40 2 2 2 3 2 2" xfId="4252" xr:uid="{00000000-0005-0000-0000-00000E3A0000}"/>
    <cellStyle name="Normal 40 2 2 2 3 2 2 2" xfId="14325" xr:uid="{00000000-0005-0000-0000-00000F3A0000}"/>
    <cellStyle name="Normal 40 2 2 2 3 2 2 2 2" xfId="44656" xr:uid="{00000000-0005-0000-0000-0000103A0000}"/>
    <cellStyle name="Normal 40 2 2 2 3 2 2 2 3" xfId="29423" xr:uid="{00000000-0005-0000-0000-0000113A0000}"/>
    <cellStyle name="Normal 40 2 2 2 3 2 2 3" xfId="9305" xr:uid="{00000000-0005-0000-0000-0000123A0000}"/>
    <cellStyle name="Normal 40 2 2 2 3 2 2 3 2" xfId="39639" xr:uid="{00000000-0005-0000-0000-0000133A0000}"/>
    <cellStyle name="Normal 40 2 2 2 3 2 2 3 3" xfId="24406" xr:uid="{00000000-0005-0000-0000-0000143A0000}"/>
    <cellStyle name="Normal 40 2 2 2 3 2 2 4" xfId="34626" xr:uid="{00000000-0005-0000-0000-0000153A0000}"/>
    <cellStyle name="Normal 40 2 2 2 3 2 2 5" xfId="19393" xr:uid="{00000000-0005-0000-0000-0000163A0000}"/>
    <cellStyle name="Normal 40 2 2 2 3 2 3" xfId="5944" xr:uid="{00000000-0005-0000-0000-0000173A0000}"/>
    <cellStyle name="Normal 40 2 2 2 3 2 3 2" xfId="15996" xr:uid="{00000000-0005-0000-0000-0000183A0000}"/>
    <cellStyle name="Normal 40 2 2 2 3 2 3 2 2" xfId="46327" xr:uid="{00000000-0005-0000-0000-0000193A0000}"/>
    <cellStyle name="Normal 40 2 2 2 3 2 3 2 3" xfId="31094" xr:uid="{00000000-0005-0000-0000-00001A3A0000}"/>
    <cellStyle name="Normal 40 2 2 2 3 2 3 3" xfId="10976" xr:uid="{00000000-0005-0000-0000-00001B3A0000}"/>
    <cellStyle name="Normal 40 2 2 2 3 2 3 3 2" xfId="41310" xr:uid="{00000000-0005-0000-0000-00001C3A0000}"/>
    <cellStyle name="Normal 40 2 2 2 3 2 3 3 3" xfId="26077" xr:uid="{00000000-0005-0000-0000-00001D3A0000}"/>
    <cellStyle name="Normal 40 2 2 2 3 2 3 4" xfId="36297" xr:uid="{00000000-0005-0000-0000-00001E3A0000}"/>
    <cellStyle name="Normal 40 2 2 2 3 2 3 5" xfId="21064" xr:uid="{00000000-0005-0000-0000-00001F3A0000}"/>
    <cellStyle name="Normal 40 2 2 2 3 2 4" xfId="12654" xr:uid="{00000000-0005-0000-0000-0000203A0000}"/>
    <cellStyle name="Normal 40 2 2 2 3 2 4 2" xfId="42985" xr:uid="{00000000-0005-0000-0000-0000213A0000}"/>
    <cellStyle name="Normal 40 2 2 2 3 2 4 3" xfId="27752" xr:uid="{00000000-0005-0000-0000-0000223A0000}"/>
    <cellStyle name="Normal 40 2 2 2 3 2 5" xfId="7633" xr:uid="{00000000-0005-0000-0000-0000233A0000}"/>
    <cellStyle name="Normal 40 2 2 2 3 2 5 2" xfId="37968" xr:uid="{00000000-0005-0000-0000-0000243A0000}"/>
    <cellStyle name="Normal 40 2 2 2 3 2 5 3" xfId="22735" xr:uid="{00000000-0005-0000-0000-0000253A0000}"/>
    <cellStyle name="Normal 40 2 2 2 3 2 6" xfId="32956" xr:uid="{00000000-0005-0000-0000-0000263A0000}"/>
    <cellStyle name="Normal 40 2 2 2 3 2 7" xfId="17722" xr:uid="{00000000-0005-0000-0000-0000273A0000}"/>
    <cellStyle name="Normal 40 2 2 2 3 3" xfId="3415" xr:uid="{00000000-0005-0000-0000-0000283A0000}"/>
    <cellStyle name="Normal 40 2 2 2 3 3 2" xfId="13489" xr:uid="{00000000-0005-0000-0000-0000293A0000}"/>
    <cellStyle name="Normal 40 2 2 2 3 3 2 2" xfId="43820" xr:uid="{00000000-0005-0000-0000-00002A3A0000}"/>
    <cellStyle name="Normal 40 2 2 2 3 3 2 3" xfId="28587" xr:uid="{00000000-0005-0000-0000-00002B3A0000}"/>
    <cellStyle name="Normal 40 2 2 2 3 3 3" xfId="8469" xr:uid="{00000000-0005-0000-0000-00002C3A0000}"/>
    <cellStyle name="Normal 40 2 2 2 3 3 3 2" xfId="38803" xr:uid="{00000000-0005-0000-0000-00002D3A0000}"/>
    <cellStyle name="Normal 40 2 2 2 3 3 3 3" xfId="23570" xr:uid="{00000000-0005-0000-0000-00002E3A0000}"/>
    <cellStyle name="Normal 40 2 2 2 3 3 4" xfId="33790" xr:uid="{00000000-0005-0000-0000-00002F3A0000}"/>
    <cellStyle name="Normal 40 2 2 2 3 3 5" xfId="18557" xr:uid="{00000000-0005-0000-0000-0000303A0000}"/>
    <cellStyle name="Normal 40 2 2 2 3 4" xfId="5108" xr:uid="{00000000-0005-0000-0000-0000313A0000}"/>
    <cellStyle name="Normal 40 2 2 2 3 4 2" xfId="15160" xr:uid="{00000000-0005-0000-0000-0000323A0000}"/>
    <cellStyle name="Normal 40 2 2 2 3 4 2 2" xfId="45491" xr:uid="{00000000-0005-0000-0000-0000333A0000}"/>
    <cellStyle name="Normal 40 2 2 2 3 4 2 3" xfId="30258" xr:uid="{00000000-0005-0000-0000-0000343A0000}"/>
    <cellStyle name="Normal 40 2 2 2 3 4 3" xfId="10140" xr:uid="{00000000-0005-0000-0000-0000353A0000}"/>
    <cellStyle name="Normal 40 2 2 2 3 4 3 2" xfId="40474" xr:uid="{00000000-0005-0000-0000-0000363A0000}"/>
    <cellStyle name="Normal 40 2 2 2 3 4 3 3" xfId="25241" xr:uid="{00000000-0005-0000-0000-0000373A0000}"/>
    <cellStyle name="Normal 40 2 2 2 3 4 4" xfId="35461" xr:uid="{00000000-0005-0000-0000-0000383A0000}"/>
    <cellStyle name="Normal 40 2 2 2 3 4 5" xfId="20228" xr:uid="{00000000-0005-0000-0000-0000393A0000}"/>
    <cellStyle name="Normal 40 2 2 2 3 5" xfId="11818" xr:uid="{00000000-0005-0000-0000-00003A3A0000}"/>
    <cellStyle name="Normal 40 2 2 2 3 5 2" xfId="42149" xr:uid="{00000000-0005-0000-0000-00003B3A0000}"/>
    <cellStyle name="Normal 40 2 2 2 3 5 3" xfId="26916" xr:uid="{00000000-0005-0000-0000-00003C3A0000}"/>
    <cellStyle name="Normal 40 2 2 2 3 6" xfId="6797" xr:uid="{00000000-0005-0000-0000-00003D3A0000}"/>
    <cellStyle name="Normal 40 2 2 2 3 6 2" xfId="37132" xr:uid="{00000000-0005-0000-0000-00003E3A0000}"/>
    <cellStyle name="Normal 40 2 2 2 3 6 3" xfId="21899" xr:uid="{00000000-0005-0000-0000-00003F3A0000}"/>
    <cellStyle name="Normal 40 2 2 2 3 7" xfId="32120" xr:uid="{00000000-0005-0000-0000-0000403A0000}"/>
    <cellStyle name="Normal 40 2 2 2 3 8" xfId="16886" xr:uid="{00000000-0005-0000-0000-0000413A0000}"/>
    <cellStyle name="Normal 40 2 2 2 4" xfId="2144" xr:uid="{00000000-0005-0000-0000-0000423A0000}"/>
    <cellStyle name="Normal 40 2 2 2 4 2" xfId="3834" xr:uid="{00000000-0005-0000-0000-0000433A0000}"/>
    <cellStyle name="Normal 40 2 2 2 4 2 2" xfId="13907" xr:uid="{00000000-0005-0000-0000-0000443A0000}"/>
    <cellStyle name="Normal 40 2 2 2 4 2 2 2" xfId="44238" xr:uid="{00000000-0005-0000-0000-0000453A0000}"/>
    <cellStyle name="Normal 40 2 2 2 4 2 2 3" xfId="29005" xr:uid="{00000000-0005-0000-0000-0000463A0000}"/>
    <cellStyle name="Normal 40 2 2 2 4 2 3" xfId="8887" xr:uid="{00000000-0005-0000-0000-0000473A0000}"/>
    <cellStyle name="Normal 40 2 2 2 4 2 3 2" xfId="39221" xr:uid="{00000000-0005-0000-0000-0000483A0000}"/>
    <cellStyle name="Normal 40 2 2 2 4 2 3 3" xfId="23988" xr:uid="{00000000-0005-0000-0000-0000493A0000}"/>
    <cellStyle name="Normal 40 2 2 2 4 2 4" xfId="34208" xr:uid="{00000000-0005-0000-0000-00004A3A0000}"/>
    <cellStyle name="Normal 40 2 2 2 4 2 5" xfId="18975" xr:uid="{00000000-0005-0000-0000-00004B3A0000}"/>
    <cellStyle name="Normal 40 2 2 2 4 3" xfId="5526" xr:uid="{00000000-0005-0000-0000-00004C3A0000}"/>
    <cellStyle name="Normal 40 2 2 2 4 3 2" xfId="15578" xr:uid="{00000000-0005-0000-0000-00004D3A0000}"/>
    <cellStyle name="Normal 40 2 2 2 4 3 2 2" xfId="45909" xr:uid="{00000000-0005-0000-0000-00004E3A0000}"/>
    <cellStyle name="Normal 40 2 2 2 4 3 2 3" xfId="30676" xr:uid="{00000000-0005-0000-0000-00004F3A0000}"/>
    <cellStyle name="Normal 40 2 2 2 4 3 3" xfId="10558" xr:uid="{00000000-0005-0000-0000-0000503A0000}"/>
    <cellStyle name="Normal 40 2 2 2 4 3 3 2" xfId="40892" xr:uid="{00000000-0005-0000-0000-0000513A0000}"/>
    <cellStyle name="Normal 40 2 2 2 4 3 3 3" xfId="25659" xr:uid="{00000000-0005-0000-0000-0000523A0000}"/>
    <cellStyle name="Normal 40 2 2 2 4 3 4" xfId="35879" xr:uid="{00000000-0005-0000-0000-0000533A0000}"/>
    <cellStyle name="Normal 40 2 2 2 4 3 5" xfId="20646" xr:uid="{00000000-0005-0000-0000-0000543A0000}"/>
    <cellStyle name="Normal 40 2 2 2 4 4" xfId="12236" xr:uid="{00000000-0005-0000-0000-0000553A0000}"/>
    <cellStyle name="Normal 40 2 2 2 4 4 2" xfId="42567" xr:uid="{00000000-0005-0000-0000-0000563A0000}"/>
    <cellStyle name="Normal 40 2 2 2 4 4 3" xfId="27334" xr:uid="{00000000-0005-0000-0000-0000573A0000}"/>
    <cellStyle name="Normal 40 2 2 2 4 5" xfId="7215" xr:uid="{00000000-0005-0000-0000-0000583A0000}"/>
    <cellStyle name="Normal 40 2 2 2 4 5 2" xfId="37550" xr:uid="{00000000-0005-0000-0000-0000593A0000}"/>
    <cellStyle name="Normal 40 2 2 2 4 5 3" xfId="22317" xr:uid="{00000000-0005-0000-0000-00005A3A0000}"/>
    <cellStyle name="Normal 40 2 2 2 4 6" xfId="32538" xr:uid="{00000000-0005-0000-0000-00005B3A0000}"/>
    <cellStyle name="Normal 40 2 2 2 4 7" xfId="17304" xr:uid="{00000000-0005-0000-0000-00005C3A0000}"/>
    <cellStyle name="Normal 40 2 2 2 5" xfId="2997" xr:uid="{00000000-0005-0000-0000-00005D3A0000}"/>
    <cellStyle name="Normal 40 2 2 2 5 2" xfId="13071" xr:uid="{00000000-0005-0000-0000-00005E3A0000}"/>
    <cellStyle name="Normal 40 2 2 2 5 2 2" xfId="43402" xr:uid="{00000000-0005-0000-0000-00005F3A0000}"/>
    <cellStyle name="Normal 40 2 2 2 5 2 3" xfId="28169" xr:uid="{00000000-0005-0000-0000-0000603A0000}"/>
    <cellStyle name="Normal 40 2 2 2 5 3" xfId="8051" xr:uid="{00000000-0005-0000-0000-0000613A0000}"/>
    <cellStyle name="Normal 40 2 2 2 5 3 2" xfId="38385" xr:uid="{00000000-0005-0000-0000-0000623A0000}"/>
    <cellStyle name="Normal 40 2 2 2 5 3 3" xfId="23152" xr:uid="{00000000-0005-0000-0000-0000633A0000}"/>
    <cellStyle name="Normal 40 2 2 2 5 4" xfId="33372" xr:uid="{00000000-0005-0000-0000-0000643A0000}"/>
    <cellStyle name="Normal 40 2 2 2 5 5" xfId="18139" xr:uid="{00000000-0005-0000-0000-0000653A0000}"/>
    <cellStyle name="Normal 40 2 2 2 6" xfId="4690" xr:uid="{00000000-0005-0000-0000-0000663A0000}"/>
    <cellStyle name="Normal 40 2 2 2 6 2" xfId="14742" xr:uid="{00000000-0005-0000-0000-0000673A0000}"/>
    <cellStyle name="Normal 40 2 2 2 6 2 2" xfId="45073" xr:uid="{00000000-0005-0000-0000-0000683A0000}"/>
    <cellStyle name="Normal 40 2 2 2 6 2 3" xfId="29840" xr:uid="{00000000-0005-0000-0000-0000693A0000}"/>
    <cellStyle name="Normal 40 2 2 2 6 3" xfId="9722" xr:uid="{00000000-0005-0000-0000-00006A3A0000}"/>
    <cellStyle name="Normal 40 2 2 2 6 3 2" xfId="40056" xr:uid="{00000000-0005-0000-0000-00006B3A0000}"/>
    <cellStyle name="Normal 40 2 2 2 6 3 3" xfId="24823" xr:uid="{00000000-0005-0000-0000-00006C3A0000}"/>
    <cellStyle name="Normal 40 2 2 2 6 4" xfId="35043" xr:uid="{00000000-0005-0000-0000-00006D3A0000}"/>
    <cellStyle name="Normal 40 2 2 2 6 5" xfId="19810" xr:uid="{00000000-0005-0000-0000-00006E3A0000}"/>
    <cellStyle name="Normal 40 2 2 2 7" xfId="11400" xr:uid="{00000000-0005-0000-0000-00006F3A0000}"/>
    <cellStyle name="Normal 40 2 2 2 7 2" xfId="41731" xr:uid="{00000000-0005-0000-0000-0000703A0000}"/>
    <cellStyle name="Normal 40 2 2 2 7 3" xfId="26498" xr:uid="{00000000-0005-0000-0000-0000713A0000}"/>
    <cellStyle name="Normal 40 2 2 2 8" xfId="6379" xr:uid="{00000000-0005-0000-0000-0000723A0000}"/>
    <cellStyle name="Normal 40 2 2 2 8 2" xfId="36714" xr:uid="{00000000-0005-0000-0000-0000733A0000}"/>
    <cellStyle name="Normal 40 2 2 2 8 3" xfId="21481" xr:uid="{00000000-0005-0000-0000-0000743A0000}"/>
    <cellStyle name="Normal 40 2 2 2 9" xfId="31702" xr:uid="{00000000-0005-0000-0000-0000753A0000}"/>
    <cellStyle name="Normal 40 2 2 3" xfId="1406" xr:uid="{00000000-0005-0000-0000-0000763A0000}"/>
    <cellStyle name="Normal 40 2 2 3 2" xfId="1827" xr:uid="{00000000-0005-0000-0000-0000773A0000}"/>
    <cellStyle name="Normal 40 2 2 3 2 2" xfId="2666" xr:uid="{00000000-0005-0000-0000-0000783A0000}"/>
    <cellStyle name="Normal 40 2 2 3 2 2 2" xfId="4356" xr:uid="{00000000-0005-0000-0000-0000793A0000}"/>
    <cellStyle name="Normal 40 2 2 3 2 2 2 2" xfId="14429" xr:uid="{00000000-0005-0000-0000-00007A3A0000}"/>
    <cellStyle name="Normal 40 2 2 3 2 2 2 2 2" xfId="44760" xr:uid="{00000000-0005-0000-0000-00007B3A0000}"/>
    <cellStyle name="Normal 40 2 2 3 2 2 2 2 3" xfId="29527" xr:uid="{00000000-0005-0000-0000-00007C3A0000}"/>
    <cellStyle name="Normal 40 2 2 3 2 2 2 3" xfId="9409" xr:uid="{00000000-0005-0000-0000-00007D3A0000}"/>
    <cellStyle name="Normal 40 2 2 3 2 2 2 3 2" xfId="39743" xr:uid="{00000000-0005-0000-0000-00007E3A0000}"/>
    <cellStyle name="Normal 40 2 2 3 2 2 2 3 3" xfId="24510" xr:uid="{00000000-0005-0000-0000-00007F3A0000}"/>
    <cellStyle name="Normal 40 2 2 3 2 2 2 4" xfId="34730" xr:uid="{00000000-0005-0000-0000-0000803A0000}"/>
    <cellStyle name="Normal 40 2 2 3 2 2 2 5" xfId="19497" xr:uid="{00000000-0005-0000-0000-0000813A0000}"/>
    <cellStyle name="Normal 40 2 2 3 2 2 3" xfId="6048" xr:uid="{00000000-0005-0000-0000-0000823A0000}"/>
    <cellStyle name="Normal 40 2 2 3 2 2 3 2" xfId="16100" xr:uid="{00000000-0005-0000-0000-0000833A0000}"/>
    <cellStyle name="Normal 40 2 2 3 2 2 3 2 2" xfId="46431" xr:uid="{00000000-0005-0000-0000-0000843A0000}"/>
    <cellStyle name="Normal 40 2 2 3 2 2 3 2 3" xfId="31198" xr:uid="{00000000-0005-0000-0000-0000853A0000}"/>
    <cellStyle name="Normal 40 2 2 3 2 2 3 3" xfId="11080" xr:uid="{00000000-0005-0000-0000-0000863A0000}"/>
    <cellStyle name="Normal 40 2 2 3 2 2 3 3 2" xfId="41414" xr:uid="{00000000-0005-0000-0000-0000873A0000}"/>
    <cellStyle name="Normal 40 2 2 3 2 2 3 3 3" xfId="26181" xr:uid="{00000000-0005-0000-0000-0000883A0000}"/>
    <cellStyle name="Normal 40 2 2 3 2 2 3 4" xfId="36401" xr:uid="{00000000-0005-0000-0000-0000893A0000}"/>
    <cellStyle name="Normal 40 2 2 3 2 2 3 5" xfId="21168" xr:uid="{00000000-0005-0000-0000-00008A3A0000}"/>
    <cellStyle name="Normal 40 2 2 3 2 2 4" xfId="12758" xr:uid="{00000000-0005-0000-0000-00008B3A0000}"/>
    <cellStyle name="Normal 40 2 2 3 2 2 4 2" xfId="43089" xr:uid="{00000000-0005-0000-0000-00008C3A0000}"/>
    <cellStyle name="Normal 40 2 2 3 2 2 4 3" xfId="27856" xr:uid="{00000000-0005-0000-0000-00008D3A0000}"/>
    <cellStyle name="Normal 40 2 2 3 2 2 5" xfId="7737" xr:uid="{00000000-0005-0000-0000-00008E3A0000}"/>
    <cellStyle name="Normal 40 2 2 3 2 2 5 2" xfId="38072" xr:uid="{00000000-0005-0000-0000-00008F3A0000}"/>
    <cellStyle name="Normal 40 2 2 3 2 2 5 3" xfId="22839" xr:uid="{00000000-0005-0000-0000-0000903A0000}"/>
    <cellStyle name="Normal 40 2 2 3 2 2 6" xfId="33060" xr:uid="{00000000-0005-0000-0000-0000913A0000}"/>
    <cellStyle name="Normal 40 2 2 3 2 2 7" xfId="17826" xr:uid="{00000000-0005-0000-0000-0000923A0000}"/>
    <cellStyle name="Normal 40 2 2 3 2 3" xfId="3519" xr:uid="{00000000-0005-0000-0000-0000933A0000}"/>
    <cellStyle name="Normal 40 2 2 3 2 3 2" xfId="13593" xr:uid="{00000000-0005-0000-0000-0000943A0000}"/>
    <cellStyle name="Normal 40 2 2 3 2 3 2 2" xfId="43924" xr:uid="{00000000-0005-0000-0000-0000953A0000}"/>
    <cellStyle name="Normal 40 2 2 3 2 3 2 3" xfId="28691" xr:uid="{00000000-0005-0000-0000-0000963A0000}"/>
    <cellStyle name="Normal 40 2 2 3 2 3 3" xfId="8573" xr:uid="{00000000-0005-0000-0000-0000973A0000}"/>
    <cellStyle name="Normal 40 2 2 3 2 3 3 2" xfId="38907" xr:uid="{00000000-0005-0000-0000-0000983A0000}"/>
    <cellStyle name="Normal 40 2 2 3 2 3 3 3" xfId="23674" xr:uid="{00000000-0005-0000-0000-0000993A0000}"/>
    <cellStyle name="Normal 40 2 2 3 2 3 4" xfId="33894" xr:uid="{00000000-0005-0000-0000-00009A3A0000}"/>
    <cellStyle name="Normal 40 2 2 3 2 3 5" xfId="18661" xr:uid="{00000000-0005-0000-0000-00009B3A0000}"/>
    <cellStyle name="Normal 40 2 2 3 2 4" xfId="5212" xr:uid="{00000000-0005-0000-0000-00009C3A0000}"/>
    <cellStyle name="Normal 40 2 2 3 2 4 2" xfId="15264" xr:uid="{00000000-0005-0000-0000-00009D3A0000}"/>
    <cellStyle name="Normal 40 2 2 3 2 4 2 2" xfId="45595" xr:uid="{00000000-0005-0000-0000-00009E3A0000}"/>
    <cellStyle name="Normal 40 2 2 3 2 4 2 3" xfId="30362" xr:uid="{00000000-0005-0000-0000-00009F3A0000}"/>
    <cellStyle name="Normal 40 2 2 3 2 4 3" xfId="10244" xr:uid="{00000000-0005-0000-0000-0000A03A0000}"/>
    <cellStyle name="Normal 40 2 2 3 2 4 3 2" xfId="40578" xr:uid="{00000000-0005-0000-0000-0000A13A0000}"/>
    <cellStyle name="Normal 40 2 2 3 2 4 3 3" xfId="25345" xr:uid="{00000000-0005-0000-0000-0000A23A0000}"/>
    <cellStyle name="Normal 40 2 2 3 2 4 4" xfId="35565" xr:uid="{00000000-0005-0000-0000-0000A33A0000}"/>
    <cellStyle name="Normal 40 2 2 3 2 4 5" xfId="20332" xr:uid="{00000000-0005-0000-0000-0000A43A0000}"/>
    <cellStyle name="Normal 40 2 2 3 2 5" xfId="11922" xr:uid="{00000000-0005-0000-0000-0000A53A0000}"/>
    <cellStyle name="Normal 40 2 2 3 2 5 2" xfId="42253" xr:uid="{00000000-0005-0000-0000-0000A63A0000}"/>
    <cellStyle name="Normal 40 2 2 3 2 5 3" xfId="27020" xr:uid="{00000000-0005-0000-0000-0000A73A0000}"/>
    <cellStyle name="Normal 40 2 2 3 2 6" xfId="6901" xr:uid="{00000000-0005-0000-0000-0000A83A0000}"/>
    <cellStyle name="Normal 40 2 2 3 2 6 2" xfId="37236" xr:uid="{00000000-0005-0000-0000-0000A93A0000}"/>
    <cellStyle name="Normal 40 2 2 3 2 6 3" xfId="22003" xr:uid="{00000000-0005-0000-0000-0000AA3A0000}"/>
    <cellStyle name="Normal 40 2 2 3 2 7" xfId="32224" xr:uid="{00000000-0005-0000-0000-0000AB3A0000}"/>
    <cellStyle name="Normal 40 2 2 3 2 8" xfId="16990" xr:uid="{00000000-0005-0000-0000-0000AC3A0000}"/>
    <cellStyle name="Normal 40 2 2 3 3" xfId="2248" xr:uid="{00000000-0005-0000-0000-0000AD3A0000}"/>
    <cellStyle name="Normal 40 2 2 3 3 2" xfId="3938" xr:uid="{00000000-0005-0000-0000-0000AE3A0000}"/>
    <cellStyle name="Normal 40 2 2 3 3 2 2" xfId="14011" xr:uid="{00000000-0005-0000-0000-0000AF3A0000}"/>
    <cellStyle name="Normal 40 2 2 3 3 2 2 2" xfId="44342" xr:uid="{00000000-0005-0000-0000-0000B03A0000}"/>
    <cellStyle name="Normal 40 2 2 3 3 2 2 3" xfId="29109" xr:uid="{00000000-0005-0000-0000-0000B13A0000}"/>
    <cellStyle name="Normal 40 2 2 3 3 2 3" xfId="8991" xr:uid="{00000000-0005-0000-0000-0000B23A0000}"/>
    <cellStyle name="Normal 40 2 2 3 3 2 3 2" xfId="39325" xr:uid="{00000000-0005-0000-0000-0000B33A0000}"/>
    <cellStyle name="Normal 40 2 2 3 3 2 3 3" xfId="24092" xr:uid="{00000000-0005-0000-0000-0000B43A0000}"/>
    <cellStyle name="Normal 40 2 2 3 3 2 4" xfId="34312" xr:uid="{00000000-0005-0000-0000-0000B53A0000}"/>
    <cellStyle name="Normal 40 2 2 3 3 2 5" xfId="19079" xr:uid="{00000000-0005-0000-0000-0000B63A0000}"/>
    <cellStyle name="Normal 40 2 2 3 3 3" xfId="5630" xr:uid="{00000000-0005-0000-0000-0000B73A0000}"/>
    <cellStyle name="Normal 40 2 2 3 3 3 2" xfId="15682" xr:uid="{00000000-0005-0000-0000-0000B83A0000}"/>
    <cellStyle name="Normal 40 2 2 3 3 3 2 2" xfId="46013" xr:uid="{00000000-0005-0000-0000-0000B93A0000}"/>
    <cellStyle name="Normal 40 2 2 3 3 3 2 3" xfId="30780" xr:uid="{00000000-0005-0000-0000-0000BA3A0000}"/>
    <cellStyle name="Normal 40 2 2 3 3 3 3" xfId="10662" xr:uid="{00000000-0005-0000-0000-0000BB3A0000}"/>
    <cellStyle name="Normal 40 2 2 3 3 3 3 2" xfId="40996" xr:uid="{00000000-0005-0000-0000-0000BC3A0000}"/>
    <cellStyle name="Normal 40 2 2 3 3 3 3 3" xfId="25763" xr:uid="{00000000-0005-0000-0000-0000BD3A0000}"/>
    <cellStyle name="Normal 40 2 2 3 3 3 4" xfId="35983" xr:uid="{00000000-0005-0000-0000-0000BE3A0000}"/>
    <cellStyle name="Normal 40 2 2 3 3 3 5" xfId="20750" xr:uid="{00000000-0005-0000-0000-0000BF3A0000}"/>
    <cellStyle name="Normal 40 2 2 3 3 4" xfId="12340" xr:uid="{00000000-0005-0000-0000-0000C03A0000}"/>
    <cellStyle name="Normal 40 2 2 3 3 4 2" xfId="42671" xr:uid="{00000000-0005-0000-0000-0000C13A0000}"/>
    <cellStyle name="Normal 40 2 2 3 3 4 3" xfId="27438" xr:uid="{00000000-0005-0000-0000-0000C23A0000}"/>
    <cellStyle name="Normal 40 2 2 3 3 5" xfId="7319" xr:uid="{00000000-0005-0000-0000-0000C33A0000}"/>
    <cellStyle name="Normal 40 2 2 3 3 5 2" xfId="37654" xr:uid="{00000000-0005-0000-0000-0000C43A0000}"/>
    <cellStyle name="Normal 40 2 2 3 3 5 3" xfId="22421" xr:uid="{00000000-0005-0000-0000-0000C53A0000}"/>
    <cellStyle name="Normal 40 2 2 3 3 6" xfId="32642" xr:uid="{00000000-0005-0000-0000-0000C63A0000}"/>
    <cellStyle name="Normal 40 2 2 3 3 7" xfId="17408" xr:uid="{00000000-0005-0000-0000-0000C73A0000}"/>
    <cellStyle name="Normal 40 2 2 3 4" xfId="3101" xr:uid="{00000000-0005-0000-0000-0000C83A0000}"/>
    <cellStyle name="Normal 40 2 2 3 4 2" xfId="13175" xr:uid="{00000000-0005-0000-0000-0000C93A0000}"/>
    <cellStyle name="Normal 40 2 2 3 4 2 2" xfId="43506" xr:uid="{00000000-0005-0000-0000-0000CA3A0000}"/>
    <cellStyle name="Normal 40 2 2 3 4 2 3" xfId="28273" xr:uid="{00000000-0005-0000-0000-0000CB3A0000}"/>
    <cellStyle name="Normal 40 2 2 3 4 3" xfId="8155" xr:uid="{00000000-0005-0000-0000-0000CC3A0000}"/>
    <cellStyle name="Normal 40 2 2 3 4 3 2" xfId="38489" xr:uid="{00000000-0005-0000-0000-0000CD3A0000}"/>
    <cellStyle name="Normal 40 2 2 3 4 3 3" xfId="23256" xr:uid="{00000000-0005-0000-0000-0000CE3A0000}"/>
    <cellStyle name="Normal 40 2 2 3 4 4" xfId="33476" xr:uid="{00000000-0005-0000-0000-0000CF3A0000}"/>
    <cellStyle name="Normal 40 2 2 3 4 5" xfId="18243" xr:uid="{00000000-0005-0000-0000-0000D03A0000}"/>
    <cellStyle name="Normal 40 2 2 3 5" xfId="4794" xr:uid="{00000000-0005-0000-0000-0000D13A0000}"/>
    <cellStyle name="Normal 40 2 2 3 5 2" xfId="14846" xr:uid="{00000000-0005-0000-0000-0000D23A0000}"/>
    <cellStyle name="Normal 40 2 2 3 5 2 2" xfId="45177" xr:uid="{00000000-0005-0000-0000-0000D33A0000}"/>
    <cellStyle name="Normal 40 2 2 3 5 2 3" xfId="29944" xr:uid="{00000000-0005-0000-0000-0000D43A0000}"/>
    <cellStyle name="Normal 40 2 2 3 5 3" xfId="9826" xr:uid="{00000000-0005-0000-0000-0000D53A0000}"/>
    <cellStyle name="Normal 40 2 2 3 5 3 2" xfId="40160" xr:uid="{00000000-0005-0000-0000-0000D63A0000}"/>
    <cellStyle name="Normal 40 2 2 3 5 3 3" xfId="24927" xr:uid="{00000000-0005-0000-0000-0000D73A0000}"/>
    <cellStyle name="Normal 40 2 2 3 5 4" xfId="35147" xr:uid="{00000000-0005-0000-0000-0000D83A0000}"/>
    <cellStyle name="Normal 40 2 2 3 5 5" xfId="19914" xr:uid="{00000000-0005-0000-0000-0000D93A0000}"/>
    <cellStyle name="Normal 40 2 2 3 6" xfId="11504" xr:uid="{00000000-0005-0000-0000-0000DA3A0000}"/>
    <cellStyle name="Normal 40 2 2 3 6 2" xfId="41835" xr:uid="{00000000-0005-0000-0000-0000DB3A0000}"/>
    <cellStyle name="Normal 40 2 2 3 6 3" xfId="26602" xr:uid="{00000000-0005-0000-0000-0000DC3A0000}"/>
    <cellStyle name="Normal 40 2 2 3 7" xfId="6483" xr:uid="{00000000-0005-0000-0000-0000DD3A0000}"/>
    <cellStyle name="Normal 40 2 2 3 7 2" xfId="36818" xr:uid="{00000000-0005-0000-0000-0000DE3A0000}"/>
    <cellStyle name="Normal 40 2 2 3 7 3" xfId="21585" xr:uid="{00000000-0005-0000-0000-0000DF3A0000}"/>
    <cellStyle name="Normal 40 2 2 3 8" xfId="31806" xr:uid="{00000000-0005-0000-0000-0000E03A0000}"/>
    <cellStyle name="Normal 40 2 2 3 9" xfId="16572" xr:uid="{00000000-0005-0000-0000-0000E13A0000}"/>
    <cellStyle name="Normal 40 2 2 4" xfId="1619" xr:uid="{00000000-0005-0000-0000-0000E23A0000}"/>
    <cellStyle name="Normal 40 2 2 4 2" xfId="2458" xr:uid="{00000000-0005-0000-0000-0000E33A0000}"/>
    <cellStyle name="Normal 40 2 2 4 2 2" xfId="4148" xr:uid="{00000000-0005-0000-0000-0000E43A0000}"/>
    <cellStyle name="Normal 40 2 2 4 2 2 2" xfId="14221" xr:uid="{00000000-0005-0000-0000-0000E53A0000}"/>
    <cellStyle name="Normal 40 2 2 4 2 2 2 2" xfId="44552" xr:uid="{00000000-0005-0000-0000-0000E63A0000}"/>
    <cellStyle name="Normal 40 2 2 4 2 2 2 3" xfId="29319" xr:uid="{00000000-0005-0000-0000-0000E73A0000}"/>
    <cellStyle name="Normal 40 2 2 4 2 2 3" xfId="9201" xr:uid="{00000000-0005-0000-0000-0000E83A0000}"/>
    <cellStyle name="Normal 40 2 2 4 2 2 3 2" xfId="39535" xr:uid="{00000000-0005-0000-0000-0000E93A0000}"/>
    <cellStyle name="Normal 40 2 2 4 2 2 3 3" xfId="24302" xr:uid="{00000000-0005-0000-0000-0000EA3A0000}"/>
    <cellStyle name="Normal 40 2 2 4 2 2 4" xfId="34522" xr:uid="{00000000-0005-0000-0000-0000EB3A0000}"/>
    <cellStyle name="Normal 40 2 2 4 2 2 5" xfId="19289" xr:uid="{00000000-0005-0000-0000-0000EC3A0000}"/>
    <cellStyle name="Normal 40 2 2 4 2 3" xfId="5840" xr:uid="{00000000-0005-0000-0000-0000ED3A0000}"/>
    <cellStyle name="Normal 40 2 2 4 2 3 2" xfId="15892" xr:uid="{00000000-0005-0000-0000-0000EE3A0000}"/>
    <cellStyle name="Normal 40 2 2 4 2 3 2 2" xfId="46223" xr:uid="{00000000-0005-0000-0000-0000EF3A0000}"/>
    <cellStyle name="Normal 40 2 2 4 2 3 2 3" xfId="30990" xr:uid="{00000000-0005-0000-0000-0000F03A0000}"/>
    <cellStyle name="Normal 40 2 2 4 2 3 3" xfId="10872" xr:uid="{00000000-0005-0000-0000-0000F13A0000}"/>
    <cellStyle name="Normal 40 2 2 4 2 3 3 2" xfId="41206" xr:uid="{00000000-0005-0000-0000-0000F23A0000}"/>
    <cellStyle name="Normal 40 2 2 4 2 3 3 3" xfId="25973" xr:uid="{00000000-0005-0000-0000-0000F33A0000}"/>
    <cellStyle name="Normal 40 2 2 4 2 3 4" xfId="36193" xr:uid="{00000000-0005-0000-0000-0000F43A0000}"/>
    <cellStyle name="Normal 40 2 2 4 2 3 5" xfId="20960" xr:uid="{00000000-0005-0000-0000-0000F53A0000}"/>
    <cellStyle name="Normal 40 2 2 4 2 4" xfId="12550" xr:uid="{00000000-0005-0000-0000-0000F63A0000}"/>
    <cellStyle name="Normal 40 2 2 4 2 4 2" xfId="42881" xr:uid="{00000000-0005-0000-0000-0000F73A0000}"/>
    <cellStyle name="Normal 40 2 2 4 2 4 3" xfId="27648" xr:uid="{00000000-0005-0000-0000-0000F83A0000}"/>
    <cellStyle name="Normal 40 2 2 4 2 5" xfId="7529" xr:uid="{00000000-0005-0000-0000-0000F93A0000}"/>
    <cellStyle name="Normal 40 2 2 4 2 5 2" xfId="37864" xr:uid="{00000000-0005-0000-0000-0000FA3A0000}"/>
    <cellStyle name="Normal 40 2 2 4 2 5 3" xfId="22631" xr:uid="{00000000-0005-0000-0000-0000FB3A0000}"/>
    <cellStyle name="Normal 40 2 2 4 2 6" xfId="32852" xr:uid="{00000000-0005-0000-0000-0000FC3A0000}"/>
    <cellStyle name="Normal 40 2 2 4 2 7" xfId="17618" xr:uid="{00000000-0005-0000-0000-0000FD3A0000}"/>
    <cellStyle name="Normal 40 2 2 4 3" xfId="3311" xr:uid="{00000000-0005-0000-0000-0000FE3A0000}"/>
    <cellStyle name="Normal 40 2 2 4 3 2" xfId="13385" xr:uid="{00000000-0005-0000-0000-0000FF3A0000}"/>
    <cellStyle name="Normal 40 2 2 4 3 2 2" xfId="43716" xr:uid="{00000000-0005-0000-0000-0000003B0000}"/>
    <cellStyle name="Normal 40 2 2 4 3 2 3" xfId="28483" xr:uid="{00000000-0005-0000-0000-0000013B0000}"/>
    <cellStyle name="Normal 40 2 2 4 3 3" xfId="8365" xr:uid="{00000000-0005-0000-0000-0000023B0000}"/>
    <cellStyle name="Normal 40 2 2 4 3 3 2" xfId="38699" xr:uid="{00000000-0005-0000-0000-0000033B0000}"/>
    <cellStyle name="Normal 40 2 2 4 3 3 3" xfId="23466" xr:uid="{00000000-0005-0000-0000-0000043B0000}"/>
    <cellStyle name="Normal 40 2 2 4 3 4" xfId="33686" xr:uid="{00000000-0005-0000-0000-0000053B0000}"/>
    <cellStyle name="Normal 40 2 2 4 3 5" xfId="18453" xr:uid="{00000000-0005-0000-0000-0000063B0000}"/>
    <cellStyle name="Normal 40 2 2 4 4" xfId="5004" xr:uid="{00000000-0005-0000-0000-0000073B0000}"/>
    <cellStyle name="Normal 40 2 2 4 4 2" xfId="15056" xr:uid="{00000000-0005-0000-0000-0000083B0000}"/>
    <cellStyle name="Normal 40 2 2 4 4 2 2" xfId="45387" xr:uid="{00000000-0005-0000-0000-0000093B0000}"/>
    <cellStyle name="Normal 40 2 2 4 4 2 3" xfId="30154" xr:uid="{00000000-0005-0000-0000-00000A3B0000}"/>
    <cellStyle name="Normal 40 2 2 4 4 3" xfId="10036" xr:uid="{00000000-0005-0000-0000-00000B3B0000}"/>
    <cellStyle name="Normal 40 2 2 4 4 3 2" xfId="40370" xr:uid="{00000000-0005-0000-0000-00000C3B0000}"/>
    <cellStyle name="Normal 40 2 2 4 4 3 3" xfId="25137" xr:uid="{00000000-0005-0000-0000-00000D3B0000}"/>
    <cellStyle name="Normal 40 2 2 4 4 4" xfId="35357" xr:uid="{00000000-0005-0000-0000-00000E3B0000}"/>
    <cellStyle name="Normal 40 2 2 4 4 5" xfId="20124" xr:uid="{00000000-0005-0000-0000-00000F3B0000}"/>
    <cellStyle name="Normal 40 2 2 4 5" xfId="11714" xr:uid="{00000000-0005-0000-0000-0000103B0000}"/>
    <cellStyle name="Normal 40 2 2 4 5 2" xfId="42045" xr:uid="{00000000-0005-0000-0000-0000113B0000}"/>
    <cellStyle name="Normal 40 2 2 4 5 3" xfId="26812" xr:uid="{00000000-0005-0000-0000-0000123B0000}"/>
    <cellStyle name="Normal 40 2 2 4 6" xfId="6693" xr:uid="{00000000-0005-0000-0000-0000133B0000}"/>
    <cellStyle name="Normal 40 2 2 4 6 2" xfId="37028" xr:uid="{00000000-0005-0000-0000-0000143B0000}"/>
    <cellStyle name="Normal 40 2 2 4 6 3" xfId="21795" xr:uid="{00000000-0005-0000-0000-0000153B0000}"/>
    <cellStyle name="Normal 40 2 2 4 7" xfId="32016" xr:uid="{00000000-0005-0000-0000-0000163B0000}"/>
    <cellStyle name="Normal 40 2 2 4 8" xfId="16782" xr:uid="{00000000-0005-0000-0000-0000173B0000}"/>
    <cellStyle name="Normal 40 2 2 5" xfId="2040" xr:uid="{00000000-0005-0000-0000-0000183B0000}"/>
    <cellStyle name="Normal 40 2 2 5 2" xfId="3730" xr:uid="{00000000-0005-0000-0000-0000193B0000}"/>
    <cellStyle name="Normal 40 2 2 5 2 2" xfId="13803" xr:uid="{00000000-0005-0000-0000-00001A3B0000}"/>
    <cellStyle name="Normal 40 2 2 5 2 2 2" xfId="44134" xr:uid="{00000000-0005-0000-0000-00001B3B0000}"/>
    <cellStyle name="Normal 40 2 2 5 2 2 3" xfId="28901" xr:uid="{00000000-0005-0000-0000-00001C3B0000}"/>
    <cellStyle name="Normal 40 2 2 5 2 3" xfId="8783" xr:uid="{00000000-0005-0000-0000-00001D3B0000}"/>
    <cellStyle name="Normal 40 2 2 5 2 3 2" xfId="39117" xr:uid="{00000000-0005-0000-0000-00001E3B0000}"/>
    <cellStyle name="Normal 40 2 2 5 2 3 3" xfId="23884" xr:uid="{00000000-0005-0000-0000-00001F3B0000}"/>
    <cellStyle name="Normal 40 2 2 5 2 4" xfId="34104" xr:uid="{00000000-0005-0000-0000-0000203B0000}"/>
    <cellStyle name="Normal 40 2 2 5 2 5" xfId="18871" xr:uid="{00000000-0005-0000-0000-0000213B0000}"/>
    <cellStyle name="Normal 40 2 2 5 3" xfId="5422" xr:uid="{00000000-0005-0000-0000-0000223B0000}"/>
    <cellStyle name="Normal 40 2 2 5 3 2" xfId="15474" xr:uid="{00000000-0005-0000-0000-0000233B0000}"/>
    <cellStyle name="Normal 40 2 2 5 3 2 2" xfId="45805" xr:uid="{00000000-0005-0000-0000-0000243B0000}"/>
    <cellStyle name="Normal 40 2 2 5 3 2 3" xfId="30572" xr:uid="{00000000-0005-0000-0000-0000253B0000}"/>
    <cellStyle name="Normal 40 2 2 5 3 3" xfId="10454" xr:uid="{00000000-0005-0000-0000-0000263B0000}"/>
    <cellStyle name="Normal 40 2 2 5 3 3 2" xfId="40788" xr:uid="{00000000-0005-0000-0000-0000273B0000}"/>
    <cellStyle name="Normal 40 2 2 5 3 3 3" xfId="25555" xr:uid="{00000000-0005-0000-0000-0000283B0000}"/>
    <cellStyle name="Normal 40 2 2 5 3 4" xfId="35775" xr:uid="{00000000-0005-0000-0000-0000293B0000}"/>
    <cellStyle name="Normal 40 2 2 5 3 5" xfId="20542" xr:uid="{00000000-0005-0000-0000-00002A3B0000}"/>
    <cellStyle name="Normal 40 2 2 5 4" xfId="12132" xr:uid="{00000000-0005-0000-0000-00002B3B0000}"/>
    <cellStyle name="Normal 40 2 2 5 4 2" xfId="42463" xr:uid="{00000000-0005-0000-0000-00002C3B0000}"/>
    <cellStyle name="Normal 40 2 2 5 4 3" xfId="27230" xr:uid="{00000000-0005-0000-0000-00002D3B0000}"/>
    <cellStyle name="Normal 40 2 2 5 5" xfId="7111" xr:uid="{00000000-0005-0000-0000-00002E3B0000}"/>
    <cellStyle name="Normal 40 2 2 5 5 2" xfId="37446" xr:uid="{00000000-0005-0000-0000-00002F3B0000}"/>
    <cellStyle name="Normal 40 2 2 5 5 3" xfId="22213" xr:uid="{00000000-0005-0000-0000-0000303B0000}"/>
    <cellStyle name="Normal 40 2 2 5 6" xfId="32434" xr:uid="{00000000-0005-0000-0000-0000313B0000}"/>
    <cellStyle name="Normal 40 2 2 5 7" xfId="17200" xr:uid="{00000000-0005-0000-0000-0000323B0000}"/>
    <cellStyle name="Normal 40 2 2 6" xfId="2893" xr:uid="{00000000-0005-0000-0000-0000333B0000}"/>
    <cellStyle name="Normal 40 2 2 6 2" xfId="12967" xr:uid="{00000000-0005-0000-0000-0000343B0000}"/>
    <cellStyle name="Normal 40 2 2 6 2 2" xfId="43298" xr:uid="{00000000-0005-0000-0000-0000353B0000}"/>
    <cellStyle name="Normal 40 2 2 6 2 3" xfId="28065" xr:uid="{00000000-0005-0000-0000-0000363B0000}"/>
    <cellStyle name="Normal 40 2 2 6 3" xfId="7947" xr:uid="{00000000-0005-0000-0000-0000373B0000}"/>
    <cellStyle name="Normal 40 2 2 6 3 2" xfId="38281" xr:uid="{00000000-0005-0000-0000-0000383B0000}"/>
    <cellStyle name="Normal 40 2 2 6 3 3" xfId="23048" xr:uid="{00000000-0005-0000-0000-0000393B0000}"/>
    <cellStyle name="Normal 40 2 2 6 4" xfId="33268" xr:uid="{00000000-0005-0000-0000-00003A3B0000}"/>
    <cellStyle name="Normal 40 2 2 6 5" xfId="18035" xr:uid="{00000000-0005-0000-0000-00003B3B0000}"/>
    <cellStyle name="Normal 40 2 2 7" xfId="4586" xr:uid="{00000000-0005-0000-0000-00003C3B0000}"/>
    <cellStyle name="Normal 40 2 2 7 2" xfId="14638" xr:uid="{00000000-0005-0000-0000-00003D3B0000}"/>
    <cellStyle name="Normal 40 2 2 7 2 2" xfId="44969" xr:uid="{00000000-0005-0000-0000-00003E3B0000}"/>
    <cellStyle name="Normal 40 2 2 7 2 3" xfId="29736" xr:uid="{00000000-0005-0000-0000-00003F3B0000}"/>
    <cellStyle name="Normal 40 2 2 7 3" xfId="9618" xr:uid="{00000000-0005-0000-0000-0000403B0000}"/>
    <cellStyle name="Normal 40 2 2 7 3 2" xfId="39952" xr:uid="{00000000-0005-0000-0000-0000413B0000}"/>
    <cellStyle name="Normal 40 2 2 7 3 3" xfId="24719" xr:uid="{00000000-0005-0000-0000-0000423B0000}"/>
    <cellStyle name="Normal 40 2 2 7 4" xfId="34939" xr:uid="{00000000-0005-0000-0000-0000433B0000}"/>
    <cellStyle name="Normal 40 2 2 7 5" xfId="19706" xr:uid="{00000000-0005-0000-0000-0000443B0000}"/>
    <cellStyle name="Normal 40 2 2 8" xfId="11296" xr:uid="{00000000-0005-0000-0000-0000453B0000}"/>
    <cellStyle name="Normal 40 2 2 8 2" xfId="41627" xr:uid="{00000000-0005-0000-0000-0000463B0000}"/>
    <cellStyle name="Normal 40 2 2 8 3" xfId="26394" xr:uid="{00000000-0005-0000-0000-0000473B0000}"/>
    <cellStyle name="Normal 40 2 2 9" xfId="6275" xr:uid="{00000000-0005-0000-0000-0000483B0000}"/>
    <cellStyle name="Normal 40 2 2 9 2" xfId="36610" xr:uid="{00000000-0005-0000-0000-0000493B0000}"/>
    <cellStyle name="Normal 40 2 2 9 3" xfId="21377" xr:uid="{00000000-0005-0000-0000-00004A3B0000}"/>
    <cellStyle name="Normal 40 2 3" xfId="1239" xr:uid="{00000000-0005-0000-0000-00004B3B0000}"/>
    <cellStyle name="Normal 40 2 3 10" xfId="16416" xr:uid="{00000000-0005-0000-0000-00004C3B0000}"/>
    <cellStyle name="Normal 40 2 3 2" xfId="1458" xr:uid="{00000000-0005-0000-0000-00004D3B0000}"/>
    <cellStyle name="Normal 40 2 3 2 2" xfId="1879" xr:uid="{00000000-0005-0000-0000-00004E3B0000}"/>
    <cellStyle name="Normal 40 2 3 2 2 2" xfId="2718" xr:uid="{00000000-0005-0000-0000-00004F3B0000}"/>
    <cellStyle name="Normal 40 2 3 2 2 2 2" xfId="4408" xr:uid="{00000000-0005-0000-0000-0000503B0000}"/>
    <cellStyle name="Normal 40 2 3 2 2 2 2 2" xfId="14481" xr:uid="{00000000-0005-0000-0000-0000513B0000}"/>
    <cellStyle name="Normal 40 2 3 2 2 2 2 2 2" xfId="44812" xr:uid="{00000000-0005-0000-0000-0000523B0000}"/>
    <cellStyle name="Normal 40 2 3 2 2 2 2 2 3" xfId="29579" xr:uid="{00000000-0005-0000-0000-0000533B0000}"/>
    <cellStyle name="Normal 40 2 3 2 2 2 2 3" xfId="9461" xr:uid="{00000000-0005-0000-0000-0000543B0000}"/>
    <cellStyle name="Normal 40 2 3 2 2 2 2 3 2" xfId="39795" xr:uid="{00000000-0005-0000-0000-0000553B0000}"/>
    <cellStyle name="Normal 40 2 3 2 2 2 2 3 3" xfId="24562" xr:uid="{00000000-0005-0000-0000-0000563B0000}"/>
    <cellStyle name="Normal 40 2 3 2 2 2 2 4" xfId="34782" xr:uid="{00000000-0005-0000-0000-0000573B0000}"/>
    <cellStyle name="Normal 40 2 3 2 2 2 2 5" xfId="19549" xr:uid="{00000000-0005-0000-0000-0000583B0000}"/>
    <cellStyle name="Normal 40 2 3 2 2 2 3" xfId="6100" xr:uid="{00000000-0005-0000-0000-0000593B0000}"/>
    <cellStyle name="Normal 40 2 3 2 2 2 3 2" xfId="16152" xr:uid="{00000000-0005-0000-0000-00005A3B0000}"/>
    <cellStyle name="Normal 40 2 3 2 2 2 3 2 2" xfId="46483" xr:uid="{00000000-0005-0000-0000-00005B3B0000}"/>
    <cellStyle name="Normal 40 2 3 2 2 2 3 2 3" xfId="31250" xr:uid="{00000000-0005-0000-0000-00005C3B0000}"/>
    <cellStyle name="Normal 40 2 3 2 2 2 3 3" xfId="11132" xr:uid="{00000000-0005-0000-0000-00005D3B0000}"/>
    <cellStyle name="Normal 40 2 3 2 2 2 3 3 2" xfId="41466" xr:uid="{00000000-0005-0000-0000-00005E3B0000}"/>
    <cellStyle name="Normal 40 2 3 2 2 2 3 3 3" xfId="26233" xr:uid="{00000000-0005-0000-0000-00005F3B0000}"/>
    <cellStyle name="Normal 40 2 3 2 2 2 3 4" xfId="36453" xr:uid="{00000000-0005-0000-0000-0000603B0000}"/>
    <cellStyle name="Normal 40 2 3 2 2 2 3 5" xfId="21220" xr:uid="{00000000-0005-0000-0000-0000613B0000}"/>
    <cellStyle name="Normal 40 2 3 2 2 2 4" xfId="12810" xr:uid="{00000000-0005-0000-0000-0000623B0000}"/>
    <cellStyle name="Normal 40 2 3 2 2 2 4 2" xfId="43141" xr:uid="{00000000-0005-0000-0000-0000633B0000}"/>
    <cellStyle name="Normal 40 2 3 2 2 2 4 3" xfId="27908" xr:uid="{00000000-0005-0000-0000-0000643B0000}"/>
    <cellStyle name="Normal 40 2 3 2 2 2 5" xfId="7789" xr:uid="{00000000-0005-0000-0000-0000653B0000}"/>
    <cellStyle name="Normal 40 2 3 2 2 2 5 2" xfId="38124" xr:uid="{00000000-0005-0000-0000-0000663B0000}"/>
    <cellStyle name="Normal 40 2 3 2 2 2 5 3" xfId="22891" xr:uid="{00000000-0005-0000-0000-0000673B0000}"/>
    <cellStyle name="Normal 40 2 3 2 2 2 6" xfId="33112" xr:uid="{00000000-0005-0000-0000-0000683B0000}"/>
    <cellStyle name="Normal 40 2 3 2 2 2 7" xfId="17878" xr:uid="{00000000-0005-0000-0000-0000693B0000}"/>
    <cellStyle name="Normal 40 2 3 2 2 3" xfId="3571" xr:uid="{00000000-0005-0000-0000-00006A3B0000}"/>
    <cellStyle name="Normal 40 2 3 2 2 3 2" xfId="13645" xr:uid="{00000000-0005-0000-0000-00006B3B0000}"/>
    <cellStyle name="Normal 40 2 3 2 2 3 2 2" xfId="43976" xr:uid="{00000000-0005-0000-0000-00006C3B0000}"/>
    <cellStyle name="Normal 40 2 3 2 2 3 2 3" xfId="28743" xr:uid="{00000000-0005-0000-0000-00006D3B0000}"/>
    <cellStyle name="Normal 40 2 3 2 2 3 3" xfId="8625" xr:uid="{00000000-0005-0000-0000-00006E3B0000}"/>
    <cellStyle name="Normal 40 2 3 2 2 3 3 2" xfId="38959" xr:uid="{00000000-0005-0000-0000-00006F3B0000}"/>
    <cellStyle name="Normal 40 2 3 2 2 3 3 3" xfId="23726" xr:uid="{00000000-0005-0000-0000-0000703B0000}"/>
    <cellStyle name="Normal 40 2 3 2 2 3 4" xfId="33946" xr:uid="{00000000-0005-0000-0000-0000713B0000}"/>
    <cellStyle name="Normal 40 2 3 2 2 3 5" xfId="18713" xr:uid="{00000000-0005-0000-0000-0000723B0000}"/>
    <cellStyle name="Normal 40 2 3 2 2 4" xfId="5264" xr:uid="{00000000-0005-0000-0000-0000733B0000}"/>
    <cellStyle name="Normal 40 2 3 2 2 4 2" xfId="15316" xr:uid="{00000000-0005-0000-0000-0000743B0000}"/>
    <cellStyle name="Normal 40 2 3 2 2 4 2 2" xfId="45647" xr:uid="{00000000-0005-0000-0000-0000753B0000}"/>
    <cellStyle name="Normal 40 2 3 2 2 4 2 3" xfId="30414" xr:uid="{00000000-0005-0000-0000-0000763B0000}"/>
    <cellStyle name="Normal 40 2 3 2 2 4 3" xfId="10296" xr:uid="{00000000-0005-0000-0000-0000773B0000}"/>
    <cellStyle name="Normal 40 2 3 2 2 4 3 2" xfId="40630" xr:uid="{00000000-0005-0000-0000-0000783B0000}"/>
    <cellStyle name="Normal 40 2 3 2 2 4 3 3" xfId="25397" xr:uid="{00000000-0005-0000-0000-0000793B0000}"/>
    <cellStyle name="Normal 40 2 3 2 2 4 4" xfId="35617" xr:uid="{00000000-0005-0000-0000-00007A3B0000}"/>
    <cellStyle name="Normal 40 2 3 2 2 4 5" xfId="20384" xr:uid="{00000000-0005-0000-0000-00007B3B0000}"/>
    <cellStyle name="Normal 40 2 3 2 2 5" xfId="11974" xr:uid="{00000000-0005-0000-0000-00007C3B0000}"/>
    <cellStyle name="Normal 40 2 3 2 2 5 2" xfId="42305" xr:uid="{00000000-0005-0000-0000-00007D3B0000}"/>
    <cellStyle name="Normal 40 2 3 2 2 5 3" xfId="27072" xr:uid="{00000000-0005-0000-0000-00007E3B0000}"/>
    <cellStyle name="Normal 40 2 3 2 2 6" xfId="6953" xr:uid="{00000000-0005-0000-0000-00007F3B0000}"/>
    <cellStyle name="Normal 40 2 3 2 2 6 2" xfId="37288" xr:uid="{00000000-0005-0000-0000-0000803B0000}"/>
    <cellStyle name="Normal 40 2 3 2 2 6 3" xfId="22055" xr:uid="{00000000-0005-0000-0000-0000813B0000}"/>
    <cellStyle name="Normal 40 2 3 2 2 7" xfId="32276" xr:uid="{00000000-0005-0000-0000-0000823B0000}"/>
    <cellStyle name="Normal 40 2 3 2 2 8" xfId="17042" xr:uid="{00000000-0005-0000-0000-0000833B0000}"/>
    <cellStyle name="Normal 40 2 3 2 3" xfId="2300" xr:uid="{00000000-0005-0000-0000-0000843B0000}"/>
    <cellStyle name="Normal 40 2 3 2 3 2" xfId="3990" xr:uid="{00000000-0005-0000-0000-0000853B0000}"/>
    <cellStyle name="Normal 40 2 3 2 3 2 2" xfId="14063" xr:uid="{00000000-0005-0000-0000-0000863B0000}"/>
    <cellStyle name="Normal 40 2 3 2 3 2 2 2" xfId="44394" xr:uid="{00000000-0005-0000-0000-0000873B0000}"/>
    <cellStyle name="Normal 40 2 3 2 3 2 2 3" xfId="29161" xr:uid="{00000000-0005-0000-0000-0000883B0000}"/>
    <cellStyle name="Normal 40 2 3 2 3 2 3" xfId="9043" xr:uid="{00000000-0005-0000-0000-0000893B0000}"/>
    <cellStyle name="Normal 40 2 3 2 3 2 3 2" xfId="39377" xr:uid="{00000000-0005-0000-0000-00008A3B0000}"/>
    <cellStyle name="Normal 40 2 3 2 3 2 3 3" xfId="24144" xr:uid="{00000000-0005-0000-0000-00008B3B0000}"/>
    <cellStyle name="Normal 40 2 3 2 3 2 4" xfId="34364" xr:uid="{00000000-0005-0000-0000-00008C3B0000}"/>
    <cellStyle name="Normal 40 2 3 2 3 2 5" xfId="19131" xr:uid="{00000000-0005-0000-0000-00008D3B0000}"/>
    <cellStyle name="Normal 40 2 3 2 3 3" xfId="5682" xr:uid="{00000000-0005-0000-0000-00008E3B0000}"/>
    <cellStyle name="Normal 40 2 3 2 3 3 2" xfId="15734" xr:uid="{00000000-0005-0000-0000-00008F3B0000}"/>
    <cellStyle name="Normal 40 2 3 2 3 3 2 2" xfId="46065" xr:uid="{00000000-0005-0000-0000-0000903B0000}"/>
    <cellStyle name="Normal 40 2 3 2 3 3 2 3" xfId="30832" xr:uid="{00000000-0005-0000-0000-0000913B0000}"/>
    <cellStyle name="Normal 40 2 3 2 3 3 3" xfId="10714" xr:uid="{00000000-0005-0000-0000-0000923B0000}"/>
    <cellStyle name="Normal 40 2 3 2 3 3 3 2" xfId="41048" xr:uid="{00000000-0005-0000-0000-0000933B0000}"/>
    <cellStyle name="Normal 40 2 3 2 3 3 3 3" xfId="25815" xr:uid="{00000000-0005-0000-0000-0000943B0000}"/>
    <cellStyle name="Normal 40 2 3 2 3 3 4" xfId="36035" xr:uid="{00000000-0005-0000-0000-0000953B0000}"/>
    <cellStyle name="Normal 40 2 3 2 3 3 5" xfId="20802" xr:uid="{00000000-0005-0000-0000-0000963B0000}"/>
    <cellStyle name="Normal 40 2 3 2 3 4" xfId="12392" xr:uid="{00000000-0005-0000-0000-0000973B0000}"/>
    <cellStyle name="Normal 40 2 3 2 3 4 2" xfId="42723" xr:uid="{00000000-0005-0000-0000-0000983B0000}"/>
    <cellStyle name="Normal 40 2 3 2 3 4 3" xfId="27490" xr:uid="{00000000-0005-0000-0000-0000993B0000}"/>
    <cellStyle name="Normal 40 2 3 2 3 5" xfId="7371" xr:uid="{00000000-0005-0000-0000-00009A3B0000}"/>
    <cellStyle name="Normal 40 2 3 2 3 5 2" xfId="37706" xr:uid="{00000000-0005-0000-0000-00009B3B0000}"/>
    <cellStyle name="Normal 40 2 3 2 3 5 3" xfId="22473" xr:uid="{00000000-0005-0000-0000-00009C3B0000}"/>
    <cellStyle name="Normal 40 2 3 2 3 6" xfId="32694" xr:uid="{00000000-0005-0000-0000-00009D3B0000}"/>
    <cellStyle name="Normal 40 2 3 2 3 7" xfId="17460" xr:uid="{00000000-0005-0000-0000-00009E3B0000}"/>
    <cellStyle name="Normal 40 2 3 2 4" xfId="3153" xr:uid="{00000000-0005-0000-0000-00009F3B0000}"/>
    <cellStyle name="Normal 40 2 3 2 4 2" xfId="13227" xr:uid="{00000000-0005-0000-0000-0000A03B0000}"/>
    <cellStyle name="Normal 40 2 3 2 4 2 2" xfId="43558" xr:uid="{00000000-0005-0000-0000-0000A13B0000}"/>
    <cellStyle name="Normal 40 2 3 2 4 2 3" xfId="28325" xr:uid="{00000000-0005-0000-0000-0000A23B0000}"/>
    <cellStyle name="Normal 40 2 3 2 4 3" xfId="8207" xr:uid="{00000000-0005-0000-0000-0000A33B0000}"/>
    <cellStyle name="Normal 40 2 3 2 4 3 2" xfId="38541" xr:uid="{00000000-0005-0000-0000-0000A43B0000}"/>
    <cellStyle name="Normal 40 2 3 2 4 3 3" xfId="23308" xr:uid="{00000000-0005-0000-0000-0000A53B0000}"/>
    <cellStyle name="Normal 40 2 3 2 4 4" xfId="33528" xr:uid="{00000000-0005-0000-0000-0000A63B0000}"/>
    <cellStyle name="Normal 40 2 3 2 4 5" xfId="18295" xr:uid="{00000000-0005-0000-0000-0000A73B0000}"/>
    <cellStyle name="Normal 40 2 3 2 5" xfId="4846" xr:uid="{00000000-0005-0000-0000-0000A83B0000}"/>
    <cellStyle name="Normal 40 2 3 2 5 2" xfId="14898" xr:uid="{00000000-0005-0000-0000-0000A93B0000}"/>
    <cellStyle name="Normal 40 2 3 2 5 2 2" xfId="45229" xr:uid="{00000000-0005-0000-0000-0000AA3B0000}"/>
    <cellStyle name="Normal 40 2 3 2 5 2 3" xfId="29996" xr:uid="{00000000-0005-0000-0000-0000AB3B0000}"/>
    <cellStyle name="Normal 40 2 3 2 5 3" xfId="9878" xr:uid="{00000000-0005-0000-0000-0000AC3B0000}"/>
    <cellStyle name="Normal 40 2 3 2 5 3 2" xfId="40212" xr:uid="{00000000-0005-0000-0000-0000AD3B0000}"/>
    <cellStyle name="Normal 40 2 3 2 5 3 3" xfId="24979" xr:uid="{00000000-0005-0000-0000-0000AE3B0000}"/>
    <cellStyle name="Normal 40 2 3 2 5 4" xfId="35199" xr:uid="{00000000-0005-0000-0000-0000AF3B0000}"/>
    <cellStyle name="Normal 40 2 3 2 5 5" xfId="19966" xr:uid="{00000000-0005-0000-0000-0000B03B0000}"/>
    <cellStyle name="Normal 40 2 3 2 6" xfId="11556" xr:uid="{00000000-0005-0000-0000-0000B13B0000}"/>
    <cellStyle name="Normal 40 2 3 2 6 2" xfId="41887" xr:uid="{00000000-0005-0000-0000-0000B23B0000}"/>
    <cellStyle name="Normal 40 2 3 2 6 3" xfId="26654" xr:uid="{00000000-0005-0000-0000-0000B33B0000}"/>
    <cellStyle name="Normal 40 2 3 2 7" xfId="6535" xr:uid="{00000000-0005-0000-0000-0000B43B0000}"/>
    <cellStyle name="Normal 40 2 3 2 7 2" xfId="36870" xr:uid="{00000000-0005-0000-0000-0000B53B0000}"/>
    <cellStyle name="Normal 40 2 3 2 7 3" xfId="21637" xr:uid="{00000000-0005-0000-0000-0000B63B0000}"/>
    <cellStyle name="Normal 40 2 3 2 8" xfId="31858" xr:uid="{00000000-0005-0000-0000-0000B73B0000}"/>
    <cellStyle name="Normal 40 2 3 2 9" xfId="16624" xr:uid="{00000000-0005-0000-0000-0000B83B0000}"/>
    <cellStyle name="Normal 40 2 3 3" xfId="1671" xr:uid="{00000000-0005-0000-0000-0000B93B0000}"/>
    <cellStyle name="Normal 40 2 3 3 2" xfId="2510" xr:uid="{00000000-0005-0000-0000-0000BA3B0000}"/>
    <cellStyle name="Normal 40 2 3 3 2 2" xfId="4200" xr:uid="{00000000-0005-0000-0000-0000BB3B0000}"/>
    <cellStyle name="Normal 40 2 3 3 2 2 2" xfId="14273" xr:uid="{00000000-0005-0000-0000-0000BC3B0000}"/>
    <cellStyle name="Normal 40 2 3 3 2 2 2 2" xfId="44604" xr:uid="{00000000-0005-0000-0000-0000BD3B0000}"/>
    <cellStyle name="Normal 40 2 3 3 2 2 2 3" xfId="29371" xr:uid="{00000000-0005-0000-0000-0000BE3B0000}"/>
    <cellStyle name="Normal 40 2 3 3 2 2 3" xfId="9253" xr:uid="{00000000-0005-0000-0000-0000BF3B0000}"/>
    <cellStyle name="Normal 40 2 3 3 2 2 3 2" xfId="39587" xr:uid="{00000000-0005-0000-0000-0000C03B0000}"/>
    <cellStyle name="Normal 40 2 3 3 2 2 3 3" xfId="24354" xr:uid="{00000000-0005-0000-0000-0000C13B0000}"/>
    <cellStyle name="Normal 40 2 3 3 2 2 4" xfId="34574" xr:uid="{00000000-0005-0000-0000-0000C23B0000}"/>
    <cellStyle name="Normal 40 2 3 3 2 2 5" xfId="19341" xr:uid="{00000000-0005-0000-0000-0000C33B0000}"/>
    <cellStyle name="Normal 40 2 3 3 2 3" xfId="5892" xr:uid="{00000000-0005-0000-0000-0000C43B0000}"/>
    <cellStyle name="Normal 40 2 3 3 2 3 2" xfId="15944" xr:uid="{00000000-0005-0000-0000-0000C53B0000}"/>
    <cellStyle name="Normal 40 2 3 3 2 3 2 2" xfId="46275" xr:uid="{00000000-0005-0000-0000-0000C63B0000}"/>
    <cellStyle name="Normal 40 2 3 3 2 3 2 3" xfId="31042" xr:uid="{00000000-0005-0000-0000-0000C73B0000}"/>
    <cellStyle name="Normal 40 2 3 3 2 3 3" xfId="10924" xr:uid="{00000000-0005-0000-0000-0000C83B0000}"/>
    <cellStyle name="Normal 40 2 3 3 2 3 3 2" xfId="41258" xr:uid="{00000000-0005-0000-0000-0000C93B0000}"/>
    <cellStyle name="Normal 40 2 3 3 2 3 3 3" xfId="26025" xr:uid="{00000000-0005-0000-0000-0000CA3B0000}"/>
    <cellStyle name="Normal 40 2 3 3 2 3 4" xfId="36245" xr:uid="{00000000-0005-0000-0000-0000CB3B0000}"/>
    <cellStyle name="Normal 40 2 3 3 2 3 5" xfId="21012" xr:uid="{00000000-0005-0000-0000-0000CC3B0000}"/>
    <cellStyle name="Normal 40 2 3 3 2 4" xfId="12602" xr:uid="{00000000-0005-0000-0000-0000CD3B0000}"/>
    <cellStyle name="Normal 40 2 3 3 2 4 2" xfId="42933" xr:uid="{00000000-0005-0000-0000-0000CE3B0000}"/>
    <cellStyle name="Normal 40 2 3 3 2 4 3" xfId="27700" xr:uid="{00000000-0005-0000-0000-0000CF3B0000}"/>
    <cellStyle name="Normal 40 2 3 3 2 5" xfId="7581" xr:uid="{00000000-0005-0000-0000-0000D03B0000}"/>
    <cellStyle name="Normal 40 2 3 3 2 5 2" xfId="37916" xr:uid="{00000000-0005-0000-0000-0000D13B0000}"/>
    <cellStyle name="Normal 40 2 3 3 2 5 3" xfId="22683" xr:uid="{00000000-0005-0000-0000-0000D23B0000}"/>
    <cellStyle name="Normal 40 2 3 3 2 6" xfId="32904" xr:uid="{00000000-0005-0000-0000-0000D33B0000}"/>
    <cellStyle name="Normal 40 2 3 3 2 7" xfId="17670" xr:uid="{00000000-0005-0000-0000-0000D43B0000}"/>
    <cellStyle name="Normal 40 2 3 3 3" xfId="3363" xr:uid="{00000000-0005-0000-0000-0000D53B0000}"/>
    <cellStyle name="Normal 40 2 3 3 3 2" xfId="13437" xr:uid="{00000000-0005-0000-0000-0000D63B0000}"/>
    <cellStyle name="Normal 40 2 3 3 3 2 2" xfId="43768" xr:uid="{00000000-0005-0000-0000-0000D73B0000}"/>
    <cellStyle name="Normal 40 2 3 3 3 2 3" xfId="28535" xr:uid="{00000000-0005-0000-0000-0000D83B0000}"/>
    <cellStyle name="Normal 40 2 3 3 3 3" xfId="8417" xr:uid="{00000000-0005-0000-0000-0000D93B0000}"/>
    <cellStyle name="Normal 40 2 3 3 3 3 2" xfId="38751" xr:uid="{00000000-0005-0000-0000-0000DA3B0000}"/>
    <cellStyle name="Normal 40 2 3 3 3 3 3" xfId="23518" xr:uid="{00000000-0005-0000-0000-0000DB3B0000}"/>
    <cellStyle name="Normal 40 2 3 3 3 4" xfId="33738" xr:uid="{00000000-0005-0000-0000-0000DC3B0000}"/>
    <cellStyle name="Normal 40 2 3 3 3 5" xfId="18505" xr:uid="{00000000-0005-0000-0000-0000DD3B0000}"/>
    <cellStyle name="Normal 40 2 3 3 4" xfId="5056" xr:uid="{00000000-0005-0000-0000-0000DE3B0000}"/>
    <cellStyle name="Normal 40 2 3 3 4 2" xfId="15108" xr:uid="{00000000-0005-0000-0000-0000DF3B0000}"/>
    <cellStyle name="Normal 40 2 3 3 4 2 2" xfId="45439" xr:uid="{00000000-0005-0000-0000-0000E03B0000}"/>
    <cellStyle name="Normal 40 2 3 3 4 2 3" xfId="30206" xr:uid="{00000000-0005-0000-0000-0000E13B0000}"/>
    <cellStyle name="Normal 40 2 3 3 4 3" xfId="10088" xr:uid="{00000000-0005-0000-0000-0000E23B0000}"/>
    <cellStyle name="Normal 40 2 3 3 4 3 2" xfId="40422" xr:uid="{00000000-0005-0000-0000-0000E33B0000}"/>
    <cellStyle name="Normal 40 2 3 3 4 3 3" xfId="25189" xr:uid="{00000000-0005-0000-0000-0000E43B0000}"/>
    <cellStyle name="Normal 40 2 3 3 4 4" xfId="35409" xr:uid="{00000000-0005-0000-0000-0000E53B0000}"/>
    <cellStyle name="Normal 40 2 3 3 4 5" xfId="20176" xr:uid="{00000000-0005-0000-0000-0000E63B0000}"/>
    <cellStyle name="Normal 40 2 3 3 5" xfId="11766" xr:uid="{00000000-0005-0000-0000-0000E73B0000}"/>
    <cellStyle name="Normal 40 2 3 3 5 2" xfId="42097" xr:uid="{00000000-0005-0000-0000-0000E83B0000}"/>
    <cellStyle name="Normal 40 2 3 3 5 3" xfId="26864" xr:uid="{00000000-0005-0000-0000-0000E93B0000}"/>
    <cellStyle name="Normal 40 2 3 3 6" xfId="6745" xr:uid="{00000000-0005-0000-0000-0000EA3B0000}"/>
    <cellStyle name="Normal 40 2 3 3 6 2" xfId="37080" xr:uid="{00000000-0005-0000-0000-0000EB3B0000}"/>
    <cellStyle name="Normal 40 2 3 3 6 3" xfId="21847" xr:uid="{00000000-0005-0000-0000-0000EC3B0000}"/>
    <cellStyle name="Normal 40 2 3 3 7" xfId="32068" xr:uid="{00000000-0005-0000-0000-0000ED3B0000}"/>
    <cellStyle name="Normal 40 2 3 3 8" xfId="16834" xr:uid="{00000000-0005-0000-0000-0000EE3B0000}"/>
    <cellStyle name="Normal 40 2 3 4" xfId="2092" xr:uid="{00000000-0005-0000-0000-0000EF3B0000}"/>
    <cellStyle name="Normal 40 2 3 4 2" xfId="3782" xr:uid="{00000000-0005-0000-0000-0000F03B0000}"/>
    <cellStyle name="Normal 40 2 3 4 2 2" xfId="13855" xr:uid="{00000000-0005-0000-0000-0000F13B0000}"/>
    <cellStyle name="Normal 40 2 3 4 2 2 2" xfId="44186" xr:uid="{00000000-0005-0000-0000-0000F23B0000}"/>
    <cellStyle name="Normal 40 2 3 4 2 2 3" xfId="28953" xr:uid="{00000000-0005-0000-0000-0000F33B0000}"/>
    <cellStyle name="Normal 40 2 3 4 2 3" xfId="8835" xr:uid="{00000000-0005-0000-0000-0000F43B0000}"/>
    <cellStyle name="Normal 40 2 3 4 2 3 2" xfId="39169" xr:uid="{00000000-0005-0000-0000-0000F53B0000}"/>
    <cellStyle name="Normal 40 2 3 4 2 3 3" xfId="23936" xr:uid="{00000000-0005-0000-0000-0000F63B0000}"/>
    <cellStyle name="Normal 40 2 3 4 2 4" xfId="34156" xr:uid="{00000000-0005-0000-0000-0000F73B0000}"/>
    <cellStyle name="Normal 40 2 3 4 2 5" xfId="18923" xr:uid="{00000000-0005-0000-0000-0000F83B0000}"/>
    <cellStyle name="Normal 40 2 3 4 3" xfId="5474" xr:uid="{00000000-0005-0000-0000-0000F93B0000}"/>
    <cellStyle name="Normal 40 2 3 4 3 2" xfId="15526" xr:uid="{00000000-0005-0000-0000-0000FA3B0000}"/>
    <cellStyle name="Normal 40 2 3 4 3 2 2" xfId="45857" xr:uid="{00000000-0005-0000-0000-0000FB3B0000}"/>
    <cellStyle name="Normal 40 2 3 4 3 2 3" xfId="30624" xr:uid="{00000000-0005-0000-0000-0000FC3B0000}"/>
    <cellStyle name="Normal 40 2 3 4 3 3" xfId="10506" xr:uid="{00000000-0005-0000-0000-0000FD3B0000}"/>
    <cellStyle name="Normal 40 2 3 4 3 3 2" xfId="40840" xr:uid="{00000000-0005-0000-0000-0000FE3B0000}"/>
    <cellStyle name="Normal 40 2 3 4 3 3 3" xfId="25607" xr:uid="{00000000-0005-0000-0000-0000FF3B0000}"/>
    <cellStyle name="Normal 40 2 3 4 3 4" xfId="35827" xr:uid="{00000000-0005-0000-0000-0000003C0000}"/>
    <cellStyle name="Normal 40 2 3 4 3 5" xfId="20594" xr:uid="{00000000-0005-0000-0000-0000013C0000}"/>
    <cellStyle name="Normal 40 2 3 4 4" xfId="12184" xr:uid="{00000000-0005-0000-0000-0000023C0000}"/>
    <cellStyle name="Normal 40 2 3 4 4 2" xfId="42515" xr:uid="{00000000-0005-0000-0000-0000033C0000}"/>
    <cellStyle name="Normal 40 2 3 4 4 3" xfId="27282" xr:uid="{00000000-0005-0000-0000-0000043C0000}"/>
    <cellStyle name="Normal 40 2 3 4 5" xfId="7163" xr:uid="{00000000-0005-0000-0000-0000053C0000}"/>
    <cellStyle name="Normal 40 2 3 4 5 2" xfId="37498" xr:uid="{00000000-0005-0000-0000-0000063C0000}"/>
    <cellStyle name="Normal 40 2 3 4 5 3" xfId="22265" xr:uid="{00000000-0005-0000-0000-0000073C0000}"/>
    <cellStyle name="Normal 40 2 3 4 6" xfId="32486" xr:uid="{00000000-0005-0000-0000-0000083C0000}"/>
    <cellStyle name="Normal 40 2 3 4 7" xfId="17252" xr:uid="{00000000-0005-0000-0000-0000093C0000}"/>
    <cellStyle name="Normal 40 2 3 5" xfId="2945" xr:uid="{00000000-0005-0000-0000-00000A3C0000}"/>
    <cellStyle name="Normal 40 2 3 5 2" xfId="13019" xr:uid="{00000000-0005-0000-0000-00000B3C0000}"/>
    <cellStyle name="Normal 40 2 3 5 2 2" xfId="43350" xr:uid="{00000000-0005-0000-0000-00000C3C0000}"/>
    <cellStyle name="Normal 40 2 3 5 2 3" xfId="28117" xr:uid="{00000000-0005-0000-0000-00000D3C0000}"/>
    <cellStyle name="Normal 40 2 3 5 3" xfId="7999" xr:uid="{00000000-0005-0000-0000-00000E3C0000}"/>
    <cellStyle name="Normal 40 2 3 5 3 2" xfId="38333" xr:uid="{00000000-0005-0000-0000-00000F3C0000}"/>
    <cellStyle name="Normal 40 2 3 5 3 3" xfId="23100" xr:uid="{00000000-0005-0000-0000-0000103C0000}"/>
    <cellStyle name="Normal 40 2 3 5 4" xfId="33320" xr:uid="{00000000-0005-0000-0000-0000113C0000}"/>
    <cellStyle name="Normal 40 2 3 5 5" xfId="18087" xr:uid="{00000000-0005-0000-0000-0000123C0000}"/>
    <cellStyle name="Normal 40 2 3 6" xfId="4638" xr:uid="{00000000-0005-0000-0000-0000133C0000}"/>
    <cellStyle name="Normal 40 2 3 6 2" xfId="14690" xr:uid="{00000000-0005-0000-0000-0000143C0000}"/>
    <cellStyle name="Normal 40 2 3 6 2 2" xfId="45021" xr:uid="{00000000-0005-0000-0000-0000153C0000}"/>
    <cellStyle name="Normal 40 2 3 6 2 3" xfId="29788" xr:uid="{00000000-0005-0000-0000-0000163C0000}"/>
    <cellStyle name="Normal 40 2 3 6 3" xfId="9670" xr:uid="{00000000-0005-0000-0000-0000173C0000}"/>
    <cellStyle name="Normal 40 2 3 6 3 2" xfId="40004" xr:uid="{00000000-0005-0000-0000-0000183C0000}"/>
    <cellStyle name="Normal 40 2 3 6 3 3" xfId="24771" xr:uid="{00000000-0005-0000-0000-0000193C0000}"/>
    <cellStyle name="Normal 40 2 3 6 4" xfId="34991" xr:uid="{00000000-0005-0000-0000-00001A3C0000}"/>
    <cellStyle name="Normal 40 2 3 6 5" xfId="19758" xr:uid="{00000000-0005-0000-0000-00001B3C0000}"/>
    <cellStyle name="Normal 40 2 3 7" xfId="11348" xr:uid="{00000000-0005-0000-0000-00001C3C0000}"/>
    <cellStyle name="Normal 40 2 3 7 2" xfId="41679" xr:uid="{00000000-0005-0000-0000-00001D3C0000}"/>
    <cellStyle name="Normal 40 2 3 7 3" xfId="26446" xr:uid="{00000000-0005-0000-0000-00001E3C0000}"/>
    <cellStyle name="Normal 40 2 3 8" xfId="6327" xr:uid="{00000000-0005-0000-0000-00001F3C0000}"/>
    <cellStyle name="Normal 40 2 3 8 2" xfId="36662" xr:uid="{00000000-0005-0000-0000-0000203C0000}"/>
    <cellStyle name="Normal 40 2 3 8 3" xfId="21429" xr:uid="{00000000-0005-0000-0000-0000213C0000}"/>
    <cellStyle name="Normal 40 2 3 9" xfId="31651" xr:uid="{00000000-0005-0000-0000-0000223C0000}"/>
    <cellStyle name="Normal 40 2 4" xfId="1352" xr:uid="{00000000-0005-0000-0000-0000233C0000}"/>
    <cellStyle name="Normal 40 2 4 2" xfId="1775" xr:uid="{00000000-0005-0000-0000-0000243C0000}"/>
    <cellStyle name="Normal 40 2 4 2 2" xfId="2614" xr:uid="{00000000-0005-0000-0000-0000253C0000}"/>
    <cellStyle name="Normal 40 2 4 2 2 2" xfId="4304" xr:uid="{00000000-0005-0000-0000-0000263C0000}"/>
    <cellStyle name="Normal 40 2 4 2 2 2 2" xfId="14377" xr:uid="{00000000-0005-0000-0000-0000273C0000}"/>
    <cellStyle name="Normal 40 2 4 2 2 2 2 2" xfId="44708" xr:uid="{00000000-0005-0000-0000-0000283C0000}"/>
    <cellStyle name="Normal 40 2 4 2 2 2 2 3" xfId="29475" xr:uid="{00000000-0005-0000-0000-0000293C0000}"/>
    <cellStyle name="Normal 40 2 4 2 2 2 3" xfId="9357" xr:uid="{00000000-0005-0000-0000-00002A3C0000}"/>
    <cellStyle name="Normal 40 2 4 2 2 2 3 2" xfId="39691" xr:uid="{00000000-0005-0000-0000-00002B3C0000}"/>
    <cellStyle name="Normal 40 2 4 2 2 2 3 3" xfId="24458" xr:uid="{00000000-0005-0000-0000-00002C3C0000}"/>
    <cellStyle name="Normal 40 2 4 2 2 2 4" xfId="34678" xr:uid="{00000000-0005-0000-0000-00002D3C0000}"/>
    <cellStyle name="Normal 40 2 4 2 2 2 5" xfId="19445" xr:uid="{00000000-0005-0000-0000-00002E3C0000}"/>
    <cellStyle name="Normal 40 2 4 2 2 3" xfId="5996" xr:uid="{00000000-0005-0000-0000-00002F3C0000}"/>
    <cellStyle name="Normal 40 2 4 2 2 3 2" xfId="16048" xr:uid="{00000000-0005-0000-0000-0000303C0000}"/>
    <cellStyle name="Normal 40 2 4 2 2 3 2 2" xfId="46379" xr:uid="{00000000-0005-0000-0000-0000313C0000}"/>
    <cellStyle name="Normal 40 2 4 2 2 3 2 3" xfId="31146" xr:uid="{00000000-0005-0000-0000-0000323C0000}"/>
    <cellStyle name="Normal 40 2 4 2 2 3 3" xfId="11028" xr:uid="{00000000-0005-0000-0000-0000333C0000}"/>
    <cellStyle name="Normal 40 2 4 2 2 3 3 2" xfId="41362" xr:uid="{00000000-0005-0000-0000-0000343C0000}"/>
    <cellStyle name="Normal 40 2 4 2 2 3 3 3" xfId="26129" xr:uid="{00000000-0005-0000-0000-0000353C0000}"/>
    <cellStyle name="Normal 40 2 4 2 2 3 4" xfId="36349" xr:uid="{00000000-0005-0000-0000-0000363C0000}"/>
    <cellStyle name="Normal 40 2 4 2 2 3 5" xfId="21116" xr:uid="{00000000-0005-0000-0000-0000373C0000}"/>
    <cellStyle name="Normal 40 2 4 2 2 4" xfId="12706" xr:uid="{00000000-0005-0000-0000-0000383C0000}"/>
    <cellStyle name="Normal 40 2 4 2 2 4 2" xfId="43037" xr:uid="{00000000-0005-0000-0000-0000393C0000}"/>
    <cellStyle name="Normal 40 2 4 2 2 4 3" xfId="27804" xr:uid="{00000000-0005-0000-0000-00003A3C0000}"/>
    <cellStyle name="Normal 40 2 4 2 2 5" xfId="7685" xr:uid="{00000000-0005-0000-0000-00003B3C0000}"/>
    <cellStyle name="Normal 40 2 4 2 2 5 2" xfId="38020" xr:uid="{00000000-0005-0000-0000-00003C3C0000}"/>
    <cellStyle name="Normal 40 2 4 2 2 5 3" xfId="22787" xr:uid="{00000000-0005-0000-0000-00003D3C0000}"/>
    <cellStyle name="Normal 40 2 4 2 2 6" xfId="33008" xr:uid="{00000000-0005-0000-0000-00003E3C0000}"/>
    <cellStyle name="Normal 40 2 4 2 2 7" xfId="17774" xr:uid="{00000000-0005-0000-0000-00003F3C0000}"/>
    <cellStyle name="Normal 40 2 4 2 3" xfId="3467" xr:uid="{00000000-0005-0000-0000-0000403C0000}"/>
    <cellStyle name="Normal 40 2 4 2 3 2" xfId="13541" xr:uid="{00000000-0005-0000-0000-0000413C0000}"/>
    <cellStyle name="Normal 40 2 4 2 3 2 2" xfId="43872" xr:uid="{00000000-0005-0000-0000-0000423C0000}"/>
    <cellStyle name="Normal 40 2 4 2 3 2 3" xfId="28639" xr:uid="{00000000-0005-0000-0000-0000433C0000}"/>
    <cellStyle name="Normal 40 2 4 2 3 3" xfId="8521" xr:uid="{00000000-0005-0000-0000-0000443C0000}"/>
    <cellStyle name="Normal 40 2 4 2 3 3 2" xfId="38855" xr:uid="{00000000-0005-0000-0000-0000453C0000}"/>
    <cellStyle name="Normal 40 2 4 2 3 3 3" xfId="23622" xr:uid="{00000000-0005-0000-0000-0000463C0000}"/>
    <cellStyle name="Normal 40 2 4 2 3 4" xfId="33842" xr:uid="{00000000-0005-0000-0000-0000473C0000}"/>
    <cellStyle name="Normal 40 2 4 2 3 5" xfId="18609" xr:uid="{00000000-0005-0000-0000-0000483C0000}"/>
    <cellStyle name="Normal 40 2 4 2 4" xfId="5160" xr:uid="{00000000-0005-0000-0000-0000493C0000}"/>
    <cellStyle name="Normal 40 2 4 2 4 2" xfId="15212" xr:uid="{00000000-0005-0000-0000-00004A3C0000}"/>
    <cellStyle name="Normal 40 2 4 2 4 2 2" xfId="45543" xr:uid="{00000000-0005-0000-0000-00004B3C0000}"/>
    <cellStyle name="Normal 40 2 4 2 4 2 3" xfId="30310" xr:uid="{00000000-0005-0000-0000-00004C3C0000}"/>
    <cellStyle name="Normal 40 2 4 2 4 3" xfId="10192" xr:uid="{00000000-0005-0000-0000-00004D3C0000}"/>
    <cellStyle name="Normal 40 2 4 2 4 3 2" xfId="40526" xr:uid="{00000000-0005-0000-0000-00004E3C0000}"/>
    <cellStyle name="Normal 40 2 4 2 4 3 3" xfId="25293" xr:uid="{00000000-0005-0000-0000-00004F3C0000}"/>
    <cellStyle name="Normal 40 2 4 2 4 4" xfId="35513" xr:uid="{00000000-0005-0000-0000-0000503C0000}"/>
    <cellStyle name="Normal 40 2 4 2 4 5" xfId="20280" xr:uid="{00000000-0005-0000-0000-0000513C0000}"/>
    <cellStyle name="Normal 40 2 4 2 5" xfId="11870" xr:uid="{00000000-0005-0000-0000-0000523C0000}"/>
    <cellStyle name="Normal 40 2 4 2 5 2" xfId="42201" xr:uid="{00000000-0005-0000-0000-0000533C0000}"/>
    <cellStyle name="Normal 40 2 4 2 5 3" xfId="26968" xr:uid="{00000000-0005-0000-0000-0000543C0000}"/>
    <cellStyle name="Normal 40 2 4 2 6" xfId="6849" xr:uid="{00000000-0005-0000-0000-0000553C0000}"/>
    <cellStyle name="Normal 40 2 4 2 6 2" xfId="37184" xr:uid="{00000000-0005-0000-0000-0000563C0000}"/>
    <cellStyle name="Normal 40 2 4 2 6 3" xfId="21951" xr:uid="{00000000-0005-0000-0000-0000573C0000}"/>
    <cellStyle name="Normal 40 2 4 2 7" xfId="32172" xr:uid="{00000000-0005-0000-0000-0000583C0000}"/>
    <cellStyle name="Normal 40 2 4 2 8" xfId="16938" xr:uid="{00000000-0005-0000-0000-0000593C0000}"/>
    <cellStyle name="Normal 40 2 4 3" xfId="2196" xr:uid="{00000000-0005-0000-0000-00005A3C0000}"/>
    <cellStyle name="Normal 40 2 4 3 2" xfId="3886" xr:uid="{00000000-0005-0000-0000-00005B3C0000}"/>
    <cellStyle name="Normal 40 2 4 3 2 2" xfId="13959" xr:uid="{00000000-0005-0000-0000-00005C3C0000}"/>
    <cellStyle name="Normal 40 2 4 3 2 2 2" xfId="44290" xr:uid="{00000000-0005-0000-0000-00005D3C0000}"/>
    <cellStyle name="Normal 40 2 4 3 2 2 3" xfId="29057" xr:uid="{00000000-0005-0000-0000-00005E3C0000}"/>
    <cellStyle name="Normal 40 2 4 3 2 3" xfId="8939" xr:uid="{00000000-0005-0000-0000-00005F3C0000}"/>
    <cellStyle name="Normal 40 2 4 3 2 3 2" xfId="39273" xr:uid="{00000000-0005-0000-0000-0000603C0000}"/>
    <cellStyle name="Normal 40 2 4 3 2 3 3" xfId="24040" xr:uid="{00000000-0005-0000-0000-0000613C0000}"/>
    <cellStyle name="Normal 40 2 4 3 2 4" xfId="34260" xr:uid="{00000000-0005-0000-0000-0000623C0000}"/>
    <cellStyle name="Normal 40 2 4 3 2 5" xfId="19027" xr:uid="{00000000-0005-0000-0000-0000633C0000}"/>
    <cellStyle name="Normal 40 2 4 3 3" xfId="5578" xr:uid="{00000000-0005-0000-0000-0000643C0000}"/>
    <cellStyle name="Normal 40 2 4 3 3 2" xfId="15630" xr:uid="{00000000-0005-0000-0000-0000653C0000}"/>
    <cellStyle name="Normal 40 2 4 3 3 2 2" xfId="45961" xr:uid="{00000000-0005-0000-0000-0000663C0000}"/>
    <cellStyle name="Normal 40 2 4 3 3 2 3" xfId="30728" xr:uid="{00000000-0005-0000-0000-0000673C0000}"/>
    <cellStyle name="Normal 40 2 4 3 3 3" xfId="10610" xr:uid="{00000000-0005-0000-0000-0000683C0000}"/>
    <cellStyle name="Normal 40 2 4 3 3 3 2" xfId="40944" xr:uid="{00000000-0005-0000-0000-0000693C0000}"/>
    <cellStyle name="Normal 40 2 4 3 3 3 3" xfId="25711" xr:uid="{00000000-0005-0000-0000-00006A3C0000}"/>
    <cellStyle name="Normal 40 2 4 3 3 4" xfId="35931" xr:uid="{00000000-0005-0000-0000-00006B3C0000}"/>
    <cellStyle name="Normal 40 2 4 3 3 5" xfId="20698" xr:uid="{00000000-0005-0000-0000-00006C3C0000}"/>
    <cellStyle name="Normal 40 2 4 3 4" xfId="12288" xr:uid="{00000000-0005-0000-0000-00006D3C0000}"/>
    <cellStyle name="Normal 40 2 4 3 4 2" xfId="42619" xr:uid="{00000000-0005-0000-0000-00006E3C0000}"/>
    <cellStyle name="Normal 40 2 4 3 4 3" xfId="27386" xr:uid="{00000000-0005-0000-0000-00006F3C0000}"/>
    <cellStyle name="Normal 40 2 4 3 5" xfId="7267" xr:uid="{00000000-0005-0000-0000-0000703C0000}"/>
    <cellStyle name="Normal 40 2 4 3 5 2" xfId="37602" xr:uid="{00000000-0005-0000-0000-0000713C0000}"/>
    <cellStyle name="Normal 40 2 4 3 5 3" xfId="22369" xr:uid="{00000000-0005-0000-0000-0000723C0000}"/>
    <cellStyle name="Normal 40 2 4 3 6" xfId="32590" xr:uid="{00000000-0005-0000-0000-0000733C0000}"/>
    <cellStyle name="Normal 40 2 4 3 7" xfId="17356" xr:uid="{00000000-0005-0000-0000-0000743C0000}"/>
    <cellStyle name="Normal 40 2 4 4" xfId="3049" xr:uid="{00000000-0005-0000-0000-0000753C0000}"/>
    <cellStyle name="Normal 40 2 4 4 2" xfId="13123" xr:uid="{00000000-0005-0000-0000-0000763C0000}"/>
    <cellStyle name="Normal 40 2 4 4 2 2" xfId="43454" xr:uid="{00000000-0005-0000-0000-0000773C0000}"/>
    <cellStyle name="Normal 40 2 4 4 2 3" xfId="28221" xr:uid="{00000000-0005-0000-0000-0000783C0000}"/>
    <cellStyle name="Normal 40 2 4 4 3" xfId="8103" xr:uid="{00000000-0005-0000-0000-0000793C0000}"/>
    <cellStyle name="Normal 40 2 4 4 3 2" xfId="38437" xr:uid="{00000000-0005-0000-0000-00007A3C0000}"/>
    <cellStyle name="Normal 40 2 4 4 3 3" xfId="23204" xr:uid="{00000000-0005-0000-0000-00007B3C0000}"/>
    <cellStyle name="Normal 40 2 4 4 4" xfId="33424" xr:uid="{00000000-0005-0000-0000-00007C3C0000}"/>
    <cellStyle name="Normal 40 2 4 4 5" xfId="18191" xr:uid="{00000000-0005-0000-0000-00007D3C0000}"/>
    <cellStyle name="Normal 40 2 4 5" xfId="4742" xr:uid="{00000000-0005-0000-0000-00007E3C0000}"/>
    <cellStyle name="Normal 40 2 4 5 2" xfId="14794" xr:uid="{00000000-0005-0000-0000-00007F3C0000}"/>
    <cellStyle name="Normal 40 2 4 5 2 2" xfId="45125" xr:uid="{00000000-0005-0000-0000-0000803C0000}"/>
    <cellStyle name="Normal 40 2 4 5 2 3" xfId="29892" xr:uid="{00000000-0005-0000-0000-0000813C0000}"/>
    <cellStyle name="Normal 40 2 4 5 3" xfId="9774" xr:uid="{00000000-0005-0000-0000-0000823C0000}"/>
    <cellStyle name="Normal 40 2 4 5 3 2" xfId="40108" xr:uid="{00000000-0005-0000-0000-0000833C0000}"/>
    <cellStyle name="Normal 40 2 4 5 3 3" xfId="24875" xr:uid="{00000000-0005-0000-0000-0000843C0000}"/>
    <cellStyle name="Normal 40 2 4 5 4" xfId="35095" xr:uid="{00000000-0005-0000-0000-0000853C0000}"/>
    <cellStyle name="Normal 40 2 4 5 5" xfId="19862" xr:uid="{00000000-0005-0000-0000-0000863C0000}"/>
    <cellStyle name="Normal 40 2 4 6" xfId="11452" xr:uid="{00000000-0005-0000-0000-0000873C0000}"/>
    <cellStyle name="Normal 40 2 4 6 2" xfId="41783" xr:uid="{00000000-0005-0000-0000-0000883C0000}"/>
    <cellStyle name="Normal 40 2 4 6 3" xfId="26550" xr:uid="{00000000-0005-0000-0000-0000893C0000}"/>
    <cellStyle name="Normal 40 2 4 7" xfId="6431" xr:uid="{00000000-0005-0000-0000-00008A3C0000}"/>
    <cellStyle name="Normal 40 2 4 7 2" xfId="36766" xr:uid="{00000000-0005-0000-0000-00008B3C0000}"/>
    <cellStyle name="Normal 40 2 4 7 3" xfId="21533" xr:uid="{00000000-0005-0000-0000-00008C3C0000}"/>
    <cellStyle name="Normal 40 2 4 8" xfId="31754" xr:uid="{00000000-0005-0000-0000-00008D3C0000}"/>
    <cellStyle name="Normal 40 2 4 9" xfId="16520" xr:uid="{00000000-0005-0000-0000-00008E3C0000}"/>
    <cellStyle name="Normal 40 2 5" xfId="1565" xr:uid="{00000000-0005-0000-0000-00008F3C0000}"/>
    <cellStyle name="Normal 40 2 5 2" xfId="2406" xr:uid="{00000000-0005-0000-0000-0000903C0000}"/>
    <cellStyle name="Normal 40 2 5 2 2" xfId="4096" xr:uid="{00000000-0005-0000-0000-0000913C0000}"/>
    <cellStyle name="Normal 40 2 5 2 2 2" xfId="14169" xr:uid="{00000000-0005-0000-0000-0000923C0000}"/>
    <cellStyle name="Normal 40 2 5 2 2 2 2" xfId="44500" xr:uid="{00000000-0005-0000-0000-0000933C0000}"/>
    <cellStyle name="Normal 40 2 5 2 2 2 3" xfId="29267" xr:uid="{00000000-0005-0000-0000-0000943C0000}"/>
    <cellStyle name="Normal 40 2 5 2 2 3" xfId="9149" xr:uid="{00000000-0005-0000-0000-0000953C0000}"/>
    <cellStyle name="Normal 40 2 5 2 2 3 2" xfId="39483" xr:uid="{00000000-0005-0000-0000-0000963C0000}"/>
    <cellStyle name="Normal 40 2 5 2 2 3 3" xfId="24250" xr:uid="{00000000-0005-0000-0000-0000973C0000}"/>
    <cellStyle name="Normal 40 2 5 2 2 4" xfId="34470" xr:uid="{00000000-0005-0000-0000-0000983C0000}"/>
    <cellStyle name="Normal 40 2 5 2 2 5" xfId="19237" xr:uid="{00000000-0005-0000-0000-0000993C0000}"/>
    <cellStyle name="Normal 40 2 5 2 3" xfId="5788" xr:uid="{00000000-0005-0000-0000-00009A3C0000}"/>
    <cellStyle name="Normal 40 2 5 2 3 2" xfId="15840" xr:uid="{00000000-0005-0000-0000-00009B3C0000}"/>
    <cellStyle name="Normal 40 2 5 2 3 2 2" xfId="46171" xr:uid="{00000000-0005-0000-0000-00009C3C0000}"/>
    <cellStyle name="Normal 40 2 5 2 3 2 3" xfId="30938" xr:uid="{00000000-0005-0000-0000-00009D3C0000}"/>
    <cellStyle name="Normal 40 2 5 2 3 3" xfId="10820" xr:uid="{00000000-0005-0000-0000-00009E3C0000}"/>
    <cellStyle name="Normal 40 2 5 2 3 3 2" xfId="41154" xr:uid="{00000000-0005-0000-0000-00009F3C0000}"/>
    <cellStyle name="Normal 40 2 5 2 3 3 3" xfId="25921" xr:uid="{00000000-0005-0000-0000-0000A03C0000}"/>
    <cellStyle name="Normal 40 2 5 2 3 4" xfId="36141" xr:uid="{00000000-0005-0000-0000-0000A13C0000}"/>
    <cellStyle name="Normal 40 2 5 2 3 5" xfId="20908" xr:uid="{00000000-0005-0000-0000-0000A23C0000}"/>
    <cellStyle name="Normal 40 2 5 2 4" xfId="12498" xr:uid="{00000000-0005-0000-0000-0000A33C0000}"/>
    <cellStyle name="Normal 40 2 5 2 4 2" xfId="42829" xr:uid="{00000000-0005-0000-0000-0000A43C0000}"/>
    <cellStyle name="Normal 40 2 5 2 4 3" xfId="27596" xr:uid="{00000000-0005-0000-0000-0000A53C0000}"/>
    <cellStyle name="Normal 40 2 5 2 5" xfId="7477" xr:uid="{00000000-0005-0000-0000-0000A63C0000}"/>
    <cellStyle name="Normal 40 2 5 2 5 2" xfId="37812" xr:uid="{00000000-0005-0000-0000-0000A73C0000}"/>
    <cellStyle name="Normal 40 2 5 2 5 3" xfId="22579" xr:uid="{00000000-0005-0000-0000-0000A83C0000}"/>
    <cellStyle name="Normal 40 2 5 2 6" xfId="32800" xr:uid="{00000000-0005-0000-0000-0000A93C0000}"/>
    <cellStyle name="Normal 40 2 5 2 7" xfId="17566" xr:uid="{00000000-0005-0000-0000-0000AA3C0000}"/>
    <cellStyle name="Normal 40 2 5 3" xfId="3259" xr:uid="{00000000-0005-0000-0000-0000AB3C0000}"/>
    <cellStyle name="Normal 40 2 5 3 2" xfId="13333" xr:uid="{00000000-0005-0000-0000-0000AC3C0000}"/>
    <cellStyle name="Normal 40 2 5 3 2 2" xfId="43664" xr:uid="{00000000-0005-0000-0000-0000AD3C0000}"/>
    <cellStyle name="Normal 40 2 5 3 2 3" xfId="28431" xr:uid="{00000000-0005-0000-0000-0000AE3C0000}"/>
    <cellStyle name="Normal 40 2 5 3 3" xfId="8313" xr:uid="{00000000-0005-0000-0000-0000AF3C0000}"/>
    <cellStyle name="Normal 40 2 5 3 3 2" xfId="38647" xr:uid="{00000000-0005-0000-0000-0000B03C0000}"/>
    <cellStyle name="Normal 40 2 5 3 3 3" xfId="23414" xr:uid="{00000000-0005-0000-0000-0000B13C0000}"/>
    <cellStyle name="Normal 40 2 5 3 4" xfId="33634" xr:uid="{00000000-0005-0000-0000-0000B23C0000}"/>
    <cellStyle name="Normal 40 2 5 3 5" xfId="18401" xr:uid="{00000000-0005-0000-0000-0000B33C0000}"/>
    <cellStyle name="Normal 40 2 5 4" xfId="4952" xr:uid="{00000000-0005-0000-0000-0000B43C0000}"/>
    <cellStyle name="Normal 40 2 5 4 2" xfId="15004" xr:uid="{00000000-0005-0000-0000-0000B53C0000}"/>
    <cellStyle name="Normal 40 2 5 4 2 2" xfId="45335" xr:uid="{00000000-0005-0000-0000-0000B63C0000}"/>
    <cellStyle name="Normal 40 2 5 4 2 3" xfId="30102" xr:uid="{00000000-0005-0000-0000-0000B73C0000}"/>
    <cellStyle name="Normal 40 2 5 4 3" xfId="9984" xr:uid="{00000000-0005-0000-0000-0000B83C0000}"/>
    <cellStyle name="Normal 40 2 5 4 3 2" xfId="40318" xr:uid="{00000000-0005-0000-0000-0000B93C0000}"/>
    <cellStyle name="Normal 40 2 5 4 3 3" xfId="25085" xr:uid="{00000000-0005-0000-0000-0000BA3C0000}"/>
    <cellStyle name="Normal 40 2 5 4 4" xfId="35305" xr:uid="{00000000-0005-0000-0000-0000BB3C0000}"/>
    <cellStyle name="Normal 40 2 5 4 5" xfId="20072" xr:uid="{00000000-0005-0000-0000-0000BC3C0000}"/>
    <cellStyle name="Normal 40 2 5 5" xfId="11662" xr:uid="{00000000-0005-0000-0000-0000BD3C0000}"/>
    <cellStyle name="Normal 40 2 5 5 2" xfId="41993" xr:uid="{00000000-0005-0000-0000-0000BE3C0000}"/>
    <cellStyle name="Normal 40 2 5 5 3" xfId="26760" xr:uid="{00000000-0005-0000-0000-0000BF3C0000}"/>
    <cellStyle name="Normal 40 2 5 6" xfId="6641" xr:uid="{00000000-0005-0000-0000-0000C03C0000}"/>
    <cellStyle name="Normal 40 2 5 6 2" xfId="36976" xr:uid="{00000000-0005-0000-0000-0000C13C0000}"/>
    <cellStyle name="Normal 40 2 5 6 3" xfId="21743" xr:uid="{00000000-0005-0000-0000-0000C23C0000}"/>
    <cellStyle name="Normal 40 2 5 7" xfId="31964" xr:uid="{00000000-0005-0000-0000-0000C33C0000}"/>
    <cellStyle name="Normal 40 2 5 8" xfId="16730" xr:uid="{00000000-0005-0000-0000-0000C43C0000}"/>
    <cellStyle name="Normal 40 2 6" xfId="1986" xr:uid="{00000000-0005-0000-0000-0000C53C0000}"/>
    <cellStyle name="Normal 40 2 6 2" xfId="3678" xr:uid="{00000000-0005-0000-0000-0000C63C0000}"/>
    <cellStyle name="Normal 40 2 6 2 2" xfId="13751" xr:uid="{00000000-0005-0000-0000-0000C73C0000}"/>
    <cellStyle name="Normal 40 2 6 2 2 2" xfId="44082" xr:uid="{00000000-0005-0000-0000-0000C83C0000}"/>
    <cellStyle name="Normal 40 2 6 2 2 3" xfId="28849" xr:uid="{00000000-0005-0000-0000-0000C93C0000}"/>
    <cellStyle name="Normal 40 2 6 2 3" xfId="8731" xr:uid="{00000000-0005-0000-0000-0000CA3C0000}"/>
    <cellStyle name="Normal 40 2 6 2 3 2" xfId="39065" xr:uid="{00000000-0005-0000-0000-0000CB3C0000}"/>
    <cellStyle name="Normal 40 2 6 2 3 3" xfId="23832" xr:uid="{00000000-0005-0000-0000-0000CC3C0000}"/>
    <cellStyle name="Normal 40 2 6 2 4" xfId="34052" xr:uid="{00000000-0005-0000-0000-0000CD3C0000}"/>
    <cellStyle name="Normal 40 2 6 2 5" xfId="18819" xr:uid="{00000000-0005-0000-0000-0000CE3C0000}"/>
    <cellStyle name="Normal 40 2 6 3" xfId="5370" xr:uid="{00000000-0005-0000-0000-0000CF3C0000}"/>
    <cellStyle name="Normal 40 2 6 3 2" xfId="15422" xr:uid="{00000000-0005-0000-0000-0000D03C0000}"/>
    <cellStyle name="Normal 40 2 6 3 2 2" xfId="45753" xr:uid="{00000000-0005-0000-0000-0000D13C0000}"/>
    <cellStyle name="Normal 40 2 6 3 2 3" xfId="30520" xr:uid="{00000000-0005-0000-0000-0000D23C0000}"/>
    <cellStyle name="Normal 40 2 6 3 3" xfId="10402" xr:uid="{00000000-0005-0000-0000-0000D33C0000}"/>
    <cellStyle name="Normal 40 2 6 3 3 2" xfId="40736" xr:uid="{00000000-0005-0000-0000-0000D43C0000}"/>
    <cellStyle name="Normal 40 2 6 3 3 3" xfId="25503" xr:uid="{00000000-0005-0000-0000-0000D53C0000}"/>
    <cellStyle name="Normal 40 2 6 3 4" xfId="35723" xr:uid="{00000000-0005-0000-0000-0000D63C0000}"/>
    <cellStyle name="Normal 40 2 6 3 5" xfId="20490" xr:uid="{00000000-0005-0000-0000-0000D73C0000}"/>
    <cellStyle name="Normal 40 2 6 4" xfId="12080" xr:uid="{00000000-0005-0000-0000-0000D83C0000}"/>
    <cellStyle name="Normal 40 2 6 4 2" xfId="42411" xr:uid="{00000000-0005-0000-0000-0000D93C0000}"/>
    <cellStyle name="Normal 40 2 6 4 3" xfId="27178" xr:uid="{00000000-0005-0000-0000-0000DA3C0000}"/>
    <cellStyle name="Normal 40 2 6 5" xfId="7059" xr:uid="{00000000-0005-0000-0000-0000DB3C0000}"/>
    <cellStyle name="Normal 40 2 6 5 2" xfId="37394" xr:uid="{00000000-0005-0000-0000-0000DC3C0000}"/>
    <cellStyle name="Normal 40 2 6 5 3" xfId="22161" xr:uid="{00000000-0005-0000-0000-0000DD3C0000}"/>
    <cellStyle name="Normal 40 2 6 6" xfId="32382" xr:uid="{00000000-0005-0000-0000-0000DE3C0000}"/>
    <cellStyle name="Normal 40 2 6 7" xfId="17148" xr:uid="{00000000-0005-0000-0000-0000DF3C0000}"/>
    <cellStyle name="Normal 40 2 7" xfId="2837" xr:uid="{00000000-0005-0000-0000-0000E03C0000}"/>
    <cellStyle name="Normal 40 2 7 2" xfId="12915" xr:uid="{00000000-0005-0000-0000-0000E13C0000}"/>
    <cellStyle name="Normal 40 2 7 2 2" xfId="43246" xr:uid="{00000000-0005-0000-0000-0000E23C0000}"/>
    <cellStyle name="Normal 40 2 7 2 3" xfId="28013" xr:uid="{00000000-0005-0000-0000-0000E33C0000}"/>
    <cellStyle name="Normal 40 2 7 3" xfId="7895" xr:uid="{00000000-0005-0000-0000-0000E43C0000}"/>
    <cellStyle name="Normal 40 2 7 3 2" xfId="38229" xr:uid="{00000000-0005-0000-0000-0000E53C0000}"/>
    <cellStyle name="Normal 40 2 7 3 3" xfId="22996" xr:uid="{00000000-0005-0000-0000-0000E63C0000}"/>
    <cellStyle name="Normal 40 2 7 4" xfId="33216" xr:uid="{00000000-0005-0000-0000-0000E73C0000}"/>
    <cellStyle name="Normal 40 2 7 5" xfId="17983" xr:uid="{00000000-0005-0000-0000-0000E83C0000}"/>
    <cellStyle name="Normal 40 2 8" xfId="4531" xr:uid="{00000000-0005-0000-0000-0000E93C0000}"/>
    <cellStyle name="Normal 40 2 8 2" xfId="14586" xr:uid="{00000000-0005-0000-0000-0000EA3C0000}"/>
    <cellStyle name="Normal 40 2 8 2 2" xfId="44917" xr:uid="{00000000-0005-0000-0000-0000EB3C0000}"/>
    <cellStyle name="Normal 40 2 8 2 3" xfId="29684" xr:uid="{00000000-0005-0000-0000-0000EC3C0000}"/>
    <cellStyle name="Normal 40 2 8 3" xfId="9566" xr:uid="{00000000-0005-0000-0000-0000ED3C0000}"/>
    <cellStyle name="Normal 40 2 8 3 2" xfId="39900" xr:uid="{00000000-0005-0000-0000-0000EE3C0000}"/>
    <cellStyle name="Normal 40 2 8 3 3" xfId="24667" xr:uid="{00000000-0005-0000-0000-0000EF3C0000}"/>
    <cellStyle name="Normal 40 2 8 4" xfId="34887" xr:uid="{00000000-0005-0000-0000-0000F03C0000}"/>
    <cellStyle name="Normal 40 2 8 5" xfId="19654" xr:uid="{00000000-0005-0000-0000-0000F13C0000}"/>
    <cellStyle name="Normal 40 2 9" xfId="11242" xr:uid="{00000000-0005-0000-0000-0000F23C0000}"/>
    <cellStyle name="Normal 40 2 9 2" xfId="41575" xr:uid="{00000000-0005-0000-0000-0000F33C0000}"/>
    <cellStyle name="Normal 40 2 9 3" xfId="26342" xr:uid="{00000000-0005-0000-0000-0000F43C0000}"/>
    <cellStyle name="Normal 41" xfId="166" xr:uid="{00000000-0005-0000-0000-0000F53C0000}"/>
    <cellStyle name="Normal 41 2" xfId="857" xr:uid="{00000000-0005-0000-0000-0000F63C0000}"/>
    <cellStyle name="Normal 41 2 10" xfId="6222" xr:uid="{00000000-0005-0000-0000-0000F73C0000}"/>
    <cellStyle name="Normal 41 2 10 2" xfId="36559" xr:uid="{00000000-0005-0000-0000-0000F83C0000}"/>
    <cellStyle name="Normal 41 2 10 3" xfId="21326" xr:uid="{00000000-0005-0000-0000-0000F93C0000}"/>
    <cellStyle name="Normal 41 2 11" xfId="31550" xr:uid="{00000000-0005-0000-0000-0000FA3C0000}"/>
    <cellStyle name="Normal 41 2 12" xfId="16311" xr:uid="{00000000-0005-0000-0000-0000FB3C0000}"/>
    <cellStyle name="Normal 41 2 2" xfId="1186" xr:uid="{00000000-0005-0000-0000-0000FC3C0000}"/>
    <cellStyle name="Normal 41 2 2 10" xfId="31602" xr:uid="{00000000-0005-0000-0000-0000FD3C0000}"/>
    <cellStyle name="Normal 41 2 2 11" xfId="16365" xr:uid="{00000000-0005-0000-0000-0000FE3C0000}"/>
    <cellStyle name="Normal 41 2 2 2" xfId="1294" xr:uid="{00000000-0005-0000-0000-0000FF3C0000}"/>
    <cellStyle name="Normal 41 2 2 2 10" xfId="16469" xr:uid="{00000000-0005-0000-0000-0000003D0000}"/>
    <cellStyle name="Normal 41 2 2 2 2" xfId="1511" xr:uid="{00000000-0005-0000-0000-0000013D0000}"/>
    <cellStyle name="Normal 41 2 2 2 2 2" xfId="1932" xr:uid="{00000000-0005-0000-0000-0000023D0000}"/>
    <cellStyle name="Normal 41 2 2 2 2 2 2" xfId="2771" xr:uid="{00000000-0005-0000-0000-0000033D0000}"/>
    <cellStyle name="Normal 41 2 2 2 2 2 2 2" xfId="4461" xr:uid="{00000000-0005-0000-0000-0000043D0000}"/>
    <cellStyle name="Normal 41 2 2 2 2 2 2 2 2" xfId="14534" xr:uid="{00000000-0005-0000-0000-0000053D0000}"/>
    <cellStyle name="Normal 41 2 2 2 2 2 2 2 2 2" xfId="44865" xr:uid="{00000000-0005-0000-0000-0000063D0000}"/>
    <cellStyle name="Normal 41 2 2 2 2 2 2 2 2 3" xfId="29632" xr:uid="{00000000-0005-0000-0000-0000073D0000}"/>
    <cellStyle name="Normal 41 2 2 2 2 2 2 2 3" xfId="9514" xr:uid="{00000000-0005-0000-0000-0000083D0000}"/>
    <cellStyle name="Normal 41 2 2 2 2 2 2 2 3 2" xfId="39848" xr:uid="{00000000-0005-0000-0000-0000093D0000}"/>
    <cellStyle name="Normal 41 2 2 2 2 2 2 2 3 3" xfId="24615" xr:uid="{00000000-0005-0000-0000-00000A3D0000}"/>
    <cellStyle name="Normal 41 2 2 2 2 2 2 2 4" xfId="34835" xr:uid="{00000000-0005-0000-0000-00000B3D0000}"/>
    <cellStyle name="Normal 41 2 2 2 2 2 2 2 5" xfId="19602" xr:uid="{00000000-0005-0000-0000-00000C3D0000}"/>
    <cellStyle name="Normal 41 2 2 2 2 2 2 3" xfId="6153" xr:uid="{00000000-0005-0000-0000-00000D3D0000}"/>
    <cellStyle name="Normal 41 2 2 2 2 2 2 3 2" xfId="16205" xr:uid="{00000000-0005-0000-0000-00000E3D0000}"/>
    <cellStyle name="Normal 41 2 2 2 2 2 2 3 2 2" xfId="46536" xr:uid="{00000000-0005-0000-0000-00000F3D0000}"/>
    <cellStyle name="Normal 41 2 2 2 2 2 2 3 2 3" xfId="31303" xr:uid="{00000000-0005-0000-0000-0000103D0000}"/>
    <cellStyle name="Normal 41 2 2 2 2 2 2 3 3" xfId="11185" xr:uid="{00000000-0005-0000-0000-0000113D0000}"/>
    <cellStyle name="Normal 41 2 2 2 2 2 2 3 3 2" xfId="41519" xr:uid="{00000000-0005-0000-0000-0000123D0000}"/>
    <cellStyle name="Normal 41 2 2 2 2 2 2 3 3 3" xfId="26286" xr:uid="{00000000-0005-0000-0000-0000133D0000}"/>
    <cellStyle name="Normal 41 2 2 2 2 2 2 3 4" xfId="36506" xr:uid="{00000000-0005-0000-0000-0000143D0000}"/>
    <cellStyle name="Normal 41 2 2 2 2 2 2 3 5" xfId="21273" xr:uid="{00000000-0005-0000-0000-0000153D0000}"/>
    <cellStyle name="Normal 41 2 2 2 2 2 2 4" xfId="12863" xr:uid="{00000000-0005-0000-0000-0000163D0000}"/>
    <cellStyle name="Normal 41 2 2 2 2 2 2 4 2" xfId="43194" xr:uid="{00000000-0005-0000-0000-0000173D0000}"/>
    <cellStyle name="Normal 41 2 2 2 2 2 2 4 3" xfId="27961" xr:uid="{00000000-0005-0000-0000-0000183D0000}"/>
    <cellStyle name="Normal 41 2 2 2 2 2 2 5" xfId="7842" xr:uid="{00000000-0005-0000-0000-0000193D0000}"/>
    <cellStyle name="Normal 41 2 2 2 2 2 2 5 2" xfId="38177" xr:uid="{00000000-0005-0000-0000-00001A3D0000}"/>
    <cellStyle name="Normal 41 2 2 2 2 2 2 5 3" xfId="22944" xr:uid="{00000000-0005-0000-0000-00001B3D0000}"/>
    <cellStyle name="Normal 41 2 2 2 2 2 2 6" xfId="33165" xr:uid="{00000000-0005-0000-0000-00001C3D0000}"/>
    <cellStyle name="Normal 41 2 2 2 2 2 2 7" xfId="17931" xr:uid="{00000000-0005-0000-0000-00001D3D0000}"/>
    <cellStyle name="Normal 41 2 2 2 2 2 3" xfId="3624" xr:uid="{00000000-0005-0000-0000-00001E3D0000}"/>
    <cellStyle name="Normal 41 2 2 2 2 2 3 2" xfId="13698" xr:uid="{00000000-0005-0000-0000-00001F3D0000}"/>
    <cellStyle name="Normal 41 2 2 2 2 2 3 2 2" xfId="44029" xr:uid="{00000000-0005-0000-0000-0000203D0000}"/>
    <cellStyle name="Normal 41 2 2 2 2 2 3 2 3" xfId="28796" xr:uid="{00000000-0005-0000-0000-0000213D0000}"/>
    <cellStyle name="Normal 41 2 2 2 2 2 3 3" xfId="8678" xr:uid="{00000000-0005-0000-0000-0000223D0000}"/>
    <cellStyle name="Normal 41 2 2 2 2 2 3 3 2" xfId="39012" xr:uid="{00000000-0005-0000-0000-0000233D0000}"/>
    <cellStyle name="Normal 41 2 2 2 2 2 3 3 3" xfId="23779" xr:uid="{00000000-0005-0000-0000-0000243D0000}"/>
    <cellStyle name="Normal 41 2 2 2 2 2 3 4" xfId="33999" xr:uid="{00000000-0005-0000-0000-0000253D0000}"/>
    <cellStyle name="Normal 41 2 2 2 2 2 3 5" xfId="18766" xr:uid="{00000000-0005-0000-0000-0000263D0000}"/>
    <cellStyle name="Normal 41 2 2 2 2 2 4" xfId="5317" xr:uid="{00000000-0005-0000-0000-0000273D0000}"/>
    <cellStyle name="Normal 41 2 2 2 2 2 4 2" xfId="15369" xr:uid="{00000000-0005-0000-0000-0000283D0000}"/>
    <cellStyle name="Normal 41 2 2 2 2 2 4 2 2" xfId="45700" xr:uid="{00000000-0005-0000-0000-0000293D0000}"/>
    <cellStyle name="Normal 41 2 2 2 2 2 4 2 3" xfId="30467" xr:uid="{00000000-0005-0000-0000-00002A3D0000}"/>
    <cellStyle name="Normal 41 2 2 2 2 2 4 3" xfId="10349" xr:uid="{00000000-0005-0000-0000-00002B3D0000}"/>
    <cellStyle name="Normal 41 2 2 2 2 2 4 3 2" xfId="40683" xr:uid="{00000000-0005-0000-0000-00002C3D0000}"/>
    <cellStyle name="Normal 41 2 2 2 2 2 4 3 3" xfId="25450" xr:uid="{00000000-0005-0000-0000-00002D3D0000}"/>
    <cellStyle name="Normal 41 2 2 2 2 2 4 4" xfId="35670" xr:uid="{00000000-0005-0000-0000-00002E3D0000}"/>
    <cellStyle name="Normal 41 2 2 2 2 2 4 5" xfId="20437" xr:uid="{00000000-0005-0000-0000-00002F3D0000}"/>
    <cellStyle name="Normal 41 2 2 2 2 2 5" xfId="12027" xr:uid="{00000000-0005-0000-0000-0000303D0000}"/>
    <cellStyle name="Normal 41 2 2 2 2 2 5 2" xfId="42358" xr:uid="{00000000-0005-0000-0000-0000313D0000}"/>
    <cellStyle name="Normal 41 2 2 2 2 2 5 3" xfId="27125" xr:uid="{00000000-0005-0000-0000-0000323D0000}"/>
    <cellStyle name="Normal 41 2 2 2 2 2 6" xfId="7006" xr:uid="{00000000-0005-0000-0000-0000333D0000}"/>
    <cellStyle name="Normal 41 2 2 2 2 2 6 2" xfId="37341" xr:uid="{00000000-0005-0000-0000-0000343D0000}"/>
    <cellStyle name="Normal 41 2 2 2 2 2 6 3" xfId="22108" xr:uid="{00000000-0005-0000-0000-0000353D0000}"/>
    <cellStyle name="Normal 41 2 2 2 2 2 7" xfId="32329" xr:uid="{00000000-0005-0000-0000-0000363D0000}"/>
    <cellStyle name="Normal 41 2 2 2 2 2 8" xfId="17095" xr:uid="{00000000-0005-0000-0000-0000373D0000}"/>
    <cellStyle name="Normal 41 2 2 2 2 3" xfId="2353" xr:uid="{00000000-0005-0000-0000-0000383D0000}"/>
    <cellStyle name="Normal 41 2 2 2 2 3 2" xfId="4043" xr:uid="{00000000-0005-0000-0000-0000393D0000}"/>
    <cellStyle name="Normal 41 2 2 2 2 3 2 2" xfId="14116" xr:uid="{00000000-0005-0000-0000-00003A3D0000}"/>
    <cellStyle name="Normal 41 2 2 2 2 3 2 2 2" xfId="44447" xr:uid="{00000000-0005-0000-0000-00003B3D0000}"/>
    <cellStyle name="Normal 41 2 2 2 2 3 2 2 3" xfId="29214" xr:uid="{00000000-0005-0000-0000-00003C3D0000}"/>
    <cellStyle name="Normal 41 2 2 2 2 3 2 3" xfId="9096" xr:uid="{00000000-0005-0000-0000-00003D3D0000}"/>
    <cellStyle name="Normal 41 2 2 2 2 3 2 3 2" xfId="39430" xr:uid="{00000000-0005-0000-0000-00003E3D0000}"/>
    <cellStyle name="Normal 41 2 2 2 2 3 2 3 3" xfId="24197" xr:uid="{00000000-0005-0000-0000-00003F3D0000}"/>
    <cellStyle name="Normal 41 2 2 2 2 3 2 4" xfId="34417" xr:uid="{00000000-0005-0000-0000-0000403D0000}"/>
    <cellStyle name="Normal 41 2 2 2 2 3 2 5" xfId="19184" xr:uid="{00000000-0005-0000-0000-0000413D0000}"/>
    <cellStyle name="Normal 41 2 2 2 2 3 3" xfId="5735" xr:uid="{00000000-0005-0000-0000-0000423D0000}"/>
    <cellStyle name="Normal 41 2 2 2 2 3 3 2" xfId="15787" xr:uid="{00000000-0005-0000-0000-0000433D0000}"/>
    <cellStyle name="Normal 41 2 2 2 2 3 3 2 2" xfId="46118" xr:uid="{00000000-0005-0000-0000-0000443D0000}"/>
    <cellStyle name="Normal 41 2 2 2 2 3 3 2 3" xfId="30885" xr:uid="{00000000-0005-0000-0000-0000453D0000}"/>
    <cellStyle name="Normal 41 2 2 2 2 3 3 3" xfId="10767" xr:uid="{00000000-0005-0000-0000-0000463D0000}"/>
    <cellStyle name="Normal 41 2 2 2 2 3 3 3 2" xfId="41101" xr:uid="{00000000-0005-0000-0000-0000473D0000}"/>
    <cellStyle name="Normal 41 2 2 2 2 3 3 3 3" xfId="25868" xr:uid="{00000000-0005-0000-0000-0000483D0000}"/>
    <cellStyle name="Normal 41 2 2 2 2 3 3 4" xfId="36088" xr:uid="{00000000-0005-0000-0000-0000493D0000}"/>
    <cellStyle name="Normal 41 2 2 2 2 3 3 5" xfId="20855" xr:uid="{00000000-0005-0000-0000-00004A3D0000}"/>
    <cellStyle name="Normal 41 2 2 2 2 3 4" xfId="12445" xr:uid="{00000000-0005-0000-0000-00004B3D0000}"/>
    <cellStyle name="Normal 41 2 2 2 2 3 4 2" xfId="42776" xr:uid="{00000000-0005-0000-0000-00004C3D0000}"/>
    <cellStyle name="Normal 41 2 2 2 2 3 4 3" xfId="27543" xr:uid="{00000000-0005-0000-0000-00004D3D0000}"/>
    <cellStyle name="Normal 41 2 2 2 2 3 5" xfId="7424" xr:uid="{00000000-0005-0000-0000-00004E3D0000}"/>
    <cellStyle name="Normal 41 2 2 2 2 3 5 2" xfId="37759" xr:uid="{00000000-0005-0000-0000-00004F3D0000}"/>
    <cellStyle name="Normal 41 2 2 2 2 3 5 3" xfId="22526" xr:uid="{00000000-0005-0000-0000-0000503D0000}"/>
    <cellStyle name="Normal 41 2 2 2 2 3 6" xfId="32747" xr:uid="{00000000-0005-0000-0000-0000513D0000}"/>
    <cellStyle name="Normal 41 2 2 2 2 3 7" xfId="17513" xr:uid="{00000000-0005-0000-0000-0000523D0000}"/>
    <cellStyle name="Normal 41 2 2 2 2 4" xfId="3206" xr:uid="{00000000-0005-0000-0000-0000533D0000}"/>
    <cellStyle name="Normal 41 2 2 2 2 4 2" xfId="13280" xr:uid="{00000000-0005-0000-0000-0000543D0000}"/>
    <cellStyle name="Normal 41 2 2 2 2 4 2 2" xfId="43611" xr:uid="{00000000-0005-0000-0000-0000553D0000}"/>
    <cellStyle name="Normal 41 2 2 2 2 4 2 3" xfId="28378" xr:uid="{00000000-0005-0000-0000-0000563D0000}"/>
    <cellStyle name="Normal 41 2 2 2 2 4 3" xfId="8260" xr:uid="{00000000-0005-0000-0000-0000573D0000}"/>
    <cellStyle name="Normal 41 2 2 2 2 4 3 2" xfId="38594" xr:uid="{00000000-0005-0000-0000-0000583D0000}"/>
    <cellStyle name="Normal 41 2 2 2 2 4 3 3" xfId="23361" xr:uid="{00000000-0005-0000-0000-0000593D0000}"/>
    <cellStyle name="Normal 41 2 2 2 2 4 4" xfId="33581" xr:uid="{00000000-0005-0000-0000-00005A3D0000}"/>
    <cellStyle name="Normal 41 2 2 2 2 4 5" xfId="18348" xr:uid="{00000000-0005-0000-0000-00005B3D0000}"/>
    <cellStyle name="Normal 41 2 2 2 2 5" xfId="4899" xr:uid="{00000000-0005-0000-0000-00005C3D0000}"/>
    <cellStyle name="Normal 41 2 2 2 2 5 2" xfId="14951" xr:uid="{00000000-0005-0000-0000-00005D3D0000}"/>
    <cellStyle name="Normal 41 2 2 2 2 5 2 2" xfId="45282" xr:uid="{00000000-0005-0000-0000-00005E3D0000}"/>
    <cellStyle name="Normal 41 2 2 2 2 5 2 3" xfId="30049" xr:uid="{00000000-0005-0000-0000-00005F3D0000}"/>
    <cellStyle name="Normal 41 2 2 2 2 5 3" xfId="9931" xr:uid="{00000000-0005-0000-0000-0000603D0000}"/>
    <cellStyle name="Normal 41 2 2 2 2 5 3 2" xfId="40265" xr:uid="{00000000-0005-0000-0000-0000613D0000}"/>
    <cellStyle name="Normal 41 2 2 2 2 5 3 3" xfId="25032" xr:uid="{00000000-0005-0000-0000-0000623D0000}"/>
    <cellStyle name="Normal 41 2 2 2 2 5 4" xfId="35252" xr:uid="{00000000-0005-0000-0000-0000633D0000}"/>
    <cellStyle name="Normal 41 2 2 2 2 5 5" xfId="20019" xr:uid="{00000000-0005-0000-0000-0000643D0000}"/>
    <cellStyle name="Normal 41 2 2 2 2 6" xfId="11609" xr:uid="{00000000-0005-0000-0000-0000653D0000}"/>
    <cellStyle name="Normal 41 2 2 2 2 6 2" xfId="41940" xr:uid="{00000000-0005-0000-0000-0000663D0000}"/>
    <cellStyle name="Normal 41 2 2 2 2 6 3" xfId="26707" xr:uid="{00000000-0005-0000-0000-0000673D0000}"/>
    <cellStyle name="Normal 41 2 2 2 2 7" xfId="6588" xr:uid="{00000000-0005-0000-0000-0000683D0000}"/>
    <cellStyle name="Normal 41 2 2 2 2 7 2" xfId="36923" xr:uid="{00000000-0005-0000-0000-0000693D0000}"/>
    <cellStyle name="Normal 41 2 2 2 2 7 3" xfId="21690" xr:uid="{00000000-0005-0000-0000-00006A3D0000}"/>
    <cellStyle name="Normal 41 2 2 2 2 8" xfId="31911" xr:uid="{00000000-0005-0000-0000-00006B3D0000}"/>
    <cellStyle name="Normal 41 2 2 2 2 9" xfId="16677" xr:uid="{00000000-0005-0000-0000-00006C3D0000}"/>
    <cellStyle name="Normal 41 2 2 2 3" xfId="1724" xr:uid="{00000000-0005-0000-0000-00006D3D0000}"/>
    <cellStyle name="Normal 41 2 2 2 3 2" xfId="2563" xr:uid="{00000000-0005-0000-0000-00006E3D0000}"/>
    <cellStyle name="Normal 41 2 2 2 3 2 2" xfId="4253" xr:uid="{00000000-0005-0000-0000-00006F3D0000}"/>
    <cellStyle name="Normal 41 2 2 2 3 2 2 2" xfId="14326" xr:uid="{00000000-0005-0000-0000-0000703D0000}"/>
    <cellStyle name="Normal 41 2 2 2 3 2 2 2 2" xfId="44657" xr:uid="{00000000-0005-0000-0000-0000713D0000}"/>
    <cellStyle name="Normal 41 2 2 2 3 2 2 2 3" xfId="29424" xr:uid="{00000000-0005-0000-0000-0000723D0000}"/>
    <cellStyle name="Normal 41 2 2 2 3 2 2 3" xfId="9306" xr:uid="{00000000-0005-0000-0000-0000733D0000}"/>
    <cellStyle name="Normal 41 2 2 2 3 2 2 3 2" xfId="39640" xr:uid="{00000000-0005-0000-0000-0000743D0000}"/>
    <cellStyle name="Normal 41 2 2 2 3 2 2 3 3" xfId="24407" xr:uid="{00000000-0005-0000-0000-0000753D0000}"/>
    <cellStyle name="Normal 41 2 2 2 3 2 2 4" xfId="34627" xr:uid="{00000000-0005-0000-0000-0000763D0000}"/>
    <cellStyle name="Normal 41 2 2 2 3 2 2 5" xfId="19394" xr:uid="{00000000-0005-0000-0000-0000773D0000}"/>
    <cellStyle name="Normal 41 2 2 2 3 2 3" xfId="5945" xr:uid="{00000000-0005-0000-0000-0000783D0000}"/>
    <cellStyle name="Normal 41 2 2 2 3 2 3 2" xfId="15997" xr:uid="{00000000-0005-0000-0000-0000793D0000}"/>
    <cellStyle name="Normal 41 2 2 2 3 2 3 2 2" xfId="46328" xr:uid="{00000000-0005-0000-0000-00007A3D0000}"/>
    <cellStyle name="Normal 41 2 2 2 3 2 3 2 3" xfId="31095" xr:uid="{00000000-0005-0000-0000-00007B3D0000}"/>
    <cellStyle name="Normal 41 2 2 2 3 2 3 3" xfId="10977" xr:uid="{00000000-0005-0000-0000-00007C3D0000}"/>
    <cellStyle name="Normal 41 2 2 2 3 2 3 3 2" xfId="41311" xr:uid="{00000000-0005-0000-0000-00007D3D0000}"/>
    <cellStyle name="Normal 41 2 2 2 3 2 3 3 3" xfId="26078" xr:uid="{00000000-0005-0000-0000-00007E3D0000}"/>
    <cellStyle name="Normal 41 2 2 2 3 2 3 4" xfId="36298" xr:uid="{00000000-0005-0000-0000-00007F3D0000}"/>
    <cellStyle name="Normal 41 2 2 2 3 2 3 5" xfId="21065" xr:uid="{00000000-0005-0000-0000-0000803D0000}"/>
    <cellStyle name="Normal 41 2 2 2 3 2 4" xfId="12655" xr:uid="{00000000-0005-0000-0000-0000813D0000}"/>
    <cellStyle name="Normal 41 2 2 2 3 2 4 2" xfId="42986" xr:uid="{00000000-0005-0000-0000-0000823D0000}"/>
    <cellStyle name="Normal 41 2 2 2 3 2 4 3" xfId="27753" xr:uid="{00000000-0005-0000-0000-0000833D0000}"/>
    <cellStyle name="Normal 41 2 2 2 3 2 5" xfId="7634" xr:uid="{00000000-0005-0000-0000-0000843D0000}"/>
    <cellStyle name="Normal 41 2 2 2 3 2 5 2" xfId="37969" xr:uid="{00000000-0005-0000-0000-0000853D0000}"/>
    <cellStyle name="Normal 41 2 2 2 3 2 5 3" xfId="22736" xr:uid="{00000000-0005-0000-0000-0000863D0000}"/>
    <cellStyle name="Normal 41 2 2 2 3 2 6" xfId="32957" xr:uid="{00000000-0005-0000-0000-0000873D0000}"/>
    <cellStyle name="Normal 41 2 2 2 3 2 7" xfId="17723" xr:uid="{00000000-0005-0000-0000-0000883D0000}"/>
    <cellStyle name="Normal 41 2 2 2 3 3" xfId="3416" xr:uid="{00000000-0005-0000-0000-0000893D0000}"/>
    <cellStyle name="Normal 41 2 2 2 3 3 2" xfId="13490" xr:uid="{00000000-0005-0000-0000-00008A3D0000}"/>
    <cellStyle name="Normal 41 2 2 2 3 3 2 2" xfId="43821" xr:uid="{00000000-0005-0000-0000-00008B3D0000}"/>
    <cellStyle name="Normal 41 2 2 2 3 3 2 3" xfId="28588" xr:uid="{00000000-0005-0000-0000-00008C3D0000}"/>
    <cellStyle name="Normal 41 2 2 2 3 3 3" xfId="8470" xr:uid="{00000000-0005-0000-0000-00008D3D0000}"/>
    <cellStyle name="Normal 41 2 2 2 3 3 3 2" xfId="38804" xr:uid="{00000000-0005-0000-0000-00008E3D0000}"/>
    <cellStyle name="Normal 41 2 2 2 3 3 3 3" xfId="23571" xr:uid="{00000000-0005-0000-0000-00008F3D0000}"/>
    <cellStyle name="Normal 41 2 2 2 3 3 4" xfId="33791" xr:uid="{00000000-0005-0000-0000-0000903D0000}"/>
    <cellStyle name="Normal 41 2 2 2 3 3 5" xfId="18558" xr:uid="{00000000-0005-0000-0000-0000913D0000}"/>
    <cellStyle name="Normal 41 2 2 2 3 4" xfId="5109" xr:uid="{00000000-0005-0000-0000-0000923D0000}"/>
    <cellStyle name="Normal 41 2 2 2 3 4 2" xfId="15161" xr:uid="{00000000-0005-0000-0000-0000933D0000}"/>
    <cellStyle name="Normal 41 2 2 2 3 4 2 2" xfId="45492" xr:uid="{00000000-0005-0000-0000-0000943D0000}"/>
    <cellStyle name="Normal 41 2 2 2 3 4 2 3" xfId="30259" xr:uid="{00000000-0005-0000-0000-0000953D0000}"/>
    <cellStyle name="Normal 41 2 2 2 3 4 3" xfId="10141" xr:uid="{00000000-0005-0000-0000-0000963D0000}"/>
    <cellStyle name="Normal 41 2 2 2 3 4 3 2" xfId="40475" xr:uid="{00000000-0005-0000-0000-0000973D0000}"/>
    <cellStyle name="Normal 41 2 2 2 3 4 3 3" xfId="25242" xr:uid="{00000000-0005-0000-0000-0000983D0000}"/>
    <cellStyle name="Normal 41 2 2 2 3 4 4" xfId="35462" xr:uid="{00000000-0005-0000-0000-0000993D0000}"/>
    <cellStyle name="Normal 41 2 2 2 3 4 5" xfId="20229" xr:uid="{00000000-0005-0000-0000-00009A3D0000}"/>
    <cellStyle name="Normal 41 2 2 2 3 5" xfId="11819" xr:uid="{00000000-0005-0000-0000-00009B3D0000}"/>
    <cellStyle name="Normal 41 2 2 2 3 5 2" xfId="42150" xr:uid="{00000000-0005-0000-0000-00009C3D0000}"/>
    <cellStyle name="Normal 41 2 2 2 3 5 3" xfId="26917" xr:uid="{00000000-0005-0000-0000-00009D3D0000}"/>
    <cellStyle name="Normal 41 2 2 2 3 6" xfId="6798" xr:uid="{00000000-0005-0000-0000-00009E3D0000}"/>
    <cellStyle name="Normal 41 2 2 2 3 6 2" xfId="37133" xr:uid="{00000000-0005-0000-0000-00009F3D0000}"/>
    <cellStyle name="Normal 41 2 2 2 3 6 3" xfId="21900" xr:uid="{00000000-0005-0000-0000-0000A03D0000}"/>
    <cellStyle name="Normal 41 2 2 2 3 7" xfId="32121" xr:uid="{00000000-0005-0000-0000-0000A13D0000}"/>
    <cellStyle name="Normal 41 2 2 2 3 8" xfId="16887" xr:uid="{00000000-0005-0000-0000-0000A23D0000}"/>
    <cellStyle name="Normal 41 2 2 2 4" xfId="2145" xr:uid="{00000000-0005-0000-0000-0000A33D0000}"/>
    <cellStyle name="Normal 41 2 2 2 4 2" xfId="3835" xr:uid="{00000000-0005-0000-0000-0000A43D0000}"/>
    <cellStyle name="Normal 41 2 2 2 4 2 2" xfId="13908" xr:uid="{00000000-0005-0000-0000-0000A53D0000}"/>
    <cellStyle name="Normal 41 2 2 2 4 2 2 2" xfId="44239" xr:uid="{00000000-0005-0000-0000-0000A63D0000}"/>
    <cellStyle name="Normal 41 2 2 2 4 2 2 3" xfId="29006" xr:uid="{00000000-0005-0000-0000-0000A73D0000}"/>
    <cellStyle name="Normal 41 2 2 2 4 2 3" xfId="8888" xr:uid="{00000000-0005-0000-0000-0000A83D0000}"/>
    <cellStyle name="Normal 41 2 2 2 4 2 3 2" xfId="39222" xr:uid="{00000000-0005-0000-0000-0000A93D0000}"/>
    <cellStyle name="Normal 41 2 2 2 4 2 3 3" xfId="23989" xr:uid="{00000000-0005-0000-0000-0000AA3D0000}"/>
    <cellStyle name="Normal 41 2 2 2 4 2 4" xfId="34209" xr:uid="{00000000-0005-0000-0000-0000AB3D0000}"/>
    <cellStyle name="Normal 41 2 2 2 4 2 5" xfId="18976" xr:uid="{00000000-0005-0000-0000-0000AC3D0000}"/>
    <cellStyle name="Normal 41 2 2 2 4 3" xfId="5527" xr:uid="{00000000-0005-0000-0000-0000AD3D0000}"/>
    <cellStyle name="Normal 41 2 2 2 4 3 2" xfId="15579" xr:uid="{00000000-0005-0000-0000-0000AE3D0000}"/>
    <cellStyle name="Normal 41 2 2 2 4 3 2 2" xfId="45910" xr:uid="{00000000-0005-0000-0000-0000AF3D0000}"/>
    <cellStyle name="Normal 41 2 2 2 4 3 2 3" xfId="30677" xr:uid="{00000000-0005-0000-0000-0000B03D0000}"/>
    <cellStyle name="Normal 41 2 2 2 4 3 3" xfId="10559" xr:uid="{00000000-0005-0000-0000-0000B13D0000}"/>
    <cellStyle name="Normal 41 2 2 2 4 3 3 2" xfId="40893" xr:uid="{00000000-0005-0000-0000-0000B23D0000}"/>
    <cellStyle name="Normal 41 2 2 2 4 3 3 3" xfId="25660" xr:uid="{00000000-0005-0000-0000-0000B33D0000}"/>
    <cellStyle name="Normal 41 2 2 2 4 3 4" xfId="35880" xr:uid="{00000000-0005-0000-0000-0000B43D0000}"/>
    <cellStyle name="Normal 41 2 2 2 4 3 5" xfId="20647" xr:uid="{00000000-0005-0000-0000-0000B53D0000}"/>
    <cellStyle name="Normal 41 2 2 2 4 4" xfId="12237" xr:uid="{00000000-0005-0000-0000-0000B63D0000}"/>
    <cellStyle name="Normal 41 2 2 2 4 4 2" xfId="42568" xr:uid="{00000000-0005-0000-0000-0000B73D0000}"/>
    <cellStyle name="Normal 41 2 2 2 4 4 3" xfId="27335" xr:uid="{00000000-0005-0000-0000-0000B83D0000}"/>
    <cellStyle name="Normal 41 2 2 2 4 5" xfId="7216" xr:uid="{00000000-0005-0000-0000-0000B93D0000}"/>
    <cellStyle name="Normal 41 2 2 2 4 5 2" xfId="37551" xr:uid="{00000000-0005-0000-0000-0000BA3D0000}"/>
    <cellStyle name="Normal 41 2 2 2 4 5 3" xfId="22318" xr:uid="{00000000-0005-0000-0000-0000BB3D0000}"/>
    <cellStyle name="Normal 41 2 2 2 4 6" xfId="32539" xr:uid="{00000000-0005-0000-0000-0000BC3D0000}"/>
    <cellStyle name="Normal 41 2 2 2 4 7" xfId="17305" xr:uid="{00000000-0005-0000-0000-0000BD3D0000}"/>
    <cellStyle name="Normal 41 2 2 2 5" xfId="2998" xr:uid="{00000000-0005-0000-0000-0000BE3D0000}"/>
    <cellStyle name="Normal 41 2 2 2 5 2" xfId="13072" xr:uid="{00000000-0005-0000-0000-0000BF3D0000}"/>
    <cellStyle name="Normal 41 2 2 2 5 2 2" xfId="43403" xr:uid="{00000000-0005-0000-0000-0000C03D0000}"/>
    <cellStyle name="Normal 41 2 2 2 5 2 3" xfId="28170" xr:uid="{00000000-0005-0000-0000-0000C13D0000}"/>
    <cellStyle name="Normal 41 2 2 2 5 3" xfId="8052" xr:uid="{00000000-0005-0000-0000-0000C23D0000}"/>
    <cellStyle name="Normal 41 2 2 2 5 3 2" xfId="38386" xr:uid="{00000000-0005-0000-0000-0000C33D0000}"/>
    <cellStyle name="Normal 41 2 2 2 5 3 3" xfId="23153" xr:uid="{00000000-0005-0000-0000-0000C43D0000}"/>
    <cellStyle name="Normal 41 2 2 2 5 4" xfId="33373" xr:uid="{00000000-0005-0000-0000-0000C53D0000}"/>
    <cellStyle name="Normal 41 2 2 2 5 5" xfId="18140" xr:uid="{00000000-0005-0000-0000-0000C63D0000}"/>
    <cellStyle name="Normal 41 2 2 2 6" xfId="4691" xr:uid="{00000000-0005-0000-0000-0000C73D0000}"/>
    <cellStyle name="Normal 41 2 2 2 6 2" xfId="14743" xr:uid="{00000000-0005-0000-0000-0000C83D0000}"/>
    <cellStyle name="Normal 41 2 2 2 6 2 2" xfId="45074" xr:uid="{00000000-0005-0000-0000-0000C93D0000}"/>
    <cellStyle name="Normal 41 2 2 2 6 2 3" xfId="29841" xr:uid="{00000000-0005-0000-0000-0000CA3D0000}"/>
    <cellStyle name="Normal 41 2 2 2 6 3" xfId="9723" xr:uid="{00000000-0005-0000-0000-0000CB3D0000}"/>
    <cellStyle name="Normal 41 2 2 2 6 3 2" xfId="40057" xr:uid="{00000000-0005-0000-0000-0000CC3D0000}"/>
    <cellStyle name="Normal 41 2 2 2 6 3 3" xfId="24824" xr:uid="{00000000-0005-0000-0000-0000CD3D0000}"/>
    <cellStyle name="Normal 41 2 2 2 6 4" xfId="35044" xr:uid="{00000000-0005-0000-0000-0000CE3D0000}"/>
    <cellStyle name="Normal 41 2 2 2 6 5" xfId="19811" xr:uid="{00000000-0005-0000-0000-0000CF3D0000}"/>
    <cellStyle name="Normal 41 2 2 2 7" xfId="11401" xr:uid="{00000000-0005-0000-0000-0000D03D0000}"/>
    <cellStyle name="Normal 41 2 2 2 7 2" xfId="41732" xr:uid="{00000000-0005-0000-0000-0000D13D0000}"/>
    <cellStyle name="Normal 41 2 2 2 7 3" xfId="26499" xr:uid="{00000000-0005-0000-0000-0000D23D0000}"/>
    <cellStyle name="Normal 41 2 2 2 8" xfId="6380" xr:uid="{00000000-0005-0000-0000-0000D33D0000}"/>
    <cellStyle name="Normal 41 2 2 2 8 2" xfId="36715" xr:uid="{00000000-0005-0000-0000-0000D43D0000}"/>
    <cellStyle name="Normal 41 2 2 2 8 3" xfId="21482" xr:uid="{00000000-0005-0000-0000-0000D53D0000}"/>
    <cellStyle name="Normal 41 2 2 2 9" xfId="31703" xr:uid="{00000000-0005-0000-0000-0000D63D0000}"/>
    <cellStyle name="Normal 41 2 2 3" xfId="1407" xr:uid="{00000000-0005-0000-0000-0000D73D0000}"/>
    <cellStyle name="Normal 41 2 2 3 2" xfId="1828" xr:uid="{00000000-0005-0000-0000-0000D83D0000}"/>
    <cellStyle name="Normal 41 2 2 3 2 2" xfId="2667" xr:uid="{00000000-0005-0000-0000-0000D93D0000}"/>
    <cellStyle name="Normal 41 2 2 3 2 2 2" xfId="4357" xr:uid="{00000000-0005-0000-0000-0000DA3D0000}"/>
    <cellStyle name="Normal 41 2 2 3 2 2 2 2" xfId="14430" xr:uid="{00000000-0005-0000-0000-0000DB3D0000}"/>
    <cellStyle name="Normal 41 2 2 3 2 2 2 2 2" xfId="44761" xr:uid="{00000000-0005-0000-0000-0000DC3D0000}"/>
    <cellStyle name="Normal 41 2 2 3 2 2 2 2 3" xfId="29528" xr:uid="{00000000-0005-0000-0000-0000DD3D0000}"/>
    <cellStyle name="Normal 41 2 2 3 2 2 2 3" xfId="9410" xr:uid="{00000000-0005-0000-0000-0000DE3D0000}"/>
    <cellStyle name="Normal 41 2 2 3 2 2 2 3 2" xfId="39744" xr:uid="{00000000-0005-0000-0000-0000DF3D0000}"/>
    <cellStyle name="Normal 41 2 2 3 2 2 2 3 3" xfId="24511" xr:uid="{00000000-0005-0000-0000-0000E03D0000}"/>
    <cellStyle name="Normal 41 2 2 3 2 2 2 4" xfId="34731" xr:uid="{00000000-0005-0000-0000-0000E13D0000}"/>
    <cellStyle name="Normal 41 2 2 3 2 2 2 5" xfId="19498" xr:uid="{00000000-0005-0000-0000-0000E23D0000}"/>
    <cellStyle name="Normal 41 2 2 3 2 2 3" xfId="6049" xr:uid="{00000000-0005-0000-0000-0000E33D0000}"/>
    <cellStyle name="Normal 41 2 2 3 2 2 3 2" xfId="16101" xr:uid="{00000000-0005-0000-0000-0000E43D0000}"/>
    <cellStyle name="Normal 41 2 2 3 2 2 3 2 2" xfId="46432" xr:uid="{00000000-0005-0000-0000-0000E53D0000}"/>
    <cellStyle name="Normal 41 2 2 3 2 2 3 2 3" xfId="31199" xr:uid="{00000000-0005-0000-0000-0000E63D0000}"/>
    <cellStyle name="Normal 41 2 2 3 2 2 3 3" xfId="11081" xr:uid="{00000000-0005-0000-0000-0000E73D0000}"/>
    <cellStyle name="Normal 41 2 2 3 2 2 3 3 2" xfId="41415" xr:uid="{00000000-0005-0000-0000-0000E83D0000}"/>
    <cellStyle name="Normal 41 2 2 3 2 2 3 3 3" xfId="26182" xr:uid="{00000000-0005-0000-0000-0000E93D0000}"/>
    <cellStyle name="Normal 41 2 2 3 2 2 3 4" xfId="36402" xr:uid="{00000000-0005-0000-0000-0000EA3D0000}"/>
    <cellStyle name="Normal 41 2 2 3 2 2 3 5" xfId="21169" xr:uid="{00000000-0005-0000-0000-0000EB3D0000}"/>
    <cellStyle name="Normal 41 2 2 3 2 2 4" xfId="12759" xr:uid="{00000000-0005-0000-0000-0000EC3D0000}"/>
    <cellStyle name="Normal 41 2 2 3 2 2 4 2" xfId="43090" xr:uid="{00000000-0005-0000-0000-0000ED3D0000}"/>
    <cellStyle name="Normal 41 2 2 3 2 2 4 3" xfId="27857" xr:uid="{00000000-0005-0000-0000-0000EE3D0000}"/>
    <cellStyle name="Normal 41 2 2 3 2 2 5" xfId="7738" xr:uid="{00000000-0005-0000-0000-0000EF3D0000}"/>
    <cellStyle name="Normal 41 2 2 3 2 2 5 2" xfId="38073" xr:uid="{00000000-0005-0000-0000-0000F03D0000}"/>
    <cellStyle name="Normal 41 2 2 3 2 2 5 3" xfId="22840" xr:uid="{00000000-0005-0000-0000-0000F13D0000}"/>
    <cellStyle name="Normal 41 2 2 3 2 2 6" xfId="33061" xr:uid="{00000000-0005-0000-0000-0000F23D0000}"/>
    <cellStyle name="Normal 41 2 2 3 2 2 7" xfId="17827" xr:uid="{00000000-0005-0000-0000-0000F33D0000}"/>
    <cellStyle name="Normal 41 2 2 3 2 3" xfId="3520" xr:uid="{00000000-0005-0000-0000-0000F43D0000}"/>
    <cellStyle name="Normal 41 2 2 3 2 3 2" xfId="13594" xr:uid="{00000000-0005-0000-0000-0000F53D0000}"/>
    <cellStyle name="Normal 41 2 2 3 2 3 2 2" xfId="43925" xr:uid="{00000000-0005-0000-0000-0000F63D0000}"/>
    <cellStyle name="Normal 41 2 2 3 2 3 2 3" xfId="28692" xr:uid="{00000000-0005-0000-0000-0000F73D0000}"/>
    <cellStyle name="Normal 41 2 2 3 2 3 3" xfId="8574" xr:uid="{00000000-0005-0000-0000-0000F83D0000}"/>
    <cellStyle name="Normal 41 2 2 3 2 3 3 2" xfId="38908" xr:uid="{00000000-0005-0000-0000-0000F93D0000}"/>
    <cellStyle name="Normal 41 2 2 3 2 3 3 3" xfId="23675" xr:uid="{00000000-0005-0000-0000-0000FA3D0000}"/>
    <cellStyle name="Normal 41 2 2 3 2 3 4" xfId="33895" xr:uid="{00000000-0005-0000-0000-0000FB3D0000}"/>
    <cellStyle name="Normal 41 2 2 3 2 3 5" xfId="18662" xr:uid="{00000000-0005-0000-0000-0000FC3D0000}"/>
    <cellStyle name="Normal 41 2 2 3 2 4" xfId="5213" xr:uid="{00000000-0005-0000-0000-0000FD3D0000}"/>
    <cellStyle name="Normal 41 2 2 3 2 4 2" xfId="15265" xr:uid="{00000000-0005-0000-0000-0000FE3D0000}"/>
    <cellStyle name="Normal 41 2 2 3 2 4 2 2" xfId="45596" xr:uid="{00000000-0005-0000-0000-0000FF3D0000}"/>
    <cellStyle name="Normal 41 2 2 3 2 4 2 3" xfId="30363" xr:uid="{00000000-0005-0000-0000-0000003E0000}"/>
    <cellStyle name="Normal 41 2 2 3 2 4 3" xfId="10245" xr:uid="{00000000-0005-0000-0000-0000013E0000}"/>
    <cellStyle name="Normal 41 2 2 3 2 4 3 2" xfId="40579" xr:uid="{00000000-0005-0000-0000-0000023E0000}"/>
    <cellStyle name="Normal 41 2 2 3 2 4 3 3" xfId="25346" xr:uid="{00000000-0005-0000-0000-0000033E0000}"/>
    <cellStyle name="Normal 41 2 2 3 2 4 4" xfId="35566" xr:uid="{00000000-0005-0000-0000-0000043E0000}"/>
    <cellStyle name="Normal 41 2 2 3 2 4 5" xfId="20333" xr:uid="{00000000-0005-0000-0000-0000053E0000}"/>
    <cellStyle name="Normal 41 2 2 3 2 5" xfId="11923" xr:uid="{00000000-0005-0000-0000-0000063E0000}"/>
    <cellStyle name="Normal 41 2 2 3 2 5 2" xfId="42254" xr:uid="{00000000-0005-0000-0000-0000073E0000}"/>
    <cellStyle name="Normal 41 2 2 3 2 5 3" xfId="27021" xr:uid="{00000000-0005-0000-0000-0000083E0000}"/>
    <cellStyle name="Normal 41 2 2 3 2 6" xfId="6902" xr:uid="{00000000-0005-0000-0000-0000093E0000}"/>
    <cellStyle name="Normal 41 2 2 3 2 6 2" xfId="37237" xr:uid="{00000000-0005-0000-0000-00000A3E0000}"/>
    <cellStyle name="Normal 41 2 2 3 2 6 3" xfId="22004" xr:uid="{00000000-0005-0000-0000-00000B3E0000}"/>
    <cellStyle name="Normal 41 2 2 3 2 7" xfId="32225" xr:uid="{00000000-0005-0000-0000-00000C3E0000}"/>
    <cellStyle name="Normal 41 2 2 3 2 8" xfId="16991" xr:uid="{00000000-0005-0000-0000-00000D3E0000}"/>
    <cellStyle name="Normal 41 2 2 3 3" xfId="2249" xr:uid="{00000000-0005-0000-0000-00000E3E0000}"/>
    <cellStyle name="Normal 41 2 2 3 3 2" xfId="3939" xr:uid="{00000000-0005-0000-0000-00000F3E0000}"/>
    <cellStyle name="Normal 41 2 2 3 3 2 2" xfId="14012" xr:uid="{00000000-0005-0000-0000-0000103E0000}"/>
    <cellStyle name="Normal 41 2 2 3 3 2 2 2" xfId="44343" xr:uid="{00000000-0005-0000-0000-0000113E0000}"/>
    <cellStyle name="Normal 41 2 2 3 3 2 2 3" xfId="29110" xr:uid="{00000000-0005-0000-0000-0000123E0000}"/>
    <cellStyle name="Normal 41 2 2 3 3 2 3" xfId="8992" xr:uid="{00000000-0005-0000-0000-0000133E0000}"/>
    <cellStyle name="Normal 41 2 2 3 3 2 3 2" xfId="39326" xr:uid="{00000000-0005-0000-0000-0000143E0000}"/>
    <cellStyle name="Normal 41 2 2 3 3 2 3 3" xfId="24093" xr:uid="{00000000-0005-0000-0000-0000153E0000}"/>
    <cellStyle name="Normal 41 2 2 3 3 2 4" xfId="34313" xr:uid="{00000000-0005-0000-0000-0000163E0000}"/>
    <cellStyle name="Normal 41 2 2 3 3 2 5" xfId="19080" xr:uid="{00000000-0005-0000-0000-0000173E0000}"/>
    <cellStyle name="Normal 41 2 2 3 3 3" xfId="5631" xr:uid="{00000000-0005-0000-0000-0000183E0000}"/>
    <cellStyle name="Normal 41 2 2 3 3 3 2" xfId="15683" xr:uid="{00000000-0005-0000-0000-0000193E0000}"/>
    <cellStyle name="Normal 41 2 2 3 3 3 2 2" xfId="46014" xr:uid="{00000000-0005-0000-0000-00001A3E0000}"/>
    <cellStyle name="Normal 41 2 2 3 3 3 2 3" xfId="30781" xr:uid="{00000000-0005-0000-0000-00001B3E0000}"/>
    <cellStyle name="Normal 41 2 2 3 3 3 3" xfId="10663" xr:uid="{00000000-0005-0000-0000-00001C3E0000}"/>
    <cellStyle name="Normal 41 2 2 3 3 3 3 2" xfId="40997" xr:uid="{00000000-0005-0000-0000-00001D3E0000}"/>
    <cellStyle name="Normal 41 2 2 3 3 3 3 3" xfId="25764" xr:uid="{00000000-0005-0000-0000-00001E3E0000}"/>
    <cellStyle name="Normal 41 2 2 3 3 3 4" xfId="35984" xr:uid="{00000000-0005-0000-0000-00001F3E0000}"/>
    <cellStyle name="Normal 41 2 2 3 3 3 5" xfId="20751" xr:uid="{00000000-0005-0000-0000-0000203E0000}"/>
    <cellStyle name="Normal 41 2 2 3 3 4" xfId="12341" xr:uid="{00000000-0005-0000-0000-0000213E0000}"/>
    <cellStyle name="Normal 41 2 2 3 3 4 2" xfId="42672" xr:uid="{00000000-0005-0000-0000-0000223E0000}"/>
    <cellStyle name="Normal 41 2 2 3 3 4 3" xfId="27439" xr:uid="{00000000-0005-0000-0000-0000233E0000}"/>
    <cellStyle name="Normal 41 2 2 3 3 5" xfId="7320" xr:uid="{00000000-0005-0000-0000-0000243E0000}"/>
    <cellStyle name="Normal 41 2 2 3 3 5 2" xfId="37655" xr:uid="{00000000-0005-0000-0000-0000253E0000}"/>
    <cellStyle name="Normal 41 2 2 3 3 5 3" xfId="22422" xr:uid="{00000000-0005-0000-0000-0000263E0000}"/>
    <cellStyle name="Normal 41 2 2 3 3 6" xfId="32643" xr:uid="{00000000-0005-0000-0000-0000273E0000}"/>
    <cellStyle name="Normal 41 2 2 3 3 7" xfId="17409" xr:uid="{00000000-0005-0000-0000-0000283E0000}"/>
    <cellStyle name="Normal 41 2 2 3 4" xfId="3102" xr:uid="{00000000-0005-0000-0000-0000293E0000}"/>
    <cellStyle name="Normal 41 2 2 3 4 2" xfId="13176" xr:uid="{00000000-0005-0000-0000-00002A3E0000}"/>
    <cellStyle name="Normal 41 2 2 3 4 2 2" xfId="43507" xr:uid="{00000000-0005-0000-0000-00002B3E0000}"/>
    <cellStyle name="Normal 41 2 2 3 4 2 3" xfId="28274" xr:uid="{00000000-0005-0000-0000-00002C3E0000}"/>
    <cellStyle name="Normal 41 2 2 3 4 3" xfId="8156" xr:uid="{00000000-0005-0000-0000-00002D3E0000}"/>
    <cellStyle name="Normal 41 2 2 3 4 3 2" xfId="38490" xr:uid="{00000000-0005-0000-0000-00002E3E0000}"/>
    <cellStyle name="Normal 41 2 2 3 4 3 3" xfId="23257" xr:uid="{00000000-0005-0000-0000-00002F3E0000}"/>
    <cellStyle name="Normal 41 2 2 3 4 4" xfId="33477" xr:uid="{00000000-0005-0000-0000-0000303E0000}"/>
    <cellStyle name="Normal 41 2 2 3 4 5" xfId="18244" xr:uid="{00000000-0005-0000-0000-0000313E0000}"/>
    <cellStyle name="Normal 41 2 2 3 5" xfId="4795" xr:uid="{00000000-0005-0000-0000-0000323E0000}"/>
    <cellStyle name="Normal 41 2 2 3 5 2" xfId="14847" xr:uid="{00000000-0005-0000-0000-0000333E0000}"/>
    <cellStyle name="Normal 41 2 2 3 5 2 2" xfId="45178" xr:uid="{00000000-0005-0000-0000-0000343E0000}"/>
    <cellStyle name="Normal 41 2 2 3 5 2 3" xfId="29945" xr:uid="{00000000-0005-0000-0000-0000353E0000}"/>
    <cellStyle name="Normal 41 2 2 3 5 3" xfId="9827" xr:uid="{00000000-0005-0000-0000-0000363E0000}"/>
    <cellStyle name="Normal 41 2 2 3 5 3 2" xfId="40161" xr:uid="{00000000-0005-0000-0000-0000373E0000}"/>
    <cellStyle name="Normal 41 2 2 3 5 3 3" xfId="24928" xr:uid="{00000000-0005-0000-0000-0000383E0000}"/>
    <cellStyle name="Normal 41 2 2 3 5 4" xfId="35148" xr:uid="{00000000-0005-0000-0000-0000393E0000}"/>
    <cellStyle name="Normal 41 2 2 3 5 5" xfId="19915" xr:uid="{00000000-0005-0000-0000-00003A3E0000}"/>
    <cellStyle name="Normal 41 2 2 3 6" xfId="11505" xr:uid="{00000000-0005-0000-0000-00003B3E0000}"/>
    <cellStyle name="Normal 41 2 2 3 6 2" xfId="41836" xr:uid="{00000000-0005-0000-0000-00003C3E0000}"/>
    <cellStyle name="Normal 41 2 2 3 6 3" xfId="26603" xr:uid="{00000000-0005-0000-0000-00003D3E0000}"/>
    <cellStyle name="Normal 41 2 2 3 7" xfId="6484" xr:uid="{00000000-0005-0000-0000-00003E3E0000}"/>
    <cellStyle name="Normal 41 2 2 3 7 2" xfId="36819" xr:uid="{00000000-0005-0000-0000-00003F3E0000}"/>
    <cellStyle name="Normal 41 2 2 3 7 3" xfId="21586" xr:uid="{00000000-0005-0000-0000-0000403E0000}"/>
    <cellStyle name="Normal 41 2 2 3 8" xfId="31807" xr:uid="{00000000-0005-0000-0000-0000413E0000}"/>
    <cellStyle name="Normal 41 2 2 3 9" xfId="16573" xr:uid="{00000000-0005-0000-0000-0000423E0000}"/>
    <cellStyle name="Normal 41 2 2 4" xfId="1620" xr:uid="{00000000-0005-0000-0000-0000433E0000}"/>
    <cellStyle name="Normal 41 2 2 4 2" xfId="2459" xr:uid="{00000000-0005-0000-0000-0000443E0000}"/>
    <cellStyle name="Normal 41 2 2 4 2 2" xfId="4149" xr:uid="{00000000-0005-0000-0000-0000453E0000}"/>
    <cellStyle name="Normal 41 2 2 4 2 2 2" xfId="14222" xr:uid="{00000000-0005-0000-0000-0000463E0000}"/>
    <cellStyle name="Normal 41 2 2 4 2 2 2 2" xfId="44553" xr:uid="{00000000-0005-0000-0000-0000473E0000}"/>
    <cellStyle name="Normal 41 2 2 4 2 2 2 3" xfId="29320" xr:uid="{00000000-0005-0000-0000-0000483E0000}"/>
    <cellStyle name="Normal 41 2 2 4 2 2 3" xfId="9202" xr:uid="{00000000-0005-0000-0000-0000493E0000}"/>
    <cellStyle name="Normal 41 2 2 4 2 2 3 2" xfId="39536" xr:uid="{00000000-0005-0000-0000-00004A3E0000}"/>
    <cellStyle name="Normal 41 2 2 4 2 2 3 3" xfId="24303" xr:uid="{00000000-0005-0000-0000-00004B3E0000}"/>
    <cellStyle name="Normal 41 2 2 4 2 2 4" xfId="34523" xr:uid="{00000000-0005-0000-0000-00004C3E0000}"/>
    <cellStyle name="Normal 41 2 2 4 2 2 5" xfId="19290" xr:uid="{00000000-0005-0000-0000-00004D3E0000}"/>
    <cellStyle name="Normal 41 2 2 4 2 3" xfId="5841" xr:uid="{00000000-0005-0000-0000-00004E3E0000}"/>
    <cellStyle name="Normal 41 2 2 4 2 3 2" xfId="15893" xr:uid="{00000000-0005-0000-0000-00004F3E0000}"/>
    <cellStyle name="Normal 41 2 2 4 2 3 2 2" xfId="46224" xr:uid="{00000000-0005-0000-0000-0000503E0000}"/>
    <cellStyle name="Normal 41 2 2 4 2 3 2 3" xfId="30991" xr:uid="{00000000-0005-0000-0000-0000513E0000}"/>
    <cellStyle name="Normal 41 2 2 4 2 3 3" xfId="10873" xr:uid="{00000000-0005-0000-0000-0000523E0000}"/>
    <cellStyle name="Normal 41 2 2 4 2 3 3 2" xfId="41207" xr:uid="{00000000-0005-0000-0000-0000533E0000}"/>
    <cellStyle name="Normal 41 2 2 4 2 3 3 3" xfId="25974" xr:uid="{00000000-0005-0000-0000-0000543E0000}"/>
    <cellStyle name="Normal 41 2 2 4 2 3 4" xfId="36194" xr:uid="{00000000-0005-0000-0000-0000553E0000}"/>
    <cellStyle name="Normal 41 2 2 4 2 3 5" xfId="20961" xr:uid="{00000000-0005-0000-0000-0000563E0000}"/>
    <cellStyle name="Normal 41 2 2 4 2 4" xfId="12551" xr:uid="{00000000-0005-0000-0000-0000573E0000}"/>
    <cellStyle name="Normal 41 2 2 4 2 4 2" xfId="42882" xr:uid="{00000000-0005-0000-0000-0000583E0000}"/>
    <cellStyle name="Normal 41 2 2 4 2 4 3" xfId="27649" xr:uid="{00000000-0005-0000-0000-0000593E0000}"/>
    <cellStyle name="Normal 41 2 2 4 2 5" xfId="7530" xr:uid="{00000000-0005-0000-0000-00005A3E0000}"/>
    <cellStyle name="Normal 41 2 2 4 2 5 2" xfId="37865" xr:uid="{00000000-0005-0000-0000-00005B3E0000}"/>
    <cellStyle name="Normal 41 2 2 4 2 5 3" xfId="22632" xr:uid="{00000000-0005-0000-0000-00005C3E0000}"/>
    <cellStyle name="Normal 41 2 2 4 2 6" xfId="32853" xr:uid="{00000000-0005-0000-0000-00005D3E0000}"/>
    <cellStyle name="Normal 41 2 2 4 2 7" xfId="17619" xr:uid="{00000000-0005-0000-0000-00005E3E0000}"/>
    <cellStyle name="Normal 41 2 2 4 3" xfId="3312" xr:uid="{00000000-0005-0000-0000-00005F3E0000}"/>
    <cellStyle name="Normal 41 2 2 4 3 2" xfId="13386" xr:uid="{00000000-0005-0000-0000-0000603E0000}"/>
    <cellStyle name="Normal 41 2 2 4 3 2 2" xfId="43717" xr:uid="{00000000-0005-0000-0000-0000613E0000}"/>
    <cellStyle name="Normal 41 2 2 4 3 2 3" xfId="28484" xr:uid="{00000000-0005-0000-0000-0000623E0000}"/>
    <cellStyle name="Normal 41 2 2 4 3 3" xfId="8366" xr:uid="{00000000-0005-0000-0000-0000633E0000}"/>
    <cellStyle name="Normal 41 2 2 4 3 3 2" xfId="38700" xr:uid="{00000000-0005-0000-0000-0000643E0000}"/>
    <cellStyle name="Normal 41 2 2 4 3 3 3" xfId="23467" xr:uid="{00000000-0005-0000-0000-0000653E0000}"/>
    <cellStyle name="Normal 41 2 2 4 3 4" xfId="33687" xr:uid="{00000000-0005-0000-0000-0000663E0000}"/>
    <cellStyle name="Normal 41 2 2 4 3 5" xfId="18454" xr:uid="{00000000-0005-0000-0000-0000673E0000}"/>
    <cellStyle name="Normal 41 2 2 4 4" xfId="5005" xr:uid="{00000000-0005-0000-0000-0000683E0000}"/>
    <cellStyle name="Normal 41 2 2 4 4 2" xfId="15057" xr:uid="{00000000-0005-0000-0000-0000693E0000}"/>
    <cellStyle name="Normal 41 2 2 4 4 2 2" xfId="45388" xr:uid="{00000000-0005-0000-0000-00006A3E0000}"/>
    <cellStyle name="Normal 41 2 2 4 4 2 3" xfId="30155" xr:uid="{00000000-0005-0000-0000-00006B3E0000}"/>
    <cellStyle name="Normal 41 2 2 4 4 3" xfId="10037" xr:uid="{00000000-0005-0000-0000-00006C3E0000}"/>
    <cellStyle name="Normal 41 2 2 4 4 3 2" xfId="40371" xr:uid="{00000000-0005-0000-0000-00006D3E0000}"/>
    <cellStyle name="Normal 41 2 2 4 4 3 3" xfId="25138" xr:uid="{00000000-0005-0000-0000-00006E3E0000}"/>
    <cellStyle name="Normal 41 2 2 4 4 4" xfId="35358" xr:uid="{00000000-0005-0000-0000-00006F3E0000}"/>
    <cellStyle name="Normal 41 2 2 4 4 5" xfId="20125" xr:uid="{00000000-0005-0000-0000-0000703E0000}"/>
    <cellStyle name="Normal 41 2 2 4 5" xfId="11715" xr:uid="{00000000-0005-0000-0000-0000713E0000}"/>
    <cellStyle name="Normal 41 2 2 4 5 2" xfId="42046" xr:uid="{00000000-0005-0000-0000-0000723E0000}"/>
    <cellStyle name="Normal 41 2 2 4 5 3" xfId="26813" xr:uid="{00000000-0005-0000-0000-0000733E0000}"/>
    <cellStyle name="Normal 41 2 2 4 6" xfId="6694" xr:uid="{00000000-0005-0000-0000-0000743E0000}"/>
    <cellStyle name="Normal 41 2 2 4 6 2" xfId="37029" xr:uid="{00000000-0005-0000-0000-0000753E0000}"/>
    <cellStyle name="Normal 41 2 2 4 6 3" xfId="21796" xr:uid="{00000000-0005-0000-0000-0000763E0000}"/>
    <cellStyle name="Normal 41 2 2 4 7" xfId="32017" xr:uid="{00000000-0005-0000-0000-0000773E0000}"/>
    <cellStyle name="Normal 41 2 2 4 8" xfId="16783" xr:uid="{00000000-0005-0000-0000-0000783E0000}"/>
    <cellStyle name="Normal 41 2 2 5" xfId="2041" xr:uid="{00000000-0005-0000-0000-0000793E0000}"/>
    <cellStyle name="Normal 41 2 2 5 2" xfId="3731" xr:uid="{00000000-0005-0000-0000-00007A3E0000}"/>
    <cellStyle name="Normal 41 2 2 5 2 2" xfId="13804" xr:uid="{00000000-0005-0000-0000-00007B3E0000}"/>
    <cellStyle name="Normal 41 2 2 5 2 2 2" xfId="44135" xr:uid="{00000000-0005-0000-0000-00007C3E0000}"/>
    <cellStyle name="Normal 41 2 2 5 2 2 3" xfId="28902" xr:uid="{00000000-0005-0000-0000-00007D3E0000}"/>
    <cellStyle name="Normal 41 2 2 5 2 3" xfId="8784" xr:uid="{00000000-0005-0000-0000-00007E3E0000}"/>
    <cellStyle name="Normal 41 2 2 5 2 3 2" xfId="39118" xr:uid="{00000000-0005-0000-0000-00007F3E0000}"/>
    <cellStyle name="Normal 41 2 2 5 2 3 3" xfId="23885" xr:uid="{00000000-0005-0000-0000-0000803E0000}"/>
    <cellStyle name="Normal 41 2 2 5 2 4" xfId="34105" xr:uid="{00000000-0005-0000-0000-0000813E0000}"/>
    <cellStyle name="Normal 41 2 2 5 2 5" xfId="18872" xr:uid="{00000000-0005-0000-0000-0000823E0000}"/>
    <cellStyle name="Normal 41 2 2 5 3" xfId="5423" xr:uid="{00000000-0005-0000-0000-0000833E0000}"/>
    <cellStyle name="Normal 41 2 2 5 3 2" xfId="15475" xr:uid="{00000000-0005-0000-0000-0000843E0000}"/>
    <cellStyle name="Normal 41 2 2 5 3 2 2" xfId="45806" xr:uid="{00000000-0005-0000-0000-0000853E0000}"/>
    <cellStyle name="Normal 41 2 2 5 3 2 3" xfId="30573" xr:uid="{00000000-0005-0000-0000-0000863E0000}"/>
    <cellStyle name="Normal 41 2 2 5 3 3" xfId="10455" xr:uid="{00000000-0005-0000-0000-0000873E0000}"/>
    <cellStyle name="Normal 41 2 2 5 3 3 2" xfId="40789" xr:uid="{00000000-0005-0000-0000-0000883E0000}"/>
    <cellStyle name="Normal 41 2 2 5 3 3 3" xfId="25556" xr:uid="{00000000-0005-0000-0000-0000893E0000}"/>
    <cellStyle name="Normal 41 2 2 5 3 4" xfId="35776" xr:uid="{00000000-0005-0000-0000-00008A3E0000}"/>
    <cellStyle name="Normal 41 2 2 5 3 5" xfId="20543" xr:uid="{00000000-0005-0000-0000-00008B3E0000}"/>
    <cellStyle name="Normal 41 2 2 5 4" xfId="12133" xr:uid="{00000000-0005-0000-0000-00008C3E0000}"/>
    <cellStyle name="Normal 41 2 2 5 4 2" xfId="42464" xr:uid="{00000000-0005-0000-0000-00008D3E0000}"/>
    <cellStyle name="Normal 41 2 2 5 4 3" xfId="27231" xr:uid="{00000000-0005-0000-0000-00008E3E0000}"/>
    <cellStyle name="Normal 41 2 2 5 5" xfId="7112" xr:uid="{00000000-0005-0000-0000-00008F3E0000}"/>
    <cellStyle name="Normal 41 2 2 5 5 2" xfId="37447" xr:uid="{00000000-0005-0000-0000-0000903E0000}"/>
    <cellStyle name="Normal 41 2 2 5 5 3" xfId="22214" xr:uid="{00000000-0005-0000-0000-0000913E0000}"/>
    <cellStyle name="Normal 41 2 2 5 6" xfId="32435" xr:uid="{00000000-0005-0000-0000-0000923E0000}"/>
    <cellStyle name="Normal 41 2 2 5 7" xfId="17201" xr:uid="{00000000-0005-0000-0000-0000933E0000}"/>
    <cellStyle name="Normal 41 2 2 6" xfId="2894" xr:uid="{00000000-0005-0000-0000-0000943E0000}"/>
    <cellStyle name="Normal 41 2 2 6 2" xfId="12968" xr:uid="{00000000-0005-0000-0000-0000953E0000}"/>
    <cellStyle name="Normal 41 2 2 6 2 2" xfId="43299" xr:uid="{00000000-0005-0000-0000-0000963E0000}"/>
    <cellStyle name="Normal 41 2 2 6 2 3" xfId="28066" xr:uid="{00000000-0005-0000-0000-0000973E0000}"/>
    <cellStyle name="Normal 41 2 2 6 3" xfId="7948" xr:uid="{00000000-0005-0000-0000-0000983E0000}"/>
    <cellStyle name="Normal 41 2 2 6 3 2" xfId="38282" xr:uid="{00000000-0005-0000-0000-0000993E0000}"/>
    <cellStyle name="Normal 41 2 2 6 3 3" xfId="23049" xr:uid="{00000000-0005-0000-0000-00009A3E0000}"/>
    <cellStyle name="Normal 41 2 2 6 4" xfId="33269" xr:uid="{00000000-0005-0000-0000-00009B3E0000}"/>
    <cellStyle name="Normal 41 2 2 6 5" xfId="18036" xr:uid="{00000000-0005-0000-0000-00009C3E0000}"/>
    <cellStyle name="Normal 41 2 2 7" xfId="4587" xr:uid="{00000000-0005-0000-0000-00009D3E0000}"/>
    <cellStyle name="Normal 41 2 2 7 2" xfId="14639" xr:uid="{00000000-0005-0000-0000-00009E3E0000}"/>
    <cellStyle name="Normal 41 2 2 7 2 2" xfId="44970" xr:uid="{00000000-0005-0000-0000-00009F3E0000}"/>
    <cellStyle name="Normal 41 2 2 7 2 3" xfId="29737" xr:uid="{00000000-0005-0000-0000-0000A03E0000}"/>
    <cellStyle name="Normal 41 2 2 7 3" xfId="9619" xr:uid="{00000000-0005-0000-0000-0000A13E0000}"/>
    <cellStyle name="Normal 41 2 2 7 3 2" xfId="39953" xr:uid="{00000000-0005-0000-0000-0000A23E0000}"/>
    <cellStyle name="Normal 41 2 2 7 3 3" xfId="24720" xr:uid="{00000000-0005-0000-0000-0000A33E0000}"/>
    <cellStyle name="Normal 41 2 2 7 4" xfId="34940" xr:uid="{00000000-0005-0000-0000-0000A43E0000}"/>
    <cellStyle name="Normal 41 2 2 7 5" xfId="19707" xr:uid="{00000000-0005-0000-0000-0000A53E0000}"/>
    <cellStyle name="Normal 41 2 2 8" xfId="11297" xr:uid="{00000000-0005-0000-0000-0000A63E0000}"/>
    <cellStyle name="Normal 41 2 2 8 2" xfId="41628" xr:uid="{00000000-0005-0000-0000-0000A73E0000}"/>
    <cellStyle name="Normal 41 2 2 8 3" xfId="26395" xr:uid="{00000000-0005-0000-0000-0000A83E0000}"/>
    <cellStyle name="Normal 41 2 2 9" xfId="6276" xr:uid="{00000000-0005-0000-0000-0000A93E0000}"/>
    <cellStyle name="Normal 41 2 2 9 2" xfId="36611" xr:uid="{00000000-0005-0000-0000-0000AA3E0000}"/>
    <cellStyle name="Normal 41 2 2 9 3" xfId="21378" xr:uid="{00000000-0005-0000-0000-0000AB3E0000}"/>
    <cellStyle name="Normal 41 2 3" xfId="1240" xr:uid="{00000000-0005-0000-0000-0000AC3E0000}"/>
    <cellStyle name="Normal 41 2 3 10" xfId="16417" xr:uid="{00000000-0005-0000-0000-0000AD3E0000}"/>
    <cellStyle name="Normal 41 2 3 2" xfId="1459" xr:uid="{00000000-0005-0000-0000-0000AE3E0000}"/>
    <cellStyle name="Normal 41 2 3 2 2" xfId="1880" xr:uid="{00000000-0005-0000-0000-0000AF3E0000}"/>
    <cellStyle name="Normal 41 2 3 2 2 2" xfId="2719" xr:uid="{00000000-0005-0000-0000-0000B03E0000}"/>
    <cellStyle name="Normal 41 2 3 2 2 2 2" xfId="4409" xr:uid="{00000000-0005-0000-0000-0000B13E0000}"/>
    <cellStyle name="Normal 41 2 3 2 2 2 2 2" xfId="14482" xr:uid="{00000000-0005-0000-0000-0000B23E0000}"/>
    <cellStyle name="Normal 41 2 3 2 2 2 2 2 2" xfId="44813" xr:uid="{00000000-0005-0000-0000-0000B33E0000}"/>
    <cellStyle name="Normal 41 2 3 2 2 2 2 2 3" xfId="29580" xr:uid="{00000000-0005-0000-0000-0000B43E0000}"/>
    <cellStyle name="Normal 41 2 3 2 2 2 2 3" xfId="9462" xr:uid="{00000000-0005-0000-0000-0000B53E0000}"/>
    <cellStyle name="Normal 41 2 3 2 2 2 2 3 2" xfId="39796" xr:uid="{00000000-0005-0000-0000-0000B63E0000}"/>
    <cellStyle name="Normal 41 2 3 2 2 2 2 3 3" xfId="24563" xr:uid="{00000000-0005-0000-0000-0000B73E0000}"/>
    <cellStyle name="Normal 41 2 3 2 2 2 2 4" xfId="34783" xr:uid="{00000000-0005-0000-0000-0000B83E0000}"/>
    <cellStyle name="Normal 41 2 3 2 2 2 2 5" xfId="19550" xr:uid="{00000000-0005-0000-0000-0000B93E0000}"/>
    <cellStyle name="Normal 41 2 3 2 2 2 3" xfId="6101" xr:uid="{00000000-0005-0000-0000-0000BA3E0000}"/>
    <cellStyle name="Normal 41 2 3 2 2 2 3 2" xfId="16153" xr:uid="{00000000-0005-0000-0000-0000BB3E0000}"/>
    <cellStyle name="Normal 41 2 3 2 2 2 3 2 2" xfId="46484" xr:uid="{00000000-0005-0000-0000-0000BC3E0000}"/>
    <cellStyle name="Normal 41 2 3 2 2 2 3 2 3" xfId="31251" xr:uid="{00000000-0005-0000-0000-0000BD3E0000}"/>
    <cellStyle name="Normal 41 2 3 2 2 2 3 3" xfId="11133" xr:uid="{00000000-0005-0000-0000-0000BE3E0000}"/>
    <cellStyle name="Normal 41 2 3 2 2 2 3 3 2" xfId="41467" xr:uid="{00000000-0005-0000-0000-0000BF3E0000}"/>
    <cellStyle name="Normal 41 2 3 2 2 2 3 3 3" xfId="26234" xr:uid="{00000000-0005-0000-0000-0000C03E0000}"/>
    <cellStyle name="Normal 41 2 3 2 2 2 3 4" xfId="36454" xr:uid="{00000000-0005-0000-0000-0000C13E0000}"/>
    <cellStyle name="Normal 41 2 3 2 2 2 3 5" xfId="21221" xr:uid="{00000000-0005-0000-0000-0000C23E0000}"/>
    <cellStyle name="Normal 41 2 3 2 2 2 4" xfId="12811" xr:uid="{00000000-0005-0000-0000-0000C33E0000}"/>
    <cellStyle name="Normal 41 2 3 2 2 2 4 2" xfId="43142" xr:uid="{00000000-0005-0000-0000-0000C43E0000}"/>
    <cellStyle name="Normal 41 2 3 2 2 2 4 3" xfId="27909" xr:uid="{00000000-0005-0000-0000-0000C53E0000}"/>
    <cellStyle name="Normal 41 2 3 2 2 2 5" xfId="7790" xr:uid="{00000000-0005-0000-0000-0000C63E0000}"/>
    <cellStyle name="Normal 41 2 3 2 2 2 5 2" xfId="38125" xr:uid="{00000000-0005-0000-0000-0000C73E0000}"/>
    <cellStyle name="Normal 41 2 3 2 2 2 5 3" xfId="22892" xr:uid="{00000000-0005-0000-0000-0000C83E0000}"/>
    <cellStyle name="Normal 41 2 3 2 2 2 6" xfId="33113" xr:uid="{00000000-0005-0000-0000-0000C93E0000}"/>
    <cellStyle name="Normal 41 2 3 2 2 2 7" xfId="17879" xr:uid="{00000000-0005-0000-0000-0000CA3E0000}"/>
    <cellStyle name="Normal 41 2 3 2 2 3" xfId="3572" xr:uid="{00000000-0005-0000-0000-0000CB3E0000}"/>
    <cellStyle name="Normal 41 2 3 2 2 3 2" xfId="13646" xr:uid="{00000000-0005-0000-0000-0000CC3E0000}"/>
    <cellStyle name="Normal 41 2 3 2 2 3 2 2" xfId="43977" xr:uid="{00000000-0005-0000-0000-0000CD3E0000}"/>
    <cellStyle name="Normal 41 2 3 2 2 3 2 3" xfId="28744" xr:uid="{00000000-0005-0000-0000-0000CE3E0000}"/>
    <cellStyle name="Normal 41 2 3 2 2 3 3" xfId="8626" xr:uid="{00000000-0005-0000-0000-0000CF3E0000}"/>
    <cellStyle name="Normal 41 2 3 2 2 3 3 2" xfId="38960" xr:uid="{00000000-0005-0000-0000-0000D03E0000}"/>
    <cellStyle name="Normal 41 2 3 2 2 3 3 3" xfId="23727" xr:uid="{00000000-0005-0000-0000-0000D13E0000}"/>
    <cellStyle name="Normal 41 2 3 2 2 3 4" xfId="33947" xr:uid="{00000000-0005-0000-0000-0000D23E0000}"/>
    <cellStyle name="Normal 41 2 3 2 2 3 5" xfId="18714" xr:uid="{00000000-0005-0000-0000-0000D33E0000}"/>
    <cellStyle name="Normal 41 2 3 2 2 4" xfId="5265" xr:uid="{00000000-0005-0000-0000-0000D43E0000}"/>
    <cellStyle name="Normal 41 2 3 2 2 4 2" xfId="15317" xr:uid="{00000000-0005-0000-0000-0000D53E0000}"/>
    <cellStyle name="Normal 41 2 3 2 2 4 2 2" xfId="45648" xr:uid="{00000000-0005-0000-0000-0000D63E0000}"/>
    <cellStyle name="Normal 41 2 3 2 2 4 2 3" xfId="30415" xr:uid="{00000000-0005-0000-0000-0000D73E0000}"/>
    <cellStyle name="Normal 41 2 3 2 2 4 3" xfId="10297" xr:uid="{00000000-0005-0000-0000-0000D83E0000}"/>
    <cellStyle name="Normal 41 2 3 2 2 4 3 2" xfId="40631" xr:uid="{00000000-0005-0000-0000-0000D93E0000}"/>
    <cellStyle name="Normal 41 2 3 2 2 4 3 3" xfId="25398" xr:uid="{00000000-0005-0000-0000-0000DA3E0000}"/>
    <cellStyle name="Normal 41 2 3 2 2 4 4" xfId="35618" xr:uid="{00000000-0005-0000-0000-0000DB3E0000}"/>
    <cellStyle name="Normal 41 2 3 2 2 4 5" xfId="20385" xr:uid="{00000000-0005-0000-0000-0000DC3E0000}"/>
    <cellStyle name="Normal 41 2 3 2 2 5" xfId="11975" xr:uid="{00000000-0005-0000-0000-0000DD3E0000}"/>
    <cellStyle name="Normal 41 2 3 2 2 5 2" xfId="42306" xr:uid="{00000000-0005-0000-0000-0000DE3E0000}"/>
    <cellStyle name="Normal 41 2 3 2 2 5 3" xfId="27073" xr:uid="{00000000-0005-0000-0000-0000DF3E0000}"/>
    <cellStyle name="Normal 41 2 3 2 2 6" xfId="6954" xr:uid="{00000000-0005-0000-0000-0000E03E0000}"/>
    <cellStyle name="Normal 41 2 3 2 2 6 2" xfId="37289" xr:uid="{00000000-0005-0000-0000-0000E13E0000}"/>
    <cellStyle name="Normal 41 2 3 2 2 6 3" xfId="22056" xr:uid="{00000000-0005-0000-0000-0000E23E0000}"/>
    <cellStyle name="Normal 41 2 3 2 2 7" xfId="32277" xr:uid="{00000000-0005-0000-0000-0000E33E0000}"/>
    <cellStyle name="Normal 41 2 3 2 2 8" xfId="17043" xr:uid="{00000000-0005-0000-0000-0000E43E0000}"/>
    <cellStyle name="Normal 41 2 3 2 3" xfId="2301" xr:uid="{00000000-0005-0000-0000-0000E53E0000}"/>
    <cellStyle name="Normal 41 2 3 2 3 2" xfId="3991" xr:uid="{00000000-0005-0000-0000-0000E63E0000}"/>
    <cellStyle name="Normal 41 2 3 2 3 2 2" xfId="14064" xr:uid="{00000000-0005-0000-0000-0000E73E0000}"/>
    <cellStyle name="Normal 41 2 3 2 3 2 2 2" xfId="44395" xr:uid="{00000000-0005-0000-0000-0000E83E0000}"/>
    <cellStyle name="Normal 41 2 3 2 3 2 2 3" xfId="29162" xr:uid="{00000000-0005-0000-0000-0000E93E0000}"/>
    <cellStyle name="Normal 41 2 3 2 3 2 3" xfId="9044" xr:uid="{00000000-0005-0000-0000-0000EA3E0000}"/>
    <cellStyle name="Normal 41 2 3 2 3 2 3 2" xfId="39378" xr:uid="{00000000-0005-0000-0000-0000EB3E0000}"/>
    <cellStyle name="Normal 41 2 3 2 3 2 3 3" xfId="24145" xr:uid="{00000000-0005-0000-0000-0000EC3E0000}"/>
    <cellStyle name="Normal 41 2 3 2 3 2 4" xfId="34365" xr:uid="{00000000-0005-0000-0000-0000ED3E0000}"/>
    <cellStyle name="Normal 41 2 3 2 3 2 5" xfId="19132" xr:uid="{00000000-0005-0000-0000-0000EE3E0000}"/>
    <cellStyle name="Normal 41 2 3 2 3 3" xfId="5683" xr:uid="{00000000-0005-0000-0000-0000EF3E0000}"/>
    <cellStyle name="Normal 41 2 3 2 3 3 2" xfId="15735" xr:uid="{00000000-0005-0000-0000-0000F03E0000}"/>
    <cellStyle name="Normal 41 2 3 2 3 3 2 2" xfId="46066" xr:uid="{00000000-0005-0000-0000-0000F13E0000}"/>
    <cellStyle name="Normal 41 2 3 2 3 3 2 3" xfId="30833" xr:uid="{00000000-0005-0000-0000-0000F23E0000}"/>
    <cellStyle name="Normal 41 2 3 2 3 3 3" xfId="10715" xr:uid="{00000000-0005-0000-0000-0000F33E0000}"/>
    <cellStyle name="Normal 41 2 3 2 3 3 3 2" xfId="41049" xr:uid="{00000000-0005-0000-0000-0000F43E0000}"/>
    <cellStyle name="Normal 41 2 3 2 3 3 3 3" xfId="25816" xr:uid="{00000000-0005-0000-0000-0000F53E0000}"/>
    <cellStyle name="Normal 41 2 3 2 3 3 4" xfId="36036" xr:uid="{00000000-0005-0000-0000-0000F63E0000}"/>
    <cellStyle name="Normal 41 2 3 2 3 3 5" xfId="20803" xr:uid="{00000000-0005-0000-0000-0000F73E0000}"/>
    <cellStyle name="Normal 41 2 3 2 3 4" xfId="12393" xr:uid="{00000000-0005-0000-0000-0000F83E0000}"/>
    <cellStyle name="Normal 41 2 3 2 3 4 2" xfId="42724" xr:uid="{00000000-0005-0000-0000-0000F93E0000}"/>
    <cellStyle name="Normal 41 2 3 2 3 4 3" xfId="27491" xr:uid="{00000000-0005-0000-0000-0000FA3E0000}"/>
    <cellStyle name="Normal 41 2 3 2 3 5" xfId="7372" xr:uid="{00000000-0005-0000-0000-0000FB3E0000}"/>
    <cellStyle name="Normal 41 2 3 2 3 5 2" xfId="37707" xr:uid="{00000000-0005-0000-0000-0000FC3E0000}"/>
    <cellStyle name="Normal 41 2 3 2 3 5 3" xfId="22474" xr:uid="{00000000-0005-0000-0000-0000FD3E0000}"/>
    <cellStyle name="Normal 41 2 3 2 3 6" xfId="32695" xr:uid="{00000000-0005-0000-0000-0000FE3E0000}"/>
    <cellStyle name="Normal 41 2 3 2 3 7" xfId="17461" xr:uid="{00000000-0005-0000-0000-0000FF3E0000}"/>
    <cellStyle name="Normal 41 2 3 2 4" xfId="3154" xr:uid="{00000000-0005-0000-0000-0000003F0000}"/>
    <cellStyle name="Normal 41 2 3 2 4 2" xfId="13228" xr:uid="{00000000-0005-0000-0000-0000013F0000}"/>
    <cellStyle name="Normal 41 2 3 2 4 2 2" xfId="43559" xr:uid="{00000000-0005-0000-0000-0000023F0000}"/>
    <cellStyle name="Normal 41 2 3 2 4 2 3" xfId="28326" xr:uid="{00000000-0005-0000-0000-0000033F0000}"/>
    <cellStyle name="Normal 41 2 3 2 4 3" xfId="8208" xr:uid="{00000000-0005-0000-0000-0000043F0000}"/>
    <cellStyle name="Normal 41 2 3 2 4 3 2" xfId="38542" xr:uid="{00000000-0005-0000-0000-0000053F0000}"/>
    <cellStyle name="Normal 41 2 3 2 4 3 3" xfId="23309" xr:uid="{00000000-0005-0000-0000-0000063F0000}"/>
    <cellStyle name="Normal 41 2 3 2 4 4" xfId="33529" xr:uid="{00000000-0005-0000-0000-0000073F0000}"/>
    <cellStyle name="Normal 41 2 3 2 4 5" xfId="18296" xr:uid="{00000000-0005-0000-0000-0000083F0000}"/>
    <cellStyle name="Normal 41 2 3 2 5" xfId="4847" xr:uid="{00000000-0005-0000-0000-0000093F0000}"/>
    <cellStyle name="Normal 41 2 3 2 5 2" xfId="14899" xr:uid="{00000000-0005-0000-0000-00000A3F0000}"/>
    <cellStyle name="Normal 41 2 3 2 5 2 2" xfId="45230" xr:uid="{00000000-0005-0000-0000-00000B3F0000}"/>
    <cellStyle name="Normal 41 2 3 2 5 2 3" xfId="29997" xr:uid="{00000000-0005-0000-0000-00000C3F0000}"/>
    <cellStyle name="Normal 41 2 3 2 5 3" xfId="9879" xr:uid="{00000000-0005-0000-0000-00000D3F0000}"/>
    <cellStyle name="Normal 41 2 3 2 5 3 2" xfId="40213" xr:uid="{00000000-0005-0000-0000-00000E3F0000}"/>
    <cellStyle name="Normal 41 2 3 2 5 3 3" xfId="24980" xr:uid="{00000000-0005-0000-0000-00000F3F0000}"/>
    <cellStyle name="Normal 41 2 3 2 5 4" xfId="35200" xr:uid="{00000000-0005-0000-0000-0000103F0000}"/>
    <cellStyle name="Normal 41 2 3 2 5 5" xfId="19967" xr:uid="{00000000-0005-0000-0000-0000113F0000}"/>
    <cellStyle name="Normal 41 2 3 2 6" xfId="11557" xr:uid="{00000000-0005-0000-0000-0000123F0000}"/>
    <cellStyle name="Normal 41 2 3 2 6 2" xfId="41888" xr:uid="{00000000-0005-0000-0000-0000133F0000}"/>
    <cellStyle name="Normal 41 2 3 2 6 3" xfId="26655" xr:uid="{00000000-0005-0000-0000-0000143F0000}"/>
    <cellStyle name="Normal 41 2 3 2 7" xfId="6536" xr:uid="{00000000-0005-0000-0000-0000153F0000}"/>
    <cellStyle name="Normal 41 2 3 2 7 2" xfId="36871" xr:uid="{00000000-0005-0000-0000-0000163F0000}"/>
    <cellStyle name="Normal 41 2 3 2 7 3" xfId="21638" xr:uid="{00000000-0005-0000-0000-0000173F0000}"/>
    <cellStyle name="Normal 41 2 3 2 8" xfId="31859" xr:uid="{00000000-0005-0000-0000-0000183F0000}"/>
    <cellStyle name="Normal 41 2 3 2 9" xfId="16625" xr:uid="{00000000-0005-0000-0000-0000193F0000}"/>
    <cellStyle name="Normal 41 2 3 3" xfId="1672" xr:uid="{00000000-0005-0000-0000-00001A3F0000}"/>
    <cellStyle name="Normal 41 2 3 3 2" xfId="2511" xr:uid="{00000000-0005-0000-0000-00001B3F0000}"/>
    <cellStyle name="Normal 41 2 3 3 2 2" xfId="4201" xr:uid="{00000000-0005-0000-0000-00001C3F0000}"/>
    <cellStyle name="Normal 41 2 3 3 2 2 2" xfId="14274" xr:uid="{00000000-0005-0000-0000-00001D3F0000}"/>
    <cellStyle name="Normal 41 2 3 3 2 2 2 2" xfId="44605" xr:uid="{00000000-0005-0000-0000-00001E3F0000}"/>
    <cellStyle name="Normal 41 2 3 3 2 2 2 3" xfId="29372" xr:uid="{00000000-0005-0000-0000-00001F3F0000}"/>
    <cellStyle name="Normal 41 2 3 3 2 2 3" xfId="9254" xr:uid="{00000000-0005-0000-0000-0000203F0000}"/>
    <cellStyle name="Normal 41 2 3 3 2 2 3 2" xfId="39588" xr:uid="{00000000-0005-0000-0000-0000213F0000}"/>
    <cellStyle name="Normal 41 2 3 3 2 2 3 3" xfId="24355" xr:uid="{00000000-0005-0000-0000-0000223F0000}"/>
    <cellStyle name="Normal 41 2 3 3 2 2 4" xfId="34575" xr:uid="{00000000-0005-0000-0000-0000233F0000}"/>
    <cellStyle name="Normal 41 2 3 3 2 2 5" xfId="19342" xr:uid="{00000000-0005-0000-0000-0000243F0000}"/>
    <cellStyle name="Normal 41 2 3 3 2 3" xfId="5893" xr:uid="{00000000-0005-0000-0000-0000253F0000}"/>
    <cellStyle name="Normal 41 2 3 3 2 3 2" xfId="15945" xr:uid="{00000000-0005-0000-0000-0000263F0000}"/>
    <cellStyle name="Normal 41 2 3 3 2 3 2 2" xfId="46276" xr:uid="{00000000-0005-0000-0000-0000273F0000}"/>
    <cellStyle name="Normal 41 2 3 3 2 3 2 3" xfId="31043" xr:uid="{00000000-0005-0000-0000-0000283F0000}"/>
    <cellStyle name="Normal 41 2 3 3 2 3 3" xfId="10925" xr:uid="{00000000-0005-0000-0000-0000293F0000}"/>
    <cellStyle name="Normal 41 2 3 3 2 3 3 2" xfId="41259" xr:uid="{00000000-0005-0000-0000-00002A3F0000}"/>
    <cellStyle name="Normal 41 2 3 3 2 3 3 3" xfId="26026" xr:uid="{00000000-0005-0000-0000-00002B3F0000}"/>
    <cellStyle name="Normal 41 2 3 3 2 3 4" xfId="36246" xr:uid="{00000000-0005-0000-0000-00002C3F0000}"/>
    <cellStyle name="Normal 41 2 3 3 2 3 5" xfId="21013" xr:uid="{00000000-0005-0000-0000-00002D3F0000}"/>
    <cellStyle name="Normal 41 2 3 3 2 4" xfId="12603" xr:uid="{00000000-0005-0000-0000-00002E3F0000}"/>
    <cellStyle name="Normal 41 2 3 3 2 4 2" xfId="42934" xr:uid="{00000000-0005-0000-0000-00002F3F0000}"/>
    <cellStyle name="Normal 41 2 3 3 2 4 3" xfId="27701" xr:uid="{00000000-0005-0000-0000-0000303F0000}"/>
    <cellStyle name="Normal 41 2 3 3 2 5" xfId="7582" xr:uid="{00000000-0005-0000-0000-0000313F0000}"/>
    <cellStyle name="Normal 41 2 3 3 2 5 2" xfId="37917" xr:uid="{00000000-0005-0000-0000-0000323F0000}"/>
    <cellStyle name="Normal 41 2 3 3 2 5 3" xfId="22684" xr:uid="{00000000-0005-0000-0000-0000333F0000}"/>
    <cellStyle name="Normal 41 2 3 3 2 6" xfId="32905" xr:uid="{00000000-0005-0000-0000-0000343F0000}"/>
    <cellStyle name="Normal 41 2 3 3 2 7" xfId="17671" xr:uid="{00000000-0005-0000-0000-0000353F0000}"/>
    <cellStyle name="Normal 41 2 3 3 3" xfId="3364" xr:uid="{00000000-0005-0000-0000-0000363F0000}"/>
    <cellStyle name="Normal 41 2 3 3 3 2" xfId="13438" xr:uid="{00000000-0005-0000-0000-0000373F0000}"/>
    <cellStyle name="Normal 41 2 3 3 3 2 2" xfId="43769" xr:uid="{00000000-0005-0000-0000-0000383F0000}"/>
    <cellStyle name="Normal 41 2 3 3 3 2 3" xfId="28536" xr:uid="{00000000-0005-0000-0000-0000393F0000}"/>
    <cellStyle name="Normal 41 2 3 3 3 3" xfId="8418" xr:uid="{00000000-0005-0000-0000-00003A3F0000}"/>
    <cellStyle name="Normal 41 2 3 3 3 3 2" xfId="38752" xr:uid="{00000000-0005-0000-0000-00003B3F0000}"/>
    <cellStyle name="Normal 41 2 3 3 3 3 3" xfId="23519" xr:uid="{00000000-0005-0000-0000-00003C3F0000}"/>
    <cellStyle name="Normal 41 2 3 3 3 4" xfId="33739" xr:uid="{00000000-0005-0000-0000-00003D3F0000}"/>
    <cellStyle name="Normal 41 2 3 3 3 5" xfId="18506" xr:uid="{00000000-0005-0000-0000-00003E3F0000}"/>
    <cellStyle name="Normal 41 2 3 3 4" xfId="5057" xr:uid="{00000000-0005-0000-0000-00003F3F0000}"/>
    <cellStyle name="Normal 41 2 3 3 4 2" xfId="15109" xr:uid="{00000000-0005-0000-0000-0000403F0000}"/>
    <cellStyle name="Normal 41 2 3 3 4 2 2" xfId="45440" xr:uid="{00000000-0005-0000-0000-0000413F0000}"/>
    <cellStyle name="Normal 41 2 3 3 4 2 3" xfId="30207" xr:uid="{00000000-0005-0000-0000-0000423F0000}"/>
    <cellStyle name="Normal 41 2 3 3 4 3" xfId="10089" xr:uid="{00000000-0005-0000-0000-0000433F0000}"/>
    <cellStyle name="Normal 41 2 3 3 4 3 2" xfId="40423" xr:uid="{00000000-0005-0000-0000-0000443F0000}"/>
    <cellStyle name="Normal 41 2 3 3 4 3 3" xfId="25190" xr:uid="{00000000-0005-0000-0000-0000453F0000}"/>
    <cellStyle name="Normal 41 2 3 3 4 4" xfId="35410" xr:uid="{00000000-0005-0000-0000-0000463F0000}"/>
    <cellStyle name="Normal 41 2 3 3 4 5" xfId="20177" xr:uid="{00000000-0005-0000-0000-0000473F0000}"/>
    <cellStyle name="Normal 41 2 3 3 5" xfId="11767" xr:uid="{00000000-0005-0000-0000-0000483F0000}"/>
    <cellStyle name="Normal 41 2 3 3 5 2" xfId="42098" xr:uid="{00000000-0005-0000-0000-0000493F0000}"/>
    <cellStyle name="Normal 41 2 3 3 5 3" xfId="26865" xr:uid="{00000000-0005-0000-0000-00004A3F0000}"/>
    <cellStyle name="Normal 41 2 3 3 6" xfId="6746" xr:uid="{00000000-0005-0000-0000-00004B3F0000}"/>
    <cellStyle name="Normal 41 2 3 3 6 2" xfId="37081" xr:uid="{00000000-0005-0000-0000-00004C3F0000}"/>
    <cellStyle name="Normal 41 2 3 3 6 3" xfId="21848" xr:uid="{00000000-0005-0000-0000-00004D3F0000}"/>
    <cellStyle name="Normal 41 2 3 3 7" xfId="32069" xr:uid="{00000000-0005-0000-0000-00004E3F0000}"/>
    <cellStyle name="Normal 41 2 3 3 8" xfId="16835" xr:uid="{00000000-0005-0000-0000-00004F3F0000}"/>
    <cellStyle name="Normal 41 2 3 4" xfId="2093" xr:uid="{00000000-0005-0000-0000-0000503F0000}"/>
    <cellStyle name="Normal 41 2 3 4 2" xfId="3783" xr:uid="{00000000-0005-0000-0000-0000513F0000}"/>
    <cellStyle name="Normal 41 2 3 4 2 2" xfId="13856" xr:uid="{00000000-0005-0000-0000-0000523F0000}"/>
    <cellStyle name="Normal 41 2 3 4 2 2 2" xfId="44187" xr:uid="{00000000-0005-0000-0000-0000533F0000}"/>
    <cellStyle name="Normal 41 2 3 4 2 2 3" xfId="28954" xr:uid="{00000000-0005-0000-0000-0000543F0000}"/>
    <cellStyle name="Normal 41 2 3 4 2 3" xfId="8836" xr:uid="{00000000-0005-0000-0000-0000553F0000}"/>
    <cellStyle name="Normal 41 2 3 4 2 3 2" xfId="39170" xr:uid="{00000000-0005-0000-0000-0000563F0000}"/>
    <cellStyle name="Normal 41 2 3 4 2 3 3" xfId="23937" xr:uid="{00000000-0005-0000-0000-0000573F0000}"/>
    <cellStyle name="Normal 41 2 3 4 2 4" xfId="34157" xr:uid="{00000000-0005-0000-0000-0000583F0000}"/>
    <cellStyle name="Normal 41 2 3 4 2 5" xfId="18924" xr:uid="{00000000-0005-0000-0000-0000593F0000}"/>
    <cellStyle name="Normal 41 2 3 4 3" xfId="5475" xr:uid="{00000000-0005-0000-0000-00005A3F0000}"/>
    <cellStyle name="Normal 41 2 3 4 3 2" xfId="15527" xr:uid="{00000000-0005-0000-0000-00005B3F0000}"/>
    <cellStyle name="Normal 41 2 3 4 3 2 2" xfId="45858" xr:uid="{00000000-0005-0000-0000-00005C3F0000}"/>
    <cellStyle name="Normal 41 2 3 4 3 2 3" xfId="30625" xr:uid="{00000000-0005-0000-0000-00005D3F0000}"/>
    <cellStyle name="Normal 41 2 3 4 3 3" xfId="10507" xr:uid="{00000000-0005-0000-0000-00005E3F0000}"/>
    <cellStyle name="Normal 41 2 3 4 3 3 2" xfId="40841" xr:uid="{00000000-0005-0000-0000-00005F3F0000}"/>
    <cellStyle name="Normal 41 2 3 4 3 3 3" xfId="25608" xr:uid="{00000000-0005-0000-0000-0000603F0000}"/>
    <cellStyle name="Normal 41 2 3 4 3 4" xfId="35828" xr:uid="{00000000-0005-0000-0000-0000613F0000}"/>
    <cellStyle name="Normal 41 2 3 4 3 5" xfId="20595" xr:uid="{00000000-0005-0000-0000-0000623F0000}"/>
    <cellStyle name="Normal 41 2 3 4 4" xfId="12185" xr:uid="{00000000-0005-0000-0000-0000633F0000}"/>
    <cellStyle name="Normal 41 2 3 4 4 2" xfId="42516" xr:uid="{00000000-0005-0000-0000-0000643F0000}"/>
    <cellStyle name="Normal 41 2 3 4 4 3" xfId="27283" xr:uid="{00000000-0005-0000-0000-0000653F0000}"/>
    <cellStyle name="Normal 41 2 3 4 5" xfId="7164" xr:uid="{00000000-0005-0000-0000-0000663F0000}"/>
    <cellStyle name="Normal 41 2 3 4 5 2" xfId="37499" xr:uid="{00000000-0005-0000-0000-0000673F0000}"/>
    <cellStyle name="Normal 41 2 3 4 5 3" xfId="22266" xr:uid="{00000000-0005-0000-0000-0000683F0000}"/>
    <cellStyle name="Normal 41 2 3 4 6" xfId="32487" xr:uid="{00000000-0005-0000-0000-0000693F0000}"/>
    <cellStyle name="Normal 41 2 3 4 7" xfId="17253" xr:uid="{00000000-0005-0000-0000-00006A3F0000}"/>
    <cellStyle name="Normal 41 2 3 5" xfId="2946" xr:uid="{00000000-0005-0000-0000-00006B3F0000}"/>
    <cellStyle name="Normal 41 2 3 5 2" xfId="13020" xr:uid="{00000000-0005-0000-0000-00006C3F0000}"/>
    <cellStyle name="Normal 41 2 3 5 2 2" xfId="43351" xr:uid="{00000000-0005-0000-0000-00006D3F0000}"/>
    <cellStyle name="Normal 41 2 3 5 2 3" xfId="28118" xr:uid="{00000000-0005-0000-0000-00006E3F0000}"/>
    <cellStyle name="Normal 41 2 3 5 3" xfId="8000" xr:uid="{00000000-0005-0000-0000-00006F3F0000}"/>
    <cellStyle name="Normal 41 2 3 5 3 2" xfId="38334" xr:uid="{00000000-0005-0000-0000-0000703F0000}"/>
    <cellStyle name="Normal 41 2 3 5 3 3" xfId="23101" xr:uid="{00000000-0005-0000-0000-0000713F0000}"/>
    <cellStyle name="Normal 41 2 3 5 4" xfId="33321" xr:uid="{00000000-0005-0000-0000-0000723F0000}"/>
    <cellStyle name="Normal 41 2 3 5 5" xfId="18088" xr:uid="{00000000-0005-0000-0000-0000733F0000}"/>
    <cellStyle name="Normal 41 2 3 6" xfId="4639" xr:uid="{00000000-0005-0000-0000-0000743F0000}"/>
    <cellStyle name="Normal 41 2 3 6 2" xfId="14691" xr:uid="{00000000-0005-0000-0000-0000753F0000}"/>
    <cellStyle name="Normal 41 2 3 6 2 2" xfId="45022" xr:uid="{00000000-0005-0000-0000-0000763F0000}"/>
    <cellStyle name="Normal 41 2 3 6 2 3" xfId="29789" xr:uid="{00000000-0005-0000-0000-0000773F0000}"/>
    <cellStyle name="Normal 41 2 3 6 3" xfId="9671" xr:uid="{00000000-0005-0000-0000-0000783F0000}"/>
    <cellStyle name="Normal 41 2 3 6 3 2" xfId="40005" xr:uid="{00000000-0005-0000-0000-0000793F0000}"/>
    <cellStyle name="Normal 41 2 3 6 3 3" xfId="24772" xr:uid="{00000000-0005-0000-0000-00007A3F0000}"/>
    <cellStyle name="Normal 41 2 3 6 4" xfId="34992" xr:uid="{00000000-0005-0000-0000-00007B3F0000}"/>
    <cellStyle name="Normal 41 2 3 6 5" xfId="19759" xr:uid="{00000000-0005-0000-0000-00007C3F0000}"/>
    <cellStyle name="Normal 41 2 3 7" xfId="11349" xr:uid="{00000000-0005-0000-0000-00007D3F0000}"/>
    <cellStyle name="Normal 41 2 3 7 2" xfId="41680" xr:uid="{00000000-0005-0000-0000-00007E3F0000}"/>
    <cellStyle name="Normal 41 2 3 7 3" xfId="26447" xr:uid="{00000000-0005-0000-0000-00007F3F0000}"/>
    <cellStyle name="Normal 41 2 3 8" xfId="6328" xr:uid="{00000000-0005-0000-0000-0000803F0000}"/>
    <cellStyle name="Normal 41 2 3 8 2" xfId="36663" xr:uid="{00000000-0005-0000-0000-0000813F0000}"/>
    <cellStyle name="Normal 41 2 3 8 3" xfId="21430" xr:uid="{00000000-0005-0000-0000-0000823F0000}"/>
    <cellStyle name="Normal 41 2 3 9" xfId="31652" xr:uid="{00000000-0005-0000-0000-0000833F0000}"/>
    <cellStyle name="Normal 41 2 4" xfId="1353" xr:uid="{00000000-0005-0000-0000-0000843F0000}"/>
    <cellStyle name="Normal 41 2 4 2" xfId="1776" xr:uid="{00000000-0005-0000-0000-0000853F0000}"/>
    <cellStyle name="Normal 41 2 4 2 2" xfId="2615" xr:uid="{00000000-0005-0000-0000-0000863F0000}"/>
    <cellStyle name="Normal 41 2 4 2 2 2" xfId="4305" xr:uid="{00000000-0005-0000-0000-0000873F0000}"/>
    <cellStyle name="Normal 41 2 4 2 2 2 2" xfId="14378" xr:uid="{00000000-0005-0000-0000-0000883F0000}"/>
    <cellStyle name="Normal 41 2 4 2 2 2 2 2" xfId="44709" xr:uid="{00000000-0005-0000-0000-0000893F0000}"/>
    <cellStyle name="Normal 41 2 4 2 2 2 2 3" xfId="29476" xr:uid="{00000000-0005-0000-0000-00008A3F0000}"/>
    <cellStyle name="Normal 41 2 4 2 2 2 3" xfId="9358" xr:uid="{00000000-0005-0000-0000-00008B3F0000}"/>
    <cellStyle name="Normal 41 2 4 2 2 2 3 2" xfId="39692" xr:uid="{00000000-0005-0000-0000-00008C3F0000}"/>
    <cellStyle name="Normal 41 2 4 2 2 2 3 3" xfId="24459" xr:uid="{00000000-0005-0000-0000-00008D3F0000}"/>
    <cellStyle name="Normal 41 2 4 2 2 2 4" xfId="34679" xr:uid="{00000000-0005-0000-0000-00008E3F0000}"/>
    <cellStyle name="Normal 41 2 4 2 2 2 5" xfId="19446" xr:uid="{00000000-0005-0000-0000-00008F3F0000}"/>
    <cellStyle name="Normal 41 2 4 2 2 3" xfId="5997" xr:uid="{00000000-0005-0000-0000-0000903F0000}"/>
    <cellStyle name="Normal 41 2 4 2 2 3 2" xfId="16049" xr:uid="{00000000-0005-0000-0000-0000913F0000}"/>
    <cellStyle name="Normal 41 2 4 2 2 3 2 2" xfId="46380" xr:uid="{00000000-0005-0000-0000-0000923F0000}"/>
    <cellStyle name="Normal 41 2 4 2 2 3 2 3" xfId="31147" xr:uid="{00000000-0005-0000-0000-0000933F0000}"/>
    <cellStyle name="Normal 41 2 4 2 2 3 3" xfId="11029" xr:uid="{00000000-0005-0000-0000-0000943F0000}"/>
    <cellStyle name="Normal 41 2 4 2 2 3 3 2" xfId="41363" xr:uid="{00000000-0005-0000-0000-0000953F0000}"/>
    <cellStyle name="Normal 41 2 4 2 2 3 3 3" xfId="26130" xr:uid="{00000000-0005-0000-0000-0000963F0000}"/>
    <cellStyle name="Normal 41 2 4 2 2 3 4" xfId="36350" xr:uid="{00000000-0005-0000-0000-0000973F0000}"/>
    <cellStyle name="Normal 41 2 4 2 2 3 5" xfId="21117" xr:uid="{00000000-0005-0000-0000-0000983F0000}"/>
    <cellStyle name="Normal 41 2 4 2 2 4" xfId="12707" xr:uid="{00000000-0005-0000-0000-0000993F0000}"/>
    <cellStyle name="Normal 41 2 4 2 2 4 2" xfId="43038" xr:uid="{00000000-0005-0000-0000-00009A3F0000}"/>
    <cellStyle name="Normal 41 2 4 2 2 4 3" xfId="27805" xr:uid="{00000000-0005-0000-0000-00009B3F0000}"/>
    <cellStyle name="Normal 41 2 4 2 2 5" xfId="7686" xr:uid="{00000000-0005-0000-0000-00009C3F0000}"/>
    <cellStyle name="Normal 41 2 4 2 2 5 2" xfId="38021" xr:uid="{00000000-0005-0000-0000-00009D3F0000}"/>
    <cellStyle name="Normal 41 2 4 2 2 5 3" xfId="22788" xr:uid="{00000000-0005-0000-0000-00009E3F0000}"/>
    <cellStyle name="Normal 41 2 4 2 2 6" xfId="33009" xr:uid="{00000000-0005-0000-0000-00009F3F0000}"/>
    <cellStyle name="Normal 41 2 4 2 2 7" xfId="17775" xr:uid="{00000000-0005-0000-0000-0000A03F0000}"/>
    <cellStyle name="Normal 41 2 4 2 3" xfId="3468" xr:uid="{00000000-0005-0000-0000-0000A13F0000}"/>
    <cellStyle name="Normal 41 2 4 2 3 2" xfId="13542" xr:uid="{00000000-0005-0000-0000-0000A23F0000}"/>
    <cellStyle name="Normal 41 2 4 2 3 2 2" xfId="43873" xr:uid="{00000000-0005-0000-0000-0000A33F0000}"/>
    <cellStyle name="Normal 41 2 4 2 3 2 3" xfId="28640" xr:uid="{00000000-0005-0000-0000-0000A43F0000}"/>
    <cellStyle name="Normal 41 2 4 2 3 3" xfId="8522" xr:uid="{00000000-0005-0000-0000-0000A53F0000}"/>
    <cellStyle name="Normal 41 2 4 2 3 3 2" xfId="38856" xr:uid="{00000000-0005-0000-0000-0000A63F0000}"/>
    <cellStyle name="Normal 41 2 4 2 3 3 3" xfId="23623" xr:uid="{00000000-0005-0000-0000-0000A73F0000}"/>
    <cellStyle name="Normal 41 2 4 2 3 4" xfId="33843" xr:uid="{00000000-0005-0000-0000-0000A83F0000}"/>
    <cellStyle name="Normal 41 2 4 2 3 5" xfId="18610" xr:uid="{00000000-0005-0000-0000-0000A93F0000}"/>
    <cellStyle name="Normal 41 2 4 2 4" xfId="5161" xr:uid="{00000000-0005-0000-0000-0000AA3F0000}"/>
    <cellStyle name="Normal 41 2 4 2 4 2" xfId="15213" xr:uid="{00000000-0005-0000-0000-0000AB3F0000}"/>
    <cellStyle name="Normal 41 2 4 2 4 2 2" xfId="45544" xr:uid="{00000000-0005-0000-0000-0000AC3F0000}"/>
    <cellStyle name="Normal 41 2 4 2 4 2 3" xfId="30311" xr:uid="{00000000-0005-0000-0000-0000AD3F0000}"/>
    <cellStyle name="Normal 41 2 4 2 4 3" xfId="10193" xr:uid="{00000000-0005-0000-0000-0000AE3F0000}"/>
    <cellStyle name="Normal 41 2 4 2 4 3 2" xfId="40527" xr:uid="{00000000-0005-0000-0000-0000AF3F0000}"/>
    <cellStyle name="Normal 41 2 4 2 4 3 3" xfId="25294" xr:uid="{00000000-0005-0000-0000-0000B03F0000}"/>
    <cellStyle name="Normal 41 2 4 2 4 4" xfId="35514" xr:uid="{00000000-0005-0000-0000-0000B13F0000}"/>
    <cellStyle name="Normal 41 2 4 2 4 5" xfId="20281" xr:uid="{00000000-0005-0000-0000-0000B23F0000}"/>
    <cellStyle name="Normal 41 2 4 2 5" xfId="11871" xr:uid="{00000000-0005-0000-0000-0000B33F0000}"/>
    <cellStyle name="Normal 41 2 4 2 5 2" xfId="42202" xr:uid="{00000000-0005-0000-0000-0000B43F0000}"/>
    <cellStyle name="Normal 41 2 4 2 5 3" xfId="26969" xr:uid="{00000000-0005-0000-0000-0000B53F0000}"/>
    <cellStyle name="Normal 41 2 4 2 6" xfId="6850" xr:uid="{00000000-0005-0000-0000-0000B63F0000}"/>
    <cellStyle name="Normal 41 2 4 2 6 2" xfId="37185" xr:uid="{00000000-0005-0000-0000-0000B73F0000}"/>
    <cellStyle name="Normal 41 2 4 2 6 3" xfId="21952" xr:uid="{00000000-0005-0000-0000-0000B83F0000}"/>
    <cellStyle name="Normal 41 2 4 2 7" xfId="32173" xr:uid="{00000000-0005-0000-0000-0000B93F0000}"/>
    <cellStyle name="Normal 41 2 4 2 8" xfId="16939" xr:uid="{00000000-0005-0000-0000-0000BA3F0000}"/>
    <cellStyle name="Normal 41 2 4 3" xfId="2197" xr:uid="{00000000-0005-0000-0000-0000BB3F0000}"/>
    <cellStyle name="Normal 41 2 4 3 2" xfId="3887" xr:uid="{00000000-0005-0000-0000-0000BC3F0000}"/>
    <cellStyle name="Normal 41 2 4 3 2 2" xfId="13960" xr:uid="{00000000-0005-0000-0000-0000BD3F0000}"/>
    <cellStyle name="Normal 41 2 4 3 2 2 2" xfId="44291" xr:uid="{00000000-0005-0000-0000-0000BE3F0000}"/>
    <cellStyle name="Normal 41 2 4 3 2 2 3" xfId="29058" xr:uid="{00000000-0005-0000-0000-0000BF3F0000}"/>
    <cellStyle name="Normal 41 2 4 3 2 3" xfId="8940" xr:uid="{00000000-0005-0000-0000-0000C03F0000}"/>
    <cellStyle name="Normal 41 2 4 3 2 3 2" xfId="39274" xr:uid="{00000000-0005-0000-0000-0000C13F0000}"/>
    <cellStyle name="Normal 41 2 4 3 2 3 3" xfId="24041" xr:uid="{00000000-0005-0000-0000-0000C23F0000}"/>
    <cellStyle name="Normal 41 2 4 3 2 4" xfId="34261" xr:uid="{00000000-0005-0000-0000-0000C33F0000}"/>
    <cellStyle name="Normal 41 2 4 3 2 5" xfId="19028" xr:uid="{00000000-0005-0000-0000-0000C43F0000}"/>
    <cellStyle name="Normal 41 2 4 3 3" xfId="5579" xr:uid="{00000000-0005-0000-0000-0000C53F0000}"/>
    <cellStyle name="Normal 41 2 4 3 3 2" xfId="15631" xr:uid="{00000000-0005-0000-0000-0000C63F0000}"/>
    <cellStyle name="Normal 41 2 4 3 3 2 2" xfId="45962" xr:uid="{00000000-0005-0000-0000-0000C73F0000}"/>
    <cellStyle name="Normal 41 2 4 3 3 2 3" xfId="30729" xr:uid="{00000000-0005-0000-0000-0000C83F0000}"/>
    <cellStyle name="Normal 41 2 4 3 3 3" xfId="10611" xr:uid="{00000000-0005-0000-0000-0000C93F0000}"/>
    <cellStyle name="Normal 41 2 4 3 3 3 2" xfId="40945" xr:uid="{00000000-0005-0000-0000-0000CA3F0000}"/>
    <cellStyle name="Normal 41 2 4 3 3 3 3" xfId="25712" xr:uid="{00000000-0005-0000-0000-0000CB3F0000}"/>
    <cellStyle name="Normal 41 2 4 3 3 4" xfId="35932" xr:uid="{00000000-0005-0000-0000-0000CC3F0000}"/>
    <cellStyle name="Normal 41 2 4 3 3 5" xfId="20699" xr:uid="{00000000-0005-0000-0000-0000CD3F0000}"/>
    <cellStyle name="Normal 41 2 4 3 4" xfId="12289" xr:uid="{00000000-0005-0000-0000-0000CE3F0000}"/>
    <cellStyle name="Normal 41 2 4 3 4 2" xfId="42620" xr:uid="{00000000-0005-0000-0000-0000CF3F0000}"/>
    <cellStyle name="Normal 41 2 4 3 4 3" xfId="27387" xr:uid="{00000000-0005-0000-0000-0000D03F0000}"/>
    <cellStyle name="Normal 41 2 4 3 5" xfId="7268" xr:uid="{00000000-0005-0000-0000-0000D13F0000}"/>
    <cellStyle name="Normal 41 2 4 3 5 2" xfId="37603" xr:uid="{00000000-0005-0000-0000-0000D23F0000}"/>
    <cellStyle name="Normal 41 2 4 3 5 3" xfId="22370" xr:uid="{00000000-0005-0000-0000-0000D33F0000}"/>
    <cellStyle name="Normal 41 2 4 3 6" xfId="32591" xr:uid="{00000000-0005-0000-0000-0000D43F0000}"/>
    <cellStyle name="Normal 41 2 4 3 7" xfId="17357" xr:uid="{00000000-0005-0000-0000-0000D53F0000}"/>
    <cellStyle name="Normal 41 2 4 4" xfId="3050" xr:uid="{00000000-0005-0000-0000-0000D63F0000}"/>
    <cellStyle name="Normal 41 2 4 4 2" xfId="13124" xr:uid="{00000000-0005-0000-0000-0000D73F0000}"/>
    <cellStyle name="Normal 41 2 4 4 2 2" xfId="43455" xr:uid="{00000000-0005-0000-0000-0000D83F0000}"/>
    <cellStyle name="Normal 41 2 4 4 2 3" xfId="28222" xr:uid="{00000000-0005-0000-0000-0000D93F0000}"/>
    <cellStyle name="Normal 41 2 4 4 3" xfId="8104" xr:uid="{00000000-0005-0000-0000-0000DA3F0000}"/>
    <cellStyle name="Normal 41 2 4 4 3 2" xfId="38438" xr:uid="{00000000-0005-0000-0000-0000DB3F0000}"/>
    <cellStyle name="Normal 41 2 4 4 3 3" xfId="23205" xr:uid="{00000000-0005-0000-0000-0000DC3F0000}"/>
    <cellStyle name="Normal 41 2 4 4 4" xfId="33425" xr:uid="{00000000-0005-0000-0000-0000DD3F0000}"/>
    <cellStyle name="Normal 41 2 4 4 5" xfId="18192" xr:uid="{00000000-0005-0000-0000-0000DE3F0000}"/>
    <cellStyle name="Normal 41 2 4 5" xfId="4743" xr:uid="{00000000-0005-0000-0000-0000DF3F0000}"/>
    <cellStyle name="Normal 41 2 4 5 2" xfId="14795" xr:uid="{00000000-0005-0000-0000-0000E03F0000}"/>
    <cellStyle name="Normal 41 2 4 5 2 2" xfId="45126" xr:uid="{00000000-0005-0000-0000-0000E13F0000}"/>
    <cellStyle name="Normal 41 2 4 5 2 3" xfId="29893" xr:uid="{00000000-0005-0000-0000-0000E23F0000}"/>
    <cellStyle name="Normal 41 2 4 5 3" xfId="9775" xr:uid="{00000000-0005-0000-0000-0000E33F0000}"/>
    <cellStyle name="Normal 41 2 4 5 3 2" xfId="40109" xr:uid="{00000000-0005-0000-0000-0000E43F0000}"/>
    <cellStyle name="Normal 41 2 4 5 3 3" xfId="24876" xr:uid="{00000000-0005-0000-0000-0000E53F0000}"/>
    <cellStyle name="Normal 41 2 4 5 4" xfId="35096" xr:uid="{00000000-0005-0000-0000-0000E63F0000}"/>
    <cellStyle name="Normal 41 2 4 5 5" xfId="19863" xr:uid="{00000000-0005-0000-0000-0000E73F0000}"/>
    <cellStyle name="Normal 41 2 4 6" xfId="11453" xr:uid="{00000000-0005-0000-0000-0000E83F0000}"/>
    <cellStyle name="Normal 41 2 4 6 2" xfId="41784" xr:uid="{00000000-0005-0000-0000-0000E93F0000}"/>
    <cellStyle name="Normal 41 2 4 6 3" xfId="26551" xr:uid="{00000000-0005-0000-0000-0000EA3F0000}"/>
    <cellStyle name="Normal 41 2 4 7" xfId="6432" xr:uid="{00000000-0005-0000-0000-0000EB3F0000}"/>
    <cellStyle name="Normal 41 2 4 7 2" xfId="36767" xr:uid="{00000000-0005-0000-0000-0000EC3F0000}"/>
    <cellStyle name="Normal 41 2 4 7 3" xfId="21534" xr:uid="{00000000-0005-0000-0000-0000ED3F0000}"/>
    <cellStyle name="Normal 41 2 4 8" xfId="31755" xr:uid="{00000000-0005-0000-0000-0000EE3F0000}"/>
    <cellStyle name="Normal 41 2 4 9" xfId="16521" xr:uid="{00000000-0005-0000-0000-0000EF3F0000}"/>
    <cellStyle name="Normal 41 2 5" xfId="1566" xr:uid="{00000000-0005-0000-0000-0000F03F0000}"/>
    <cellStyle name="Normal 41 2 5 2" xfId="2407" xr:uid="{00000000-0005-0000-0000-0000F13F0000}"/>
    <cellStyle name="Normal 41 2 5 2 2" xfId="4097" xr:uid="{00000000-0005-0000-0000-0000F23F0000}"/>
    <cellStyle name="Normal 41 2 5 2 2 2" xfId="14170" xr:uid="{00000000-0005-0000-0000-0000F33F0000}"/>
    <cellStyle name="Normal 41 2 5 2 2 2 2" xfId="44501" xr:uid="{00000000-0005-0000-0000-0000F43F0000}"/>
    <cellStyle name="Normal 41 2 5 2 2 2 3" xfId="29268" xr:uid="{00000000-0005-0000-0000-0000F53F0000}"/>
    <cellStyle name="Normal 41 2 5 2 2 3" xfId="9150" xr:uid="{00000000-0005-0000-0000-0000F63F0000}"/>
    <cellStyle name="Normal 41 2 5 2 2 3 2" xfId="39484" xr:uid="{00000000-0005-0000-0000-0000F73F0000}"/>
    <cellStyle name="Normal 41 2 5 2 2 3 3" xfId="24251" xr:uid="{00000000-0005-0000-0000-0000F83F0000}"/>
    <cellStyle name="Normal 41 2 5 2 2 4" xfId="34471" xr:uid="{00000000-0005-0000-0000-0000F93F0000}"/>
    <cellStyle name="Normal 41 2 5 2 2 5" xfId="19238" xr:uid="{00000000-0005-0000-0000-0000FA3F0000}"/>
    <cellStyle name="Normal 41 2 5 2 3" xfId="5789" xr:uid="{00000000-0005-0000-0000-0000FB3F0000}"/>
    <cellStyle name="Normal 41 2 5 2 3 2" xfId="15841" xr:uid="{00000000-0005-0000-0000-0000FC3F0000}"/>
    <cellStyle name="Normal 41 2 5 2 3 2 2" xfId="46172" xr:uid="{00000000-0005-0000-0000-0000FD3F0000}"/>
    <cellStyle name="Normal 41 2 5 2 3 2 3" xfId="30939" xr:uid="{00000000-0005-0000-0000-0000FE3F0000}"/>
    <cellStyle name="Normal 41 2 5 2 3 3" xfId="10821" xr:uid="{00000000-0005-0000-0000-0000FF3F0000}"/>
    <cellStyle name="Normal 41 2 5 2 3 3 2" xfId="41155" xr:uid="{00000000-0005-0000-0000-000000400000}"/>
    <cellStyle name="Normal 41 2 5 2 3 3 3" xfId="25922" xr:uid="{00000000-0005-0000-0000-000001400000}"/>
    <cellStyle name="Normal 41 2 5 2 3 4" xfId="36142" xr:uid="{00000000-0005-0000-0000-000002400000}"/>
    <cellStyle name="Normal 41 2 5 2 3 5" xfId="20909" xr:uid="{00000000-0005-0000-0000-000003400000}"/>
    <cellStyle name="Normal 41 2 5 2 4" xfId="12499" xr:uid="{00000000-0005-0000-0000-000004400000}"/>
    <cellStyle name="Normal 41 2 5 2 4 2" xfId="42830" xr:uid="{00000000-0005-0000-0000-000005400000}"/>
    <cellStyle name="Normal 41 2 5 2 4 3" xfId="27597" xr:uid="{00000000-0005-0000-0000-000006400000}"/>
    <cellStyle name="Normal 41 2 5 2 5" xfId="7478" xr:uid="{00000000-0005-0000-0000-000007400000}"/>
    <cellStyle name="Normal 41 2 5 2 5 2" xfId="37813" xr:uid="{00000000-0005-0000-0000-000008400000}"/>
    <cellStyle name="Normal 41 2 5 2 5 3" xfId="22580" xr:uid="{00000000-0005-0000-0000-000009400000}"/>
    <cellStyle name="Normal 41 2 5 2 6" xfId="32801" xr:uid="{00000000-0005-0000-0000-00000A400000}"/>
    <cellStyle name="Normal 41 2 5 2 7" xfId="17567" xr:uid="{00000000-0005-0000-0000-00000B400000}"/>
    <cellStyle name="Normal 41 2 5 3" xfId="3260" xr:uid="{00000000-0005-0000-0000-00000C400000}"/>
    <cellStyle name="Normal 41 2 5 3 2" xfId="13334" xr:uid="{00000000-0005-0000-0000-00000D400000}"/>
    <cellStyle name="Normal 41 2 5 3 2 2" xfId="43665" xr:uid="{00000000-0005-0000-0000-00000E400000}"/>
    <cellStyle name="Normal 41 2 5 3 2 3" xfId="28432" xr:uid="{00000000-0005-0000-0000-00000F400000}"/>
    <cellStyle name="Normal 41 2 5 3 3" xfId="8314" xr:uid="{00000000-0005-0000-0000-000010400000}"/>
    <cellStyle name="Normal 41 2 5 3 3 2" xfId="38648" xr:uid="{00000000-0005-0000-0000-000011400000}"/>
    <cellStyle name="Normal 41 2 5 3 3 3" xfId="23415" xr:uid="{00000000-0005-0000-0000-000012400000}"/>
    <cellStyle name="Normal 41 2 5 3 4" xfId="33635" xr:uid="{00000000-0005-0000-0000-000013400000}"/>
    <cellStyle name="Normal 41 2 5 3 5" xfId="18402" xr:uid="{00000000-0005-0000-0000-000014400000}"/>
    <cellStyle name="Normal 41 2 5 4" xfId="4953" xr:uid="{00000000-0005-0000-0000-000015400000}"/>
    <cellStyle name="Normal 41 2 5 4 2" xfId="15005" xr:uid="{00000000-0005-0000-0000-000016400000}"/>
    <cellStyle name="Normal 41 2 5 4 2 2" xfId="45336" xr:uid="{00000000-0005-0000-0000-000017400000}"/>
    <cellStyle name="Normal 41 2 5 4 2 3" xfId="30103" xr:uid="{00000000-0005-0000-0000-000018400000}"/>
    <cellStyle name="Normal 41 2 5 4 3" xfId="9985" xr:uid="{00000000-0005-0000-0000-000019400000}"/>
    <cellStyle name="Normal 41 2 5 4 3 2" xfId="40319" xr:uid="{00000000-0005-0000-0000-00001A400000}"/>
    <cellStyle name="Normal 41 2 5 4 3 3" xfId="25086" xr:uid="{00000000-0005-0000-0000-00001B400000}"/>
    <cellStyle name="Normal 41 2 5 4 4" xfId="35306" xr:uid="{00000000-0005-0000-0000-00001C400000}"/>
    <cellStyle name="Normal 41 2 5 4 5" xfId="20073" xr:uid="{00000000-0005-0000-0000-00001D400000}"/>
    <cellStyle name="Normal 41 2 5 5" xfId="11663" xr:uid="{00000000-0005-0000-0000-00001E400000}"/>
    <cellStyle name="Normal 41 2 5 5 2" xfId="41994" xr:uid="{00000000-0005-0000-0000-00001F400000}"/>
    <cellStyle name="Normal 41 2 5 5 3" xfId="26761" xr:uid="{00000000-0005-0000-0000-000020400000}"/>
    <cellStyle name="Normal 41 2 5 6" xfId="6642" xr:uid="{00000000-0005-0000-0000-000021400000}"/>
    <cellStyle name="Normal 41 2 5 6 2" xfId="36977" xr:uid="{00000000-0005-0000-0000-000022400000}"/>
    <cellStyle name="Normal 41 2 5 6 3" xfId="21744" xr:uid="{00000000-0005-0000-0000-000023400000}"/>
    <cellStyle name="Normal 41 2 5 7" xfId="31965" xr:uid="{00000000-0005-0000-0000-000024400000}"/>
    <cellStyle name="Normal 41 2 5 8" xfId="16731" xr:uid="{00000000-0005-0000-0000-000025400000}"/>
    <cellStyle name="Normal 41 2 6" xfId="1987" xr:uid="{00000000-0005-0000-0000-000026400000}"/>
    <cellStyle name="Normal 41 2 6 2" xfId="3679" xr:uid="{00000000-0005-0000-0000-000027400000}"/>
    <cellStyle name="Normal 41 2 6 2 2" xfId="13752" xr:uid="{00000000-0005-0000-0000-000028400000}"/>
    <cellStyle name="Normal 41 2 6 2 2 2" xfId="44083" xr:uid="{00000000-0005-0000-0000-000029400000}"/>
    <cellStyle name="Normal 41 2 6 2 2 3" xfId="28850" xr:uid="{00000000-0005-0000-0000-00002A400000}"/>
    <cellStyle name="Normal 41 2 6 2 3" xfId="8732" xr:uid="{00000000-0005-0000-0000-00002B400000}"/>
    <cellStyle name="Normal 41 2 6 2 3 2" xfId="39066" xr:uid="{00000000-0005-0000-0000-00002C400000}"/>
    <cellStyle name="Normal 41 2 6 2 3 3" xfId="23833" xr:uid="{00000000-0005-0000-0000-00002D400000}"/>
    <cellStyle name="Normal 41 2 6 2 4" xfId="34053" xr:uid="{00000000-0005-0000-0000-00002E400000}"/>
    <cellStyle name="Normal 41 2 6 2 5" xfId="18820" xr:uid="{00000000-0005-0000-0000-00002F400000}"/>
    <cellStyle name="Normal 41 2 6 3" xfId="5371" xr:uid="{00000000-0005-0000-0000-000030400000}"/>
    <cellStyle name="Normal 41 2 6 3 2" xfId="15423" xr:uid="{00000000-0005-0000-0000-000031400000}"/>
    <cellStyle name="Normal 41 2 6 3 2 2" xfId="45754" xr:uid="{00000000-0005-0000-0000-000032400000}"/>
    <cellStyle name="Normal 41 2 6 3 2 3" xfId="30521" xr:uid="{00000000-0005-0000-0000-000033400000}"/>
    <cellStyle name="Normal 41 2 6 3 3" xfId="10403" xr:uid="{00000000-0005-0000-0000-000034400000}"/>
    <cellStyle name="Normal 41 2 6 3 3 2" xfId="40737" xr:uid="{00000000-0005-0000-0000-000035400000}"/>
    <cellStyle name="Normal 41 2 6 3 3 3" xfId="25504" xr:uid="{00000000-0005-0000-0000-000036400000}"/>
    <cellStyle name="Normal 41 2 6 3 4" xfId="35724" xr:uid="{00000000-0005-0000-0000-000037400000}"/>
    <cellStyle name="Normal 41 2 6 3 5" xfId="20491" xr:uid="{00000000-0005-0000-0000-000038400000}"/>
    <cellStyle name="Normal 41 2 6 4" xfId="12081" xr:uid="{00000000-0005-0000-0000-000039400000}"/>
    <cellStyle name="Normal 41 2 6 4 2" xfId="42412" xr:uid="{00000000-0005-0000-0000-00003A400000}"/>
    <cellStyle name="Normal 41 2 6 4 3" xfId="27179" xr:uid="{00000000-0005-0000-0000-00003B400000}"/>
    <cellStyle name="Normal 41 2 6 5" xfId="7060" xr:uid="{00000000-0005-0000-0000-00003C400000}"/>
    <cellStyle name="Normal 41 2 6 5 2" xfId="37395" xr:uid="{00000000-0005-0000-0000-00003D400000}"/>
    <cellStyle name="Normal 41 2 6 5 3" xfId="22162" xr:uid="{00000000-0005-0000-0000-00003E400000}"/>
    <cellStyle name="Normal 41 2 6 6" xfId="32383" xr:uid="{00000000-0005-0000-0000-00003F400000}"/>
    <cellStyle name="Normal 41 2 6 7" xfId="17149" xr:uid="{00000000-0005-0000-0000-000040400000}"/>
    <cellStyle name="Normal 41 2 7" xfId="2838" xr:uid="{00000000-0005-0000-0000-000041400000}"/>
    <cellStyle name="Normal 41 2 7 2" xfId="12916" xr:uid="{00000000-0005-0000-0000-000042400000}"/>
    <cellStyle name="Normal 41 2 7 2 2" xfId="43247" xr:uid="{00000000-0005-0000-0000-000043400000}"/>
    <cellStyle name="Normal 41 2 7 2 3" xfId="28014" xr:uid="{00000000-0005-0000-0000-000044400000}"/>
    <cellStyle name="Normal 41 2 7 3" xfId="7896" xr:uid="{00000000-0005-0000-0000-000045400000}"/>
    <cellStyle name="Normal 41 2 7 3 2" xfId="38230" xr:uid="{00000000-0005-0000-0000-000046400000}"/>
    <cellStyle name="Normal 41 2 7 3 3" xfId="22997" xr:uid="{00000000-0005-0000-0000-000047400000}"/>
    <cellStyle name="Normal 41 2 7 4" xfId="33217" xr:uid="{00000000-0005-0000-0000-000048400000}"/>
    <cellStyle name="Normal 41 2 7 5" xfId="17984" xr:uid="{00000000-0005-0000-0000-000049400000}"/>
    <cellStyle name="Normal 41 2 8" xfId="4532" xr:uid="{00000000-0005-0000-0000-00004A400000}"/>
    <cellStyle name="Normal 41 2 8 2" xfId="14587" xr:uid="{00000000-0005-0000-0000-00004B400000}"/>
    <cellStyle name="Normal 41 2 8 2 2" xfId="44918" xr:uid="{00000000-0005-0000-0000-00004C400000}"/>
    <cellStyle name="Normal 41 2 8 2 3" xfId="29685" xr:uid="{00000000-0005-0000-0000-00004D400000}"/>
    <cellStyle name="Normal 41 2 8 3" xfId="9567" xr:uid="{00000000-0005-0000-0000-00004E400000}"/>
    <cellStyle name="Normal 41 2 8 3 2" xfId="39901" xr:uid="{00000000-0005-0000-0000-00004F400000}"/>
    <cellStyle name="Normal 41 2 8 3 3" xfId="24668" xr:uid="{00000000-0005-0000-0000-000050400000}"/>
    <cellStyle name="Normal 41 2 8 4" xfId="34888" xr:uid="{00000000-0005-0000-0000-000051400000}"/>
    <cellStyle name="Normal 41 2 8 5" xfId="19655" xr:uid="{00000000-0005-0000-0000-000052400000}"/>
    <cellStyle name="Normal 41 2 9" xfId="11243" xr:uid="{00000000-0005-0000-0000-000053400000}"/>
    <cellStyle name="Normal 41 2 9 2" xfId="41576" xr:uid="{00000000-0005-0000-0000-000054400000}"/>
    <cellStyle name="Normal 41 2 9 3" xfId="26343" xr:uid="{00000000-0005-0000-0000-000055400000}"/>
    <cellStyle name="Normal 42" xfId="167" xr:uid="{00000000-0005-0000-0000-000056400000}"/>
    <cellStyle name="Normal 42 2" xfId="858" xr:uid="{00000000-0005-0000-0000-000057400000}"/>
    <cellStyle name="Normal 42 2 10" xfId="6223" xr:uid="{00000000-0005-0000-0000-000058400000}"/>
    <cellStyle name="Normal 42 2 10 2" xfId="36560" xr:uid="{00000000-0005-0000-0000-000059400000}"/>
    <cellStyle name="Normal 42 2 10 3" xfId="21327" xr:uid="{00000000-0005-0000-0000-00005A400000}"/>
    <cellStyle name="Normal 42 2 11" xfId="31551" xr:uid="{00000000-0005-0000-0000-00005B400000}"/>
    <cellStyle name="Normal 42 2 12" xfId="16312" xr:uid="{00000000-0005-0000-0000-00005C400000}"/>
    <cellStyle name="Normal 42 2 2" xfId="1187" xr:uid="{00000000-0005-0000-0000-00005D400000}"/>
    <cellStyle name="Normal 42 2 2 10" xfId="31603" xr:uid="{00000000-0005-0000-0000-00005E400000}"/>
    <cellStyle name="Normal 42 2 2 11" xfId="16366" xr:uid="{00000000-0005-0000-0000-00005F400000}"/>
    <cellStyle name="Normal 42 2 2 2" xfId="1295" xr:uid="{00000000-0005-0000-0000-000060400000}"/>
    <cellStyle name="Normal 42 2 2 2 10" xfId="16470" xr:uid="{00000000-0005-0000-0000-000061400000}"/>
    <cellStyle name="Normal 42 2 2 2 2" xfId="1512" xr:uid="{00000000-0005-0000-0000-000062400000}"/>
    <cellStyle name="Normal 42 2 2 2 2 2" xfId="1933" xr:uid="{00000000-0005-0000-0000-000063400000}"/>
    <cellStyle name="Normal 42 2 2 2 2 2 2" xfId="2772" xr:uid="{00000000-0005-0000-0000-000064400000}"/>
    <cellStyle name="Normal 42 2 2 2 2 2 2 2" xfId="4462" xr:uid="{00000000-0005-0000-0000-000065400000}"/>
    <cellStyle name="Normal 42 2 2 2 2 2 2 2 2" xfId="14535" xr:uid="{00000000-0005-0000-0000-000066400000}"/>
    <cellStyle name="Normal 42 2 2 2 2 2 2 2 2 2" xfId="44866" xr:uid="{00000000-0005-0000-0000-000067400000}"/>
    <cellStyle name="Normal 42 2 2 2 2 2 2 2 2 3" xfId="29633" xr:uid="{00000000-0005-0000-0000-000068400000}"/>
    <cellStyle name="Normal 42 2 2 2 2 2 2 2 3" xfId="9515" xr:uid="{00000000-0005-0000-0000-000069400000}"/>
    <cellStyle name="Normal 42 2 2 2 2 2 2 2 3 2" xfId="39849" xr:uid="{00000000-0005-0000-0000-00006A400000}"/>
    <cellStyle name="Normal 42 2 2 2 2 2 2 2 3 3" xfId="24616" xr:uid="{00000000-0005-0000-0000-00006B400000}"/>
    <cellStyle name="Normal 42 2 2 2 2 2 2 2 4" xfId="34836" xr:uid="{00000000-0005-0000-0000-00006C400000}"/>
    <cellStyle name="Normal 42 2 2 2 2 2 2 2 5" xfId="19603" xr:uid="{00000000-0005-0000-0000-00006D400000}"/>
    <cellStyle name="Normal 42 2 2 2 2 2 2 3" xfId="6154" xr:uid="{00000000-0005-0000-0000-00006E400000}"/>
    <cellStyle name="Normal 42 2 2 2 2 2 2 3 2" xfId="16206" xr:uid="{00000000-0005-0000-0000-00006F400000}"/>
    <cellStyle name="Normal 42 2 2 2 2 2 2 3 2 2" xfId="46537" xr:uid="{00000000-0005-0000-0000-000070400000}"/>
    <cellStyle name="Normal 42 2 2 2 2 2 2 3 2 3" xfId="31304" xr:uid="{00000000-0005-0000-0000-000071400000}"/>
    <cellStyle name="Normal 42 2 2 2 2 2 2 3 3" xfId="11186" xr:uid="{00000000-0005-0000-0000-000072400000}"/>
    <cellStyle name="Normal 42 2 2 2 2 2 2 3 3 2" xfId="41520" xr:uid="{00000000-0005-0000-0000-000073400000}"/>
    <cellStyle name="Normal 42 2 2 2 2 2 2 3 3 3" xfId="26287" xr:uid="{00000000-0005-0000-0000-000074400000}"/>
    <cellStyle name="Normal 42 2 2 2 2 2 2 3 4" xfId="36507" xr:uid="{00000000-0005-0000-0000-000075400000}"/>
    <cellStyle name="Normal 42 2 2 2 2 2 2 3 5" xfId="21274" xr:uid="{00000000-0005-0000-0000-000076400000}"/>
    <cellStyle name="Normal 42 2 2 2 2 2 2 4" xfId="12864" xr:uid="{00000000-0005-0000-0000-000077400000}"/>
    <cellStyle name="Normal 42 2 2 2 2 2 2 4 2" xfId="43195" xr:uid="{00000000-0005-0000-0000-000078400000}"/>
    <cellStyle name="Normal 42 2 2 2 2 2 2 4 3" xfId="27962" xr:uid="{00000000-0005-0000-0000-000079400000}"/>
    <cellStyle name="Normal 42 2 2 2 2 2 2 5" xfId="7843" xr:uid="{00000000-0005-0000-0000-00007A400000}"/>
    <cellStyle name="Normal 42 2 2 2 2 2 2 5 2" xfId="38178" xr:uid="{00000000-0005-0000-0000-00007B400000}"/>
    <cellStyle name="Normal 42 2 2 2 2 2 2 5 3" xfId="22945" xr:uid="{00000000-0005-0000-0000-00007C400000}"/>
    <cellStyle name="Normal 42 2 2 2 2 2 2 6" xfId="33166" xr:uid="{00000000-0005-0000-0000-00007D400000}"/>
    <cellStyle name="Normal 42 2 2 2 2 2 2 7" xfId="17932" xr:uid="{00000000-0005-0000-0000-00007E400000}"/>
    <cellStyle name="Normal 42 2 2 2 2 2 3" xfId="3625" xr:uid="{00000000-0005-0000-0000-00007F400000}"/>
    <cellStyle name="Normal 42 2 2 2 2 2 3 2" xfId="13699" xr:uid="{00000000-0005-0000-0000-000080400000}"/>
    <cellStyle name="Normal 42 2 2 2 2 2 3 2 2" xfId="44030" xr:uid="{00000000-0005-0000-0000-000081400000}"/>
    <cellStyle name="Normal 42 2 2 2 2 2 3 2 3" xfId="28797" xr:uid="{00000000-0005-0000-0000-000082400000}"/>
    <cellStyle name="Normal 42 2 2 2 2 2 3 3" xfId="8679" xr:uid="{00000000-0005-0000-0000-000083400000}"/>
    <cellStyle name="Normal 42 2 2 2 2 2 3 3 2" xfId="39013" xr:uid="{00000000-0005-0000-0000-000084400000}"/>
    <cellStyle name="Normal 42 2 2 2 2 2 3 3 3" xfId="23780" xr:uid="{00000000-0005-0000-0000-000085400000}"/>
    <cellStyle name="Normal 42 2 2 2 2 2 3 4" xfId="34000" xr:uid="{00000000-0005-0000-0000-000086400000}"/>
    <cellStyle name="Normal 42 2 2 2 2 2 3 5" xfId="18767" xr:uid="{00000000-0005-0000-0000-000087400000}"/>
    <cellStyle name="Normal 42 2 2 2 2 2 4" xfId="5318" xr:uid="{00000000-0005-0000-0000-000088400000}"/>
    <cellStyle name="Normal 42 2 2 2 2 2 4 2" xfId="15370" xr:uid="{00000000-0005-0000-0000-000089400000}"/>
    <cellStyle name="Normal 42 2 2 2 2 2 4 2 2" xfId="45701" xr:uid="{00000000-0005-0000-0000-00008A400000}"/>
    <cellStyle name="Normal 42 2 2 2 2 2 4 2 3" xfId="30468" xr:uid="{00000000-0005-0000-0000-00008B400000}"/>
    <cellStyle name="Normal 42 2 2 2 2 2 4 3" xfId="10350" xr:uid="{00000000-0005-0000-0000-00008C400000}"/>
    <cellStyle name="Normal 42 2 2 2 2 2 4 3 2" xfId="40684" xr:uid="{00000000-0005-0000-0000-00008D400000}"/>
    <cellStyle name="Normal 42 2 2 2 2 2 4 3 3" xfId="25451" xr:uid="{00000000-0005-0000-0000-00008E400000}"/>
    <cellStyle name="Normal 42 2 2 2 2 2 4 4" xfId="35671" xr:uid="{00000000-0005-0000-0000-00008F400000}"/>
    <cellStyle name="Normal 42 2 2 2 2 2 4 5" xfId="20438" xr:uid="{00000000-0005-0000-0000-000090400000}"/>
    <cellStyle name="Normal 42 2 2 2 2 2 5" xfId="12028" xr:uid="{00000000-0005-0000-0000-000091400000}"/>
    <cellStyle name="Normal 42 2 2 2 2 2 5 2" xfId="42359" xr:uid="{00000000-0005-0000-0000-000092400000}"/>
    <cellStyle name="Normal 42 2 2 2 2 2 5 3" xfId="27126" xr:uid="{00000000-0005-0000-0000-000093400000}"/>
    <cellStyle name="Normal 42 2 2 2 2 2 6" xfId="7007" xr:uid="{00000000-0005-0000-0000-000094400000}"/>
    <cellStyle name="Normal 42 2 2 2 2 2 6 2" xfId="37342" xr:uid="{00000000-0005-0000-0000-000095400000}"/>
    <cellStyle name="Normal 42 2 2 2 2 2 6 3" xfId="22109" xr:uid="{00000000-0005-0000-0000-000096400000}"/>
    <cellStyle name="Normal 42 2 2 2 2 2 7" xfId="32330" xr:uid="{00000000-0005-0000-0000-000097400000}"/>
    <cellStyle name="Normal 42 2 2 2 2 2 8" xfId="17096" xr:uid="{00000000-0005-0000-0000-000098400000}"/>
    <cellStyle name="Normal 42 2 2 2 2 3" xfId="2354" xr:uid="{00000000-0005-0000-0000-000099400000}"/>
    <cellStyle name="Normal 42 2 2 2 2 3 2" xfId="4044" xr:uid="{00000000-0005-0000-0000-00009A400000}"/>
    <cellStyle name="Normal 42 2 2 2 2 3 2 2" xfId="14117" xr:uid="{00000000-0005-0000-0000-00009B400000}"/>
    <cellStyle name="Normal 42 2 2 2 2 3 2 2 2" xfId="44448" xr:uid="{00000000-0005-0000-0000-00009C400000}"/>
    <cellStyle name="Normal 42 2 2 2 2 3 2 2 3" xfId="29215" xr:uid="{00000000-0005-0000-0000-00009D400000}"/>
    <cellStyle name="Normal 42 2 2 2 2 3 2 3" xfId="9097" xr:uid="{00000000-0005-0000-0000-00009E400000}"/>
    <cellStyle name="Normal 42 2 2 2 2 3 2 3 2" xfId="39431" xr:uid="{00000000-0005-0000-0000-00009F400000}"/>
    <cellStyle name="Normal 42 2 2 2 2 3 2 3 3" xfId="24198" xr:uid="{00000000-0005-0000-0000-0000A0400000}"/>
    <cellStyle name="Normal 42 2 2 2 2 3 2 4" xfId="34418" xr:uid="{00000000-0005-0000-0000-0000A1400000}"/>
    <cellStyle name="Normal 42 2 2 2 2 3 2 5" xfId="19185" xr:uid="{00000000-0005-0000-0000-0000A2400000}"/>
    <cellStyle name="Normal 42 2 2 2 2 3 3" xfId="5736" xr:uid="{00000000-0005-0000-0000-0000A3400000}"/>
    <cellStyle name="Normal 42 2 2 2 2 3 3 2" xfId="15788" xr:uid="{00000000-0005-0000-0000-0000A4400000}"/>
    <cellStyle name="Normal 42 2 2 2 2 3 3 2 2" xfId="46119" xr:uid="{00000000-0005-0000-0000-0000A5400000}"/>
    <cellStyle name="Normal 42 2 2 2 2 3 3 2 3" xfId="30886" xr:uid="{00000000-0005-0000-0000-0000A6400000}"/>
    <cellStyle name="Normal 42 2 2 2 2 3 3 3" xfId="10768" xr:uid="{00000000-0005-0000-0000-0000A7400000}"/>
    <cellStyle name="Normal 42 2 2 2 2 3 3 3 2" xfId="41102" xr:uid="{00000000-0005-0000-0000-0000A8400000}"/>
    <cellStyle name="Normal 42 2 2 2 2 3 3 3 3" xfId="25869" xr:uid="{00000000-0005-0000-0000-0000A9400000}"/>
    <cellStyle name="Normal 42 2 2 2 2 3 3 4" xfId="36089" xr:uid="{00000000-0005-0000-0000-0000AA400000}"/>
    <cellStyle name="Normal 42 2 2 2 2 3 3 5" xfId="20856" xr:uid="{00000000-0005-0000-0000-0000AB400000}"/>
    <cellStyle name="Normal 42 2 2 2 2 3 4" xfId="12446" xr:uid="{00000000-0005-0000-0000-0000AC400000}"/>
    <cellStyle name="Normal 42 2 2 2 2 3 4 2" xfId="42777" xr:uid="{00000000-0005-0000-0000-0000AD400000}"/>
    <cellStyle name="Normal 42 2 2 2 2 3 4 3" xfId="27544" xr:uid="{00000000-0005-0000-0000-0000AE400000}"/>
    <cellStyle name="Normal 42 2 2 2 2 3 5" xfId="7425" xr:uid="{00000000-0005-0000-0000-0000AF400000}"/>
    <cellStyle name="Normal 42 2 2 2 2 3 5 2" xfId="37760" xr:uid="{00000000-0005-0000-0000-0000B0400000}"/>
    <cellStyle name="Normal 42 2 2 2 2 3 5 3" xfId="22527" xr:uid="{00000000-0005-0000-0000-0000B1400000}"/>
    <cellStyle name="Normal 42 2 2 2 2 3 6" xfId="32748" xr:uid="{00000000-0005-0000-0000-0000B2400000}"/>
    <cellStyle name="Normal 42 2 2 2 2 3 7" xfId="17514" xr:uid="{00000000-0005-0000-0000-0000B3400000}"/>
    <cellStyle name="Normal 42 2 2 2 2 4" xfId="3207" xr:uid="{00000000-0005-0000-0000-0000B4400000}"/>
    <cellStyle name="Normal 42 2 2 2 2 4 2" xfId="13281" xr:uid="{00000000-0005-0000-0000-0000B5400000}"/>
    <cellStyle name="Normal 42 2 2 2 2 4 2 2" xfId="43612" xr:uid="{00000000-0005-0000-0000-0000B6400000}"/>
    <cellStyle name="Normal 42 2 2 2 2 4 2 3" xfId="28379" xr:uid="{00000000-0005-0000-0000-0000B7400000}"/>
    <cellStyle name="Normal 42 2 2 2 2 4 3" xfId="8261" xr:uid="{00000000-0005-0000-0000-0000B8400000}"/>
    <cellStyle name="Normal 42 2 2 2 2 4 3 2" xfId="38595" xr:uid="{00000000-0005-0000-0000-0000B9400000}"/>
    <cellStyle name="Normal 42 2 2 2 2 4 3 3" xfId="23362" xr:uid="{00000000-0005-0000-0000-0000BA400000}"/>
    <cellStyle name="Normal 42 2 2 2 2 4 4" xfId="33582" xr:uid="{00000000-0005-0000-0000-0000BB400000}"/>
    <cellStyle name="Normal 42 2 2 2 2 4 5" xfId="18349" xr:uid="{00000000-0005-0000-0000-0000BC400000}"/>
    <cellStyle name="Normal 42 2 2 2 2 5" xfId="4900" xr:uid="{00000000-0005-0000-0000-0000BD400000}"/>
    <cellStyle name="Normal 42 2 2 2 2 5 2" xfId="14952" xr:uid="{00000000-0005-0000-0000-0000BE400000}"/>
    <cellStyle name="Normal 42 2 2 2 2 5 2 2" xfId="45283" xr:uid="{00000000-0005-0000-0000-0000BF400000}"/>
    <cellStyle name="Normal 42 2 2 2 2 5 2 3" xfId="30050" xr:uid="{00000000-0005-0000-0000-0000C0400000}"/>
    <cellStyle name="Normal 42 2 2 2 2 5 3" xfId="9932" xr:uid="{00000000-0005-0000-0000-0000C1400000}"/>
    <cellStyle name="Normal 42 2 2 2 2 5 3 2" xfId="40266" xr:uid="{00000000-0005-0000-0000-0000C2400000}"/>
    <cellStyle name="Normal 42 2 2 2 2 5 3 3" xfId="25033" xr:uid="{00000000-0005-0000-0000-0000C3400000}"/>
    <cellStyle name="Normal 42 2 2 2 2 5 4" xfId="35253" xr:uid="{00000000-0005-0000-0000-0000C4400000}"/>
    <cellStyle name="Normal 42 2 2 2 2 5 5" xfId="20020" xr:uid="{00000000-0005-0000-0000-0000C5400000}"/>
    <cellStyle name="Normal 42 2 2 2 2 6" xfId="11610" xr:uid="{00000000-0005-0000-0000-0000C6400000}"/>
    <cellStyle name="Normal 42 2 2 2 2 6 2" xfId="41941" xr:uid="{00000000-0005-0000-0000-0000C7400000}"/>
    <cellStyle name="Normal 42 2 2 2 2 6 3" xfId="26708" xr:uid="{00000000-0005-0000-0000-0000C8400000}"/>
    <cellStyle name="Normal 42 2 2 2 2 7" xfId="6589" xr:uid="{00000000-0005-0000-0000-0000C9400000}"/>
    <cellStyle name="Normal 42 2 2 2 2 7 2" xfId="36924" xr:uid="{00000000-0005-0000-0000-0000CA400000}"/>
    <cellStyle name="Normal 42 2 2 2 2 7 3" xfId="21691" xr:uid="{00000000-0005-0000-0000-0000CB400000}"/>
    <cellStyle name="Normal 42 2 2 2 2 8" xfId="31912" xr:uid="{00000000-0005-0000-0000-0000CC400000}"/>
    <cellStyle name="Normal 42 2 2 2 2 9" xfId="16678" xr:uid="{00000000-0005-0000-0000-0000CD400000}"/>
    <cellStyle name="Normal 42 2 2 2 3" xfId="1725" xr:uid="{00000000-0005-0000-0000-0000CE400000}"/>
    <cellStyle name="Normal 42 2 2 2 3 2" xfId="2564" xr:uid="{00000000-0005-0000-0000-0000CF400000}"/>
    <cellStyle name="Normal 42 2 2 2 3 2 2" xfId="4254" xr:uid="{00000000-0005-0000-0000-0000D0400000}"/>
    <cellStyle name="Normal 42 2 2 2 3 2 2 2" xfId="14327" xr:uid="{00000000-0005-0000-0000-0000D1400000}"/>
    <cellStyle name="Normal 42 2 2 2 3 2 2 2 2" xfId="44658" xr:uid="{00000000-0005-0000-0000-0000D2400000}"/>
    <cellStyle name="Normal 42 2 2 2 3 2 2 2 3" xfId="29425" xr:uid="{00000000-0005-0000-0000-0000D3400000}"/>
    <cellStyle name="Normal 42 2 2 2 3 2 2 3" xfId="9307" xr:uid="{00000000-0005-0000-0000-0000D4400000}"/>
    <cellStyle name="Normal 42 2 2 2 3 2 2 3 2" xfId="39641" xr:uid="{00000000-0005-0000-0000-0000D5400000}"/>
    <cellStyle name="Normal 42 2 2 2 3 2 2 3 3" xfId="24408" xr:uid="{00000000-0005-0000-0000-0000D6400000}"/>
    <cellStyle name="Normal 42 2 2 2 3 2 2 4" xfId="34628" xr:uid="{00000000-0005-0000-0000-0000D7400000}"/>
    <cellStyle name="Normal 42 2 2 2 3 2 2 5" xfId="19395" xr:uid="{00000000-0005-0000-0000-0000D8400000}"/>
    <cellStyle name="Normal 42 2 2 2 3 2 3" xfId="5946" xr:uid="{00000000-0005-0000-0000-0000D9400000}"/>
    <cellStyle name="Normal 42 2 2 2 3 2 3 2" xfId="15998" xr:uid="{00000000-0005-0000-0000-0000DA400000}"/>
    <cellStyle name="Normal 42 2 2 2 3 2 3 2 2" xfId="46329" xr:uid="{00000000-0005-0000-0000-0000DB400000}"/>
    <cellStyle name="Normal 42 2 2 2 3 2 3 2 3" xfId="31096" xr:uid="{00000000-0005-0000-0000-0000DC400000}"/>
    <cellStyle name="Normal 42 2 2 2 3 2 3 3" xfId="10978" xr:uid="{00000000-0005-0000-0000-0000DD400000}"/>
    <cellStyle name="Normal 42 2 2 2 3 2 3 3 2" xfId="41312" xr:uid="{00000000-0005-0000-0000-0000DE400000}"/>
    <cellStyle name="Normal 42 2 2 2 3 2 3 3 3" xfId="26079" xr:uid="{00000000-0005-0000-0000-0000DF400000}"/>
    <cellStyle name="Normal 42 2 2 2 3 2 3 4" xfId="36299" xr:uid="{00000000-0005-0000-0000-0000E0400000}"/>
    <cellStyle name="Normal 42 2 2 2 3 2 3 5" xfId="21066" xr:uid="{00000000-0005-0000-0000-0000E1400000}"/>
    <cellStyle name="Normal 42 2 2 2 3 2 4" xfId="12656" xr:uid="{00000000-0005-0000-0000-0000E2400000}"/>
    <cellStyle name="Normal 42 2 2 2 3 2 4 2" xfId="42987" xr:uid="{00000000-0005-0000-0000-0000E3400000}"/>
    <cellStyle name="Normal 42 2 2 2 3 2 4 3" xfId="27754" xr:uid="{00000000-0005-0000-0000-0000E4400000}"/>
    <cellStyle name="Normal 42 2 2 2 3 2 5" xfId="7635" xr:uid="{00000000-0005-0000-0000-0000E5400000}"/>
    <cellStyle name="Normal 42 2 2 2 3 2 5 2" xfId="37970" xr:uid="{00000000-0005-0000-0000-0000E6400000}"/>
    <cellStyle name="Normal 42 2 2 2 3 2 5 3" xfId="22737" xr:uid="{00000000-0005-0000-0000-0000E7400000}"/>
    <cellStyle name="Normal 42 2 2 2 3 2 6" xfId="32958" xr:uid="{00000000-0005-0000-0000-0000E8400000}"/>
    <cellStyle name="Normal 42 2 2 2 3 2 7" xfId="17724" xr:uid="{00000000-0005-0000-0000-0000E9400000}"/>
    <cellStyle name="Normal 42 2 2 2 3 3" xfId="3417" xr:uid="{00000000-0005-0000-0000-0000EA400000}"/>
    <cellStyle name="Normal 42 2 2 2 3 3 2" xfId="13491" xr:uid="{00000000-0005-0000-0000-0000EB400000}"/>
    <cellStyle name="Normal 42 2 2 2 3 3 2 2" xfId="43822" xr:uid="{00000000-0005-0000-0000-0000EC400000}"/>
    <cellStyle name="Normal 42 2 2 2 3 3 2 3" xfId="28589" xr:uid="{00000000-0005-0000-0000-0000ED400000}"/>
    <cellStyle name="Normal 42 2 2 2 3 3 3" xfId="8471" xr:uid="{00000000-0005-0000-0000-0000EE400000}"/>
    <cellStyle name="Normal 42 2 2 2 3 3 3 2" xfId="38805" xr:uid="{00000000-0005-0000-0000-0000EF400000}"/>
    <cellStyle name="Normal 42 2 2 2 3 3 3 3" xfId="23572" xr:uid="{00000000-0005-0000-0000-0000F0400000}"/>
    <cellStyle name="Normal 42 2 2 2 3 3 4" xfId="33792" xr:uid="{00000000-0005-0000-0000-0000F1400000}"/>
    <cellStyle name="Normal 42 2 2 2 3 3 5" xfId="18559" xr:uid="{00000000-0005-0000-0000-0000F2400000}"/>
    <cellStyle name="Normal 42 2 2 2 3 4" xfId="5110" xr:uid="{00000000-0005-0000-0000-0000F3400000}"/>
    <cellStyle name="Normal 42 2 2 2 3 4 2" xfId="15162" xr:uid="{00000000-0005-0000-0000-0000F4400000}"/>
    <cellStyle name="Normal 42 2 2 2 3 4 2 2" xfId="45493" xr:uid="{00000000-0005-0000-0000-0000F5400000}"/>
    <cellStyle name="Normal 42 2 2 2 3 4 2 3" xfId="30260" xr:uid="{00000000-0005-0000-0000-0000F6400000}"/>
    <cellStyle name="Normal 42 2 2 2 3 4 3" xfId="10142" xr:uid="{00000000-0005-0000-0000-0000F7400000}"/>
    <cellStyle name="Normal 42 2 2 2 3 4 3 2" xfId="40476" xr:uid="{00000000-0005-0000-0000-0000F8400000}"/>
    <cellStyle name="Normal 42 2 2 2 3 4 3 3" xfId="25243" xr:uid="{00000000-0005-0000-0000-0000F9400000}"/>
    <cellStyle name="Normal 42 2 2 2 3 4 4" xfId="35463" xr:uid="{00000000-0005-0000-0000-0000FA400000}"/>
    <cellStyle name="Normal 42 2 2 2 3 4 5" xfId="20230" xr:uid="{00000000-0005-0000-0000-0000FB400000}"/>
    <cellStyle name="Normal 42 2 2 2 3 5" xfId="11820" xr:uid="{00000000-0005-0000-0000-0000FC400000}"/>
    <cellStyle name="Normal 42 2 2 2 3 5 2" xfId="42151" xr:uid="{00000000-0005-0000-0000-0000FD400000}"/>
    <cellStyle name="Normal 42 2 2 2 3 5 3" xfId="26918" xr:uid="{00000000-0005-0000-0000-0000FE400000}"/>
    <cellStyle name="Normal 42 2 2 2 3 6" xfId="6799" xr:uid="{00000000-0005-0000-0000-0000FF400000}"/>
    <cellStyle name="Normal 42 2 2 2 3 6 2" xfId="37134" xr:uid="{00000000-0005-0000-0000-000000410000}"/>
    <cellStyle name="Normal 42 2 2 2 3 6 3" xfId="21901" xr:uid="{00000000-0005-0000-0000-000001410000}"/>
    <cellStyle name="Normal 42 2 2 2 3 7" xfId="32122" xr:uid="{00000000-0005-0000-0000-000002410000}"/>
    <cellStyle name="Normal 42 2 2 2 3 8" xfId="16888" xr:uid="{00000000-0005-0000-0000-000003410000}"/>
    <cellStyle name="Normal 42 2 2 2 4" xfId="2146" xr:uid="{00000000-0005-0000-0000-000004410000}"/>
    <cellStyle name="Normal 42 2 2 2 4 2" xfId="3836" xr:uid="{00000000-0005-0000-0000-000005410000}"/>
    <cellStyle name="Normal 42 2 2 2 4 2 2" xfId="13909" xr:uid="{00000000-0005-0000-0000-000006410000}"/>
    <cellStyle name="Normal 42 2 2 2 4 2 2 2" xfId="44240" xr:uid="{00000000-0005-0000-0000-000007410000}"/>
    <cellStyle name="Normal 42 2 2 2 4 2 2 3" xfId="29007" xr:uid="{00000000-0005-0000-0000-000008410000}"/>
    <cellStyle name="Normal 42 2 2 2 4 2 3" xfId="8889" xr:uid="{00000000-0005-0000-0000-000009410000}"/>
    <cellStyle name="Normal 42 2 2 2 4 2 3 2" xfId="39223" xr:uid="{00000000-0005-0000-0000-00000A410000}"/>
    <cellStyle name="Normal 42 2 2 2 4 2 3 3" xfId="23990" xr:uid="{00000000-0005-0000-0000-00000B410000}"/>
    <cellStyle name="Normal 42 2 2 2 4 2 4" xfId="34210" xr:uid="{00000000-0005-0000-0000-00000C410000}"/>
    <cellStyle name="Normal 42 2 2 2 4 2 5" xfId="18977" xr:uid="{00000000-0005-0000-0000-00000D410000}"/>
    <cellStyle name="Normal 42 2 2 2 4 3" xfId="5528" xr:uid="{00000000-0005-0000-0000-00000E410000}"/>
    <cellStyle name="Normal 42 2 2 2 4 3 2" xfId="15580" xr:uid="{00000000-0005-0000-0000-00000F410000}"/>
    <cellStyle name="Normal 42 2 2 2 4 3 2 2" xfId="45911" xr:uid="{00000000-0005-0000-0000-000010410000}"/>
    <cellStyle name="Normal 42 2 2 2 4 3 2 3" xfId="30678" xr:uid="{00000000-0005-0000-0000-000011410000}"/>
    <cellStyle name="Normal 42 2 2 2 4 3 3" xfId="10560" xr:uid="{00000000-0005-0000-0000-000012410000}"/>
    <cellStyle name="Normal 42 2 2 2 4 3 3 2" xfId="40894" xr:uid="{00000000-0005-0000-0000-000013410000}"/>
    <cellStyle name="Normal 42 2 2 2 4 3 3 3" xfId="25661" xr:uid="{00000000-0005-0000-0000-000014410000}"/>
    <cellStyle name="Normal 42 2 2 2 4 3 4" xfId="35881" xr:uid="{00000000-0005-0000-0000-000015410000}"/>
    <cellStyle name="Normal 42 2 2 2 4 3 5" xfId="20648" xr:uid="{00000000-0005-0000-0000-000016410000}"/>
    <cellStyle name="Normal 42 2 2 2 4 4" xfId="12238" xr:uid="{00000000-0005-0000-0000-000017410000}"/>
    <cellStyle name="Normal 42 2 2 2 4 4 2" xfId="42569" xr:uid="{00000000-0005-0000-0000-000018410000}"/>
    <cellStyle name="Normal 42 2 2 2 4 4 3" xfId="27336" xr:uid="{00000000-0005-0000-0000-000019410000}"/>
    <cellStyle name="Normal 42 2 2 2 4 5" xfId="7217" xr:uid="{00000000-0005-0000-0000-00001A410000}"/>
    <cellStyle name="Normal 42 2 2 2 4 5 2" xfId="37552" xr:uid="{00000000-0005-0000-0000-00001B410000}"/>
    <cellStyle name="Normal 42 2 2 2 4 5 3" xfId="22319" xr:uid="{00000000-0005-0000-0000-00001C410000}"/>
    <cellStyle name="Normal 42 2 2 2 4 6" xfId="32540" xr:uid="{00000000-0005-0000-0000-00001D410000}"/>
    <cellStyle name="Normal 42 2 2 2 4 7" xfId="17306" xr:uid="{00000000-0005-0000-0000-00001E410000}"/>
    <cellStyle name="Normal 42 2 2 2 5" xfId="2999" xr:uid="{00000000-0005-0000-0000-00001F410000}"/>
    <cellStyle name="Normal 42 2 2 2 5 2" xfId="13073" xr:uid="{00000000-0005-0000-0000-000020410000}"/>
    <cellStyle name="Normal 42 2 2 2 5 2 2" xfId="43404" xr:uid="{00000000-0005-0000-0000-000021410000}"/>
    <cellStyle name="Normal 42 2 2 2 5 2 3" xfId="28171" xr:uid="{00000000-0005-0000-0000-000022410000}"/>
    <cellStyle name="Normal 42 2 2 2 5 3" xfId="8053" xr:uid="{00000000-0005-0000-0000-000023410000}"/>
    <cellStyle name="Normal 42 2 2 2 5 3 2" xfId="38387" xr:uid="{00000000-0005-0000-0000-000024410000}"/>
    <cellStyle name="Normal 42 2 2 2 5 3 3" xfId="23154" xr:uid="{00000000-0005-0000-0000-000025410000}"/>
    <cellStyle name="Normal 42 2 2 2 5 4" xfId="33374" xr:uid="{00000000-0005-0000-0000-000026410000}"/>
    <cellStyle name="Normal 42 2 2 2 5 5" xfId="18141" xr:uid="{00000000-0005-0000-0000-000027410000}"/>
    <cellStyle name="Normal 42 2 2 2 6" xfId="4692" xr:uid="{00000000-0005-0000-0000-000028410000}"/>
    <cellStyle name="Normal 42 2 2 2 6 2" xfId="14744" xr:uid="{00000000-0005-0000-0000-000029410000}"/>
    <cellStyle name="Normal 42 2 2 2 6 2 2" xfId="45075" xr:uid="{00000000-0005-0000-0000-00002A410000}"/>
    <cellStyle name="Normal 42 2 2 2 6 2 3" xfId="29842" xr:uid="{00000000-0005-0000-0000-00002B410000}"/>
    <cellStyle name="Normal 42 2 2 2 6 3" xfId="9724" xr:uid="{00000000-0005-0000-0000-00002C410000}"/>
    <cellStyle name="Normal 42 2 2 2 6 3 2" xfId="40058" xr:uid="{00000000-0005-0000-0000-00002D410000}"/>
    <cellStyle name="Normal 42 2 2 2 6 3 3" xfId="24825" xr:uid="{00000000-0005-0000-0000-00002E410000}"/>
    <cellStyle name="Normal 42 2 2 2 6 4" xfId="35045" xr:uid="{00000000-0005-0000-0000-00002F410000}"/>
    <cellStyle name="Normal 42 2 2 2 6 5" xfId="19812" xr:uid="{00000000-0005-0000-0000-000030410000}"/>
    <cellStyle name="Normal 42 2 2 2 7" xfId="11402" xr:uid="{00000000-0005-0000-0000-000031410000}"/>
    <cellStyle name="Normal 42 2 2 2 7 2" xfId="41733" xr:uid="{00000000-0005-0000-0000-000032410000}"/>
    <cellStyle name="Normal 42 2 2 2 7 3" xfId="26500" xr:uid="{00000000-0005-0000-0000-000033410000}"/>
    <cellStyle name="Normal 42 2 2 2 8" xfId="6381" xr:uid="{00000000-0005-0000-0000-000034410000}"/>
    <cellStyle name="Normal 42 2 2 2 8 2" xfId="36716" xr:uid="{00000000-0005-0000-0000-000035410000}"/>
    <cellStyle name="Normal 42 2 2 2 8 3" xfId="21483" xr:uid="{00000000-0005-0000-0000-000036410000}"/>
    <cellStyle name="Normal 42 2 2 2 9" xfId="31704" xr:uid="{00000000-0005-0000-0000-000037410000}"/>
    <cellStyle name="Normal 42 2 2 3" xfId="1408" xr:uid="{00000000-0005-0000-0000-000038410000}"/>
    <cellStyle name="Normal 42 2 2 3 2" xfId="1829" xr:uid="{00000000-0005-0000-0000-000039410000}"/>
    <cellStyle name="Normal 42 2 2 3 2 2" xfId="2668" xr:uid="{00000000-0005-0000-0000-00003A410000}"/>
    <cellStyle name="Normal 42 2 2 3 2 2 2" xfId="4358" xr:uid="{00000000-0005-0000-0000-00003B410000}"/>
    <cellStyle name="Normal 42 2 2 3 2 2 2 2" xfId="14431" xr:uid="{00000000-0005-0000-0000-00003C410000}"/>
    <cellStyle name="Normal 42 2 2 3 2 2 2 2 2" xfId="44762" xr:uid="{00000000-0005-0000-0000-00003D410000}"/>
    <cellStyle name="Normal 42 2 2 3 2 2 2 2 3" xfId="29529" xr:uid="{00000000-0005-0000-0000-00003E410000}"/>
    <cellStyle name="Normal 42 2 2 3 2 2 2 3" xfId="9411" xr:uid="{00000000-0005-0000-0000-00003F410000}"/>
    <cellStyle name="Normal 42 2 2 3 2 2 2 3 2" xfId="39745" xr:uid="{00000000-0005-0000-0000-000040410000}"/>
    <cellStyle name="Normal 42 2 2 3 2 2 2 3 3" xfId="24512" xr:uid="{00000000-0005-0000-0000-000041410000}"/>
    <cellStyle name="Normal 42 2 2 3 2 2 2 4" xfId="34732" xr:uid="{00000000-0005-0000-0000-000042410000}"/>
    <cellStyle name="Normal 42 2 2 3 2 2 2 5" xfId="19499" xr:uid="{00000000-0005-0000-0000-000043410000}"/>
    <cellStyle name="Normal 42 2 2 3 2 2 3" xfId="6050" xr:uid="{00000000-0005-0000-0000-000044410000}"/>
    <cellStyle name="Normal 42 2 2 3 2 2 3 2" xfId="16102" xr:uid="{00000000-0005-0000-0000-000045410000}"/>
    <cellStyle name="Normal 42 2 2 3 2 2 3 2 2" xfId="46433" xr:uid="{00000000-0005-0000-0000-000046410000}"/>
    <cellStyle name="Normal 42 2 2 3 2 2 3 2 3" xfId="31200" xr:uid="{00000000-0005-0000-0000-000047410000}"/>
    <cellStyle name="Normal 42 2 2 3 2 2 3 3" xfId="11082" xr:uid="{00000000-0005-0000-0000-000048410000}"/>
    <cellStyle name="Normal 42 2 2 3 2 2 3 3 2" xfId="41416" xr:uid="{00000000-0005-0000-0000-000049410000}"/>
    <cellStyle name="Normal 42 2 2 3 2 2 3 3 3" xfId="26183" xr:uid="{00000000-0005-0000-0000-00004A410000}"/>
    <cellStyle name="Normal 42 2 2 3 2 2 3 4" xfId="36403" xr:uid="{00000000-0005-0000-0000-00004B410000}"/>
    <cellStyle name="Normal 42 2 2 3 2 2 3 5" xfId="21170" xr:uid="{00000000-0005-0000-0000-00004C410000}"/>
    <cellStyle name="Normal 42 2 2 3 2 2 4" xfId="12760" xr:uid="{00000000-0005-0000-0000-00004D410000}"/>
    <cellStyle name="Normal 42 2 2 3 2 2 4 2" xfId="43091" xr:uid="{00000000-0005-0000-0000-00004E410000}"/>
    <cellStyle name="Normal 42 2 2 3 2 2 4 3" xfId="27858" xr:uid="{00000000-0005-0000-0000-00004F410000}"/>
    <cellStyle name="Normal 42 2 2 3 2 2 5" xfId="7739" xr:uid="{00000000-0005-0000-0000-000050410000}"/>
    <cellStyle name="Normal 42 2 2 3 2 2 5 2" xfId="38074" xr:uid="{00000000-0005-0000-0000-000051410000}"/>
    <cellStyle name="Normal 42 2 2 3 2 2 5 3" xfId="22841" xr:uid="{00000000-0005-0000-0000-000052410000}"/>
    <cellStyle name="Normal 42 2 2 3 2 2 6" xfId="33062" xr:uid="{00000000-0005-0000-0000-000053410000}"/>
    <cellStyle name="Normal 42 2 2 3 2 2 7" xfId="17828" xr:uid="{00000000-0005-0000-0000-000054410000}"/>
    <cellStyle name="Normal 42 2 2 3 2 3" xfId="3521" xr:uid="{00000000-0005-0000-0000-000055410000}"/>
    <cellStyle name="Normal 42 2 2 3 2 3 2" xfId="13595" xr:uid="{00000000-0005-0000-0000-000056410000}"/>
    <cellStyle name="Normal 42 2 2 3 2 3 2 2" xfId="43926" xr:uid="{00000000-0005-0000-0000-000057410000}"/>
    <cellStyle name="Normal 42 2 2 3 2 3 2 3" xfId="28693" xr:uid="{00000000-0005-0000-0000-000058410000}"/>
    <cellStyle name="Normal 42 2 2 3 2 3 3" xfId="8575" xr:uid="{00000000-0005-0000-0000-000059410000}"/>
    <cellStyle name="Normal 42 2 2 3 2 3 3 2" xfId="38909" xr:uid="{00000000-0005-0000-0000-00005A410000}"/>
    <cellStyle name="Normal 42 2 2 3 2 3 3 3" xfId="23676" xr:uid="{00000000-0005-0000-0000-00005B410000}"/>
    <cellStyle name="Normal 42 2 2 3 2 3 4" xfId="33896" xr:uid="{00000000-0005-0000-0000-00005C410000}"/>
    <cellStyle name="Normal 42 2 2 3 2 3 5" xfId="18663" xr:uid="{00000000-0005-0000-0000-00005D410000}"/>
    <cellStyle name="Normal 42 2 2 3 2 4" xfId="5214" xr:uid="{00000000-0005-0000-0000-00005E410000}"/>
    <cellStyle name="Normal 42 2 2 3 2 4 2" xfId="15266" xr:uid="{00000000-0005-0000-0000-00005F410000}"/>
    <cellStyle name="Normal 42 2 2 3 2 4 2 2" xfId="45597" xr:uid="{00000000-0005-0000-0000-000060410000}"/>
    <cellStyle name="Normal 42 2 2 3 2 4 2 3" xfId="30364" xr:uid="{00000000-0005-0000-0000-000061410000}"/>
    <cellStyle name="Normal 42 2 2 3 2 4 3" xfId="10246" xr:uid="{00000000-0005-0000-0000-000062410000}"/>
    <cellStyle name="Normal 42 2 2 3 2 4 3 2" xfId="40580" xr:uid="{00000000-0005-0000-0000-000063410000}"/>
    <cellStyle name="Normal 42 2 2 3 2 4 3 3" xfId="25347" xr:uid="{00000000-0005-0000-0000-000064410000}"/>
    <cellStyle name="Normal 42 2 2 3 2 4 4" xfId="35567" xr:uid="{00000000-0005-0000-0000-000065410000}"/>
    <cellStyle name="Normal 42 2 2 3 2 4 5" xfId="20334" xr:uid="{00000000-0005-0000-0000-000066410000}"/>
    <cellStyle name="Normal 42 2 2 3 2 5" xfId="11924" xr:uid="{00000000-0005-0000-0000-000067410000}"/>
    <cellStyle name="Normal 42 2 2 3 2 5 2" xfId="42255" xr:uid="{00000000-0005-0000-0000-000068410000}"/>
    <cellStyle name="Normal 42 2 2 3 2 5 3" xfId="27022" xr:uid="{00000000-0005-0000-0000-000069410000}"/>
    <cellStyle name="Normal 42 2 2 3 2 6" xfId="6903" xr:uid="{00000000-0005-0000-0000-00006A410000}"/>
    <cellStyle name="Normal 42 2 2 3 2 6 2" xfId="37238" xr:uid="{00000000-0005-0000-0000-00006B410000}"/>
    <cellStyle name="Normal 42 2 2 3 2 6 3" xfId="22005" xr:uid="{00000000-0005-0000-0000-00006C410000}"/>
    <cellStyle name="Normal 42 2 2 3 2 7" xfId="32226" xr:uid="{00000000-0005-0000-0000-00006D410000}"/>
    <cellStyle name="Normal 42 2 2 3 2 8" xfId="16992" xr:uid="{00000000-0005-0000-0000-00006E410000}"/>
    <cellStyle name="Normal 42 2 2 3 3" xfId="2250" xr:uid="{00000000-0005-0000-0000-00006F410000}"/>
    <cellStyle name="Normal 42 2 2 3 3 2" xfId="3940" xr:uid="{00000000-0005-0000-0000-000070410000}"/>
    <cellStyle name="Normal 42 2 2 3 3 2 2" xfId="14013" xr:uid="{00000000-0005-0000-0000-000071410000}"/>
    <cellStyle name="Normal 42 2 2 3 3 2 2 2" xfId="44344" xr:uid="{00000000-0005-0000-0000-000072410000}"/>
    <cellStyle name="Normal 42 2 2 3 3 2 2 3" xfId="29111" xr:uid="{00000000-0005-0000-0000-000073410000}"/>
    <cellStyle name="Normal 42 2 2 3 3 2 3" xfId="8993" xr:uid="{00000000-0005-0000-0000-000074410000}"/>
    <cellStyle name="Normal 42 2 2 3 3 2 3 2" xfId="39327" xr:uid="{00000000-0005-0000-0000-000075410000}"/>
    <cellStyle name="Normal 42 2 2 3 3 2 3 3" xfId="24094" xr:uid="{00000000-0005-0000-0000-000076410000}"/>
    <cellStyle name="Normal 42 2 2 3 3 2 4" xfId="34314" xr:uid="{00000000-0005-0000-0000-000077410000}"/>
    <cellStyle name="Normal 42 2 2 3 3 2 5" xfId="19081" xr:uid="{00000000-0005-0000-0000-000078410000}"/>
    <cellStyle name="Normal 42 2 2 3 3 3" xfId="5632" xr:uid="{00000000-0005-0000-0000-000079410000}"/>
    <cellStyle name="Normal 42 2 2 3 3 3 2" xfId="15684" xr:uid="{00000000-0005-0000-0000-00007A410000}"/>
    <cellStyle name="Normal 42 2 2 3 3 3 2 2" xfId="46015" xr:uid="{00000000-0005-0000-0000-00007B410000}"/>
    <cellStyle name="Normal 42 2 2 3 3 3 2 3" xfId="30782" xr:uid="{00000000-0005-0000-0000-00007C410000}"/>
    <cellStyle name="Normal 42 2 2 3 3 3 3" xfId="10664" xr:uid="{00000000-0005-0000-0000-00007D410000}"/>
    <cellStyle name="Normal 42 2 2 3 3 3 3 2" xfId="40998" xr:uid="{00000000-0005-0000-0000-00007E410000}"/>
    <cellStyle name="Normal 42 2 2 3 3 3 3 3" xfId="25765" xr:uid="{00000000-0005-0000-0000-00007F410000}"/>
    <cellStyle name="Normal 42 2 2 3 3 3 4" xfId="35985" xr:uid="{00000000-0005-0000-0000-000080410000}"/>
    <cellStyle name="Normal 42 2 2 3 3 3 5" xfId="20752" xr:uid="{00000000-0005-0000-0000-000081410000}"/>
    <cellStyle name="Normal 42 2 2 3 3 4" xfId="12342" xr:uid="{00000000-0005-0000-0000-000082410000}"/>
    <cellStyle name="Normal 42 2 2 3 3 4 2" xfId="42673" xr:uid="{00000000-0005-0000-0000-000083410000}"/>
    <cellStyle name="Normal 42 2 2 3 3 4 3" xfId="27440" xr:uid="{00000000-0005-0000-0000-000084410000}"/>
    <cellStyle name="Normal 42 2 2 3 3 5" xfId="7321" xr:uid="{00000000-0005-0000-0000-000085410000}"/>
    <cellStyle name="Normal 42 2 2 3 3 5 2" xfId="37656" xr:uid="{00000000-0005-0000-0000-000086410000}"/>
    <cellStyle name="Normal 42 2 2 3 3 5 3" xfId="22423" xr:uid="{00000000-0005-0000-0000-000087410000}"/>
    <cellStyle name="Normal 42 2 2 3 3 6" xfId="32644" xr:uid="{00000000-0005-0000-0000-000088410000}"/>
    <cellStyle name="Normal 42 2 2 3 3 7" xfId="17410" xr:uid="{00000000-0005-0000-0000-000089410000}"/>
    <cellStyle name="Normal 42 2 2 3 4" xfId="3103" xr:uid="{00000000-0005-0000-0000-00008A410000}"/>
    <cellStyle name="Normal 42 2 2 3 4 2" xfId="13177" xr:uid="{00000000-0005-0000-0000-00008B410000}"/>
    <cellStyle name="Normal 42 2 2 3 4 2 2" xfId="43508" xr:uid="{00000000-0005-0000-0000-00008C410000}"/>
    <cellStyle name="Normal 42 2 2 3 4 2 3" xfId="28275" xr:uid="{00000000-0005-0000-0000-00008D410000}"/>
    <cellStyle name="Normal 42 2 2 3 4 3" xfId="8157" xr:uid="{00000000-0005-0000-0000-00008E410000}"/>
    <cellStyle name="Normal 42 2 2 3 4 3 2" xfId="38491" xr:uid="{00000000-0005-0000-0000-00008F410000}"/>
    <cellStyle name="Normal 42 2 2 3 4 3 3" xfId="23258" xr:uid="{00000000-0005-0000-0000-000090410000}"/>
    <cellStyle name="Normal 42 2 2 3 4 4" xfId="33478" xr:uid="{00000000-0005-0000-0000-000091410000}"/>
    <cellStyle name="Normal 42 2 2 3 4 5" xfId="18245" xr:uid="{00000000-0005-0000-0000-000092410000}"/>
    <cellStyle name="Normal 42 2 2 3 5" xfId="4796" xr:uid="{00000000-0005-0000-0000-000093410000}"/>
    <cellStyle name="Normal 42 2 2 3 5 2" xfId="14848" xr:uid="{00000000-0005-0000-0000-000094410000}"/>
    <cellStyle name="Normal 42 2 2 3 5 2 2" xfId="45179" xr:uid="{00000000-0005-0000-0000-000095410000}"/>
    <cellStyle name="Normal 42 2 2 3 5 2 3" xfId="29946" xr:uid="{00000000-0005-0000-0000-000096410000}"/>
    <cellStyle name="Normal 42 2 2 3 5 3" xfId="9828" xr:uid="{00000000-0005-0000-0000-000097410000}"/>
    <cellStyle name="Normal 42 2 2 3 5 3 2" xfId="40162" xr:uid="{00000000-0005-0000-0000-000098410000}"/>
    <cellStyle name="Normal 42 2 2 3 5 3 3" xfId="24929" xr:uid="{00000000-0005-0000-0000-000099410000}"/>
    <cellStyle name="Normal 42 2 2 3 5 4" xfId="35149" xr:uid="{00000000-0005-0000-0000-00009A410000}"/>
    <cellStyle name="Normal 42 2 2 3 5 5" xfId="19916" xr:uid="{00000000-0005-0000-0000-00009B410000}"/>
    <cellStyle name="Normal 42 2 2 3 6" xfId="11506" xr:uid="{00000000-0005-0000-0000-00009C410000}"/>
    <cellStyle name="Normal 42 2 2 3 6 2" xfId="41837" xr:uid="{00000000-0005-0000-0000-00009D410000}"/>
    <cellStyle name="Normal 42 2 2 3 6 3" xfId="26604" xr:uid="{00000000-0005-0000-0000-00009E410000}"/>
    <cellStyle name="Normal 42 2 2 3 7" xfId="6485" xr:uid="{00000000-0005-0000-0000-00009F410000}"/>
    <cellStyle name="Normal 42 2 2 3 7 2" xfId="36820" xr:uid="{00000000-0005-0000-0000-0000A0410000}"/>
    <cellStyle name="Normal 42 2 2 3 7 3" xfId="21587" xr:uid="{00000000-0005-0000-0000-0000A1410000}"/>
    <cellStyle name="Normal 42 2 2 3 8" xfId="31808" xr:uid="{00000000-0005-0000-0000-0000A2410000}"/>
    <cellStyle name="Normal 42 2 2 3 9" xfId="16574" xr:uid="{00000000-0005-0000-0000-0000A3410000}"/>
    <cellStyle name="Normal 42 2 2 4" xfId="1621" xr:uid="{00000000-0005-0000-0000-0000A4410000}"/>
    <cellStyle name="Normal 42 2 2 4 2" xfId="2460" xr:uid="{00000000-0005-0000-0000-0000A5410000}"/>
    <cellStyle name="Normal 42 2 2 4 2 2" xfId="4150" xr:uid="{00000000-0005-0000-0000-0000A6410000}"/>
    <cellStyle name="Normal 42 2 2 4 2 2 2" xfId="14223" xr:uid="{00000000-0005-0000-0000-0000A7410000}"/>
    <cellStyle name="Normal 42 2 2 4 2 2 2 2" xfId="44554" xr:uid="{00000000-0005-0000-0000-0000A8410000}"/>
    <cellStyle name="Normal 42 2 2 4 2 2 2 3" xfId="29321" xr:uid="{00000000-0005-0000-0000-0000A9410000}"/>
    <cellStyle name="Normal 42 2 2 4 2 2 3" xfId="9203" xr:uid="{00000000-0005-0000-0000-0000AA410000}"/>
    <cellStyle name="Normal 42 2 2 4 2 2 3 2" xfId="39537" xr:uid="{00000000-0005-0000-0000-0000AB410000}"/>
    <cellStyle name="Normal 42 2 2 4 2 2 3 3" xfId="24304" xr:uid="{00000000-0005-0000-0000-0000AC410000}"/>
    <cellStyle name="Normal 42 2 2 4 2 2 4" xfId="34524" xr:uid="{00000000-0005-0000-0000-0000AD410000}"/>
    <cellStyle name="Normal 42 2 2 4 2 2 5" xfId="19291" xr:uid="{00000000-0005-0000-0000-0000AE410000}"/>
    <cellStyle name="Normal 42 2 2 4 2 3" xfId="5842" xr:uid="{00000000-0005-0000-0000-0000AF410000}"/>
    <cellStyle name="Normal 42 2 2 4 2 3 2" xfId="15894" xr:uid="{00000000-0005-0000-0000-0000B0410000}"/>
    <cellStyle name="Normal 42 2 2 4 2 3 2 2" xfId="46225" xr:uid="{00000000-0005-0000-0000-0000B1410000}"/>
    <cellStyle name="Normal 42 2 2 4 2 3 2 3" xfId="30992" xr:uid="{00000000-0005-0000-0000-0000B2410000}"/>
    <cellStyle name="Normal 42 2 2 4 2 3 3" xfId="10874" xr:uid="{00000000-0005-0000-0000-0000B3410000}"/>
    <cellStyle name="Normal 42 2 2 4 2 3 3 2" xfId="41208" xr:uid="{00000000-0005-0000-0000-0000B4410000}"/>
    <cellStyle name="Normal 42 2 2 4 2 3 3 3" xfId="25975" xr:uid="{00000000-0005-0000-0000-0000B5410000}"/>
    <cellStyle name="Normal 42 2 2 4 2 3 4" xfId="36195" xr:uid="{00000000-0005-0000-0000-0000B6410000}"/>
    <cellStyle name="Normal 42 2 2 4 2 3 5" xfId="20962" xr:uid="{00000000-0005-0000-0000-0000B7410000}"/>
    <cellStyle name="Normal 42 2 2 4 2 4" xfId="12552" xr:uid="{00000000-0005-0000-0000-0000B8410000}"/>
    <cellStyle name="Normal 42 2 2 4 2 4 2" xfId="42883" xr:uid="{00000000-0005-0000-0000-0000B9410000}"/>
    <cellStyle name="Normal 42 2 2 4 2 4 3" xfId="27650" xr:uid="{00000000-0005-0000-0000-0000BA410000}"/>
    <cellStyle name="Normal 42 2 2 4 2 5" xfId="7531" xr:uid="{00000000-0005-0000-0000-0000BB410000}"/>
    <cellStyle name="Normal 42 2 2 4 2 5 2" xfId="37866" xr:uid="{00000000-0005-0000-0000-0000BC410000}"/>
    <cellStyle name="Normal 42 2 2 4 2 5 3" xfId="22633" xr:uid="{00000000-0005-0000-0000-0000BD410000}"/>
    <cellStyle name="Normal 42 2 2 4 2 6" xfId="32854" xr:uid="{00000000-0005-0000-0000-0000BE410000}"/>
    <cellStyle name="Normal 42 2 2 4 2 7" xfId="17620" xr:uid="{00000000-0005-0000-0000-0000BF410000}"/>
    <cellStyle name="Normal 42 2 2 4 3" xfId="3313" xr:uid="{00000000-0005-0000-0000-0000C0410000}"/>
    <cellStyle name="Normal 42 2 2 4 3 2" xfId="13387" xr:uid="{00000000-0005-0000-0000-0000C1410000}"/>
    <cellStyle name="Normal 42 2 2 4 3 2 2" xfId="43718" xr:uid="{00000000-0005-0000-0000-0000C2410000}"/>
    <cellStyle name="Normal 42 2 2 4 3 2 3" xfId="28485" xr:uid="{00000000-0005-0000-0000-0000C3410000}"/>
    <cellStyle name="Normal 42 2 2 4 3 3" xfId="8367" xr:uid="{00000000-0005-0000-0000-0000C4410000}"/>
    <cellStyle name="Normal 42 2 2 4 3 3 2" xfId="38701" xr:uid="{00000000-0005-0000-0000-0000C5410000}"/>
    <cellStyle name="Normal 42 2 2 4 3 3 3" xfId="23468" xr:uid="{00000000-0005-0000-0000-0000C6410000}"/>
    <cellStyle name="Normal 42 2 2 4 3 4" xfId="33688" xr:uid="{00000000-0005-0000-0000-0000C7410000}"/>
    <cellStyle name="Normal 42 2 2 4 3 5" xfId="18455" xr:uid="{00000000-0005-0000-0000-0000C8410000}"/>
    <cellStyle name="Normal 42 2 2 4 4" xfId="5006" xr:uid="{00000000-0005-0000-0000-0000C9410000}"/>
    <cellStyle name="Normal 42 2 2 4 4 2" xfId="15058" xr:uid="{00000000-0005-0000-0000-0000CA410000}"/>
    <cellStyle name="Normal 42 2 2 4 4 2 2" xfId="45389" xr:uid="{00000000-0005-0000-0000-0000CB410000}"/>
    <cellStyle name="Normal 42 2 2 4 4 2 3" xfId="30156" xr:uid="{00000000-0005-0000-0000-0000CC410000}"/>
    <cellStyle name="Normal 42 2 2 4 4 3" xfId="10038" xr:uid="{00000000-0005-0000-0000-0000CD410000}"/>
    <cellStyle name="Normal 42 2 2 4 4 3 2" xfId="40372" xr:uid="{00000000-0005-0000-0000-0000CE410000}"/>
    <cellStyle name="Normal 42 2 2 4 4 3 3" xfId="25139" xr:uid="{00000000-0005-0000-0000-0000CF410000}"/>
    <cellStyle name="Normal 42 2 2 4 4 4" xfId="35359" xr:uid="{00000000-0005-0000-0000-0000D0410000}"/>
    <cellStyle name="Normal 42 2 2 4 4 5" xfId="20126" xr:uid="{00000000-0005-0000-0000-0000D1410000}"/>
    <cellStyle name="Normal 42 2 2 4 5" xfId="11716" xr:uid="{00000000-0005-0000-0000-0000D2410000}"/>
    <cellStyle name="Normal 42 2 2 4 5 2" xfId="42047" xr:uid="{00000000-0005-0000-0000-0000D3410000}"/>
    <cellStyle name="Normal 42 2 2 4 5 3" xfId="26814" xr:uid="{00000000-0005-0000-0000-0000D4410000}"/>
    <cellStyle name="Normal 42 2 2 4 6" xfId="6695" xr:uid="{00000000-0005-0000-0000-0000D5410000}"/>
    <cellStyle name="Normal 42 2 2 4 6 2" xfId="37030" xr:uid="{00000000-0005-0000-0000-0000D6410000}"/>
    <cellStyle name="Normal 42 2 2 4 6 3" xfId="21797" xr:uid="{00000000-0005-0000-0000-0000D7410000}"/>
    <cellStyle name="Normal 42 2 2 4 7" xfId="32018" xr:uid="{00000000-0005-0000-0000-0000D8410000}"/>
    <cellStyle name="Normal 42 2 2 4 8" xfId="16784" xr:uid="{00000000-0005-0000-0000-0000D9410000}"/>
    <cellStyle name="Normal 42 2 2 5" xfId="2042" xr:uid="{00000000-0005-0000-0000-0000DA410000}"/>
    <cellStyle name="Normal 42 2 2 5 2" xfId="3732" xr:uid="{00000000-0005-0000-0000-0000DB410000}"/>
    <cellStyle name="Normal 42 2 2 5 2 2" xfId="13805" xr:uid="{00000000-0005-0000-0000-0000DC410000}"/>
    <cellStyle name="Normal 42 2 2 5 2 2 2" xfId="44136" xr:uid="{00000000-0005-0000-0000-0000DD410000}"/>
    <cellStyle name="Normal 42 2 2 5 2 2 3" xfId="28903" xr:uid="{00000000-0005-0000-0000-0000DE410000}"/>
    <cellStyle name="Normal 42 2 2 5 2 3" xfId="8785" xr:uid="{00000000-0005-0000-0000-0000DF410000}"/>
    <cellStyle name="Normal 42 2 2 5 2 3 2" xfId="39119" xr:uid="{00000000-0005-0000-0000-0000E0410000}"/>
    <cellStyle name="Normal 42 2 2 5 2 3 3" xfId="23886" xr:uid="{00000000-0005-0000-0000-0000E1410000}"/>
    <cellStyle name="Normal 42 2 2 5 2 4" xfId="34106" xr:uid="{00000000-0005-0000-0000-0000E2410000}"/>
    <cellStyle name="Normal 42 2 2 5 2 5" xfId="18873" xr:uid="{00000000-0005-0000-0000-0000E3410000}"/>
    <cellStyle name="Normal 42 2 2 5 3" xfId="5424" xr:uid="{00000000-0005-0000-0000-0000E4410000}"/>
    <cellStyle name="Normal 42 2 2 5 3 2" xfId="15476" xr:uid="{00000000-0005-0000-0000-0000E5410000}"/>
    <cellStyle name="Normal 42 2 2 5 3 2 2" xfId="45807" xr:uid="{00000000-0005-0000-0000-0000E6410000}"/>
    <cellStyle name="Normal 42 2 2 5 3 2 3" xfId="30574" xr:uid="{00000000-0005-0000-0000-0000E7410000}"/>
    <cellStyle name="Normal 42 2 2 5 3 3" xfId="10456" xr:uid="{00000000-0005-0000-0000-0000E8410000}"/>
    <cellStyle name="Normal 42 2 2 5 3 3 2" xfId="40790" xr:uid="{00000000-0005-0000-0000-0000E9410000}"/>
    <cellStyle name="Normal 42 2 2 5 3 3 3" xfId="25557" xr:uid="{00000000-0005-0000-0000-0000EA410000}"/>
    <cellStyle name="Normal 42 2 2 5 3 4" xfId="35777" xr:uid="{00000000-0005-0000-0000-0000EB410000}"/>
    <cellStyle name="Normal 42 2 2 5 3 5" xfId="20544" xr:uid="{00000000-0005-0000-0000-0000EC410000}"/>
    <cellStyle name="Normal 42 2 2 5 4" xfId="12134" xr:uid="{00000000-0005-0000-0000-0000ED410000}"/>
    <cellStyle name="Normal 42 2 2 5 4 2" xfId="42465" xr:uid="{00000000-0005-0000-0000-0000EE410000}"/>
    <cellStyle name="Normal 42 2 2 5 4 3" xfId="27232" xr:uid="{00000000-0005-0000-0000-0000EF410000}"/>
    <cellStyle name="Normal 42 2 2 5 5" xfId="7113" xr:uid="{00000000-0005-0000-0000-0000F0410000}"/>
    <cellStyle name="Normal 42 2 2 5 5 2" xfId="37448" xr:uid="{00000000-0005-0000-0000-0000F1410000}"/>
    <cellStyle name="Normal 42 2 2 5 5 3" xfId="22215" xr:uid="{00000000-0005-0000-0000-0000F2410000}"/>
    <cellStyle name="Normal 42 2 2 5 6" xfId="32436" xr:uid="{00000000-0005-0000-0000-0000F3410000}"/>
    <cellStyle name="Normal 42 2 2 5 7" xfId="17202" xr:uid="{00000000-0005-0000-0000-0000F4410000}"/>
    <cellStyle name="Normal 42 2 2 6" xfId="2895" xr:uid="{00000000-0005-0000-0000-0000F5410000}"/>
    <cellStyle name="Normal 42 2 2 6 2" xfId="12969" xr:uid="{00000000-0005-0000-0000-0000F6410000}"/>
    <cellStyle name="Normal 42 2 2 6 2 2" xfId="43300" xr:uid="{00000000-0005-0000-0000-0000F7410000}"/>
    <cellStyle name="Normal 42 2 2 6 2 3" xfId="28067" xr:uid="{00000000-0005-0000-0000-0000F8410000}"/>
    <cellStyle name="Normal 42 2 2 6 3" xfId="7949" xr:uid="{00000000-0005-0000-0000-0000F9410000}"/>
    <cellStyle name="Normal 42 2 2 6 3 2" xfId="38283" xr:uid="{00000000-0005-0000-0000-0000FA410000}"/>
    <cellStyle name="Normal 42 2 2 6 3 3" xfId="23050" xr:uid="{00000000-0005-0000-0000-0000FB410000}"/>
    <cellStyle name="Normal 42 2 2 6 4" xfId="33270" xr:uid="{00000000-0005-0000-0000-0000FC410000}"/>
    <cellStyle name="Normal 42 2 2 6 5" xfId="18037" xr:uid="{00000000-0005-0000-0000-0000FD410000}"/>
    <cellStyle name="Normal 42 2 2 7" xfId="4588" xr:uid="{00000000-0005-0000-0000-0000FE410000}"/>
    <cellStyle name="Normal 42 2 2 7 2" xfId="14640" xr:uid="{00000000-0005-0000-0000-0000FF410000}"/>
    <cellStyle name="Normal 42 2 2 7 2 2" xfId="44971" xr:uid="{00000000-0005-0000-0000-000000420000}"/>
    <cellStyle name="Normal 42 2 2 7 2 3" xfId="29738" xr:uid="{00000000-0005-0000-0000-000001420000}"/>
    <cellStyle name="Normal 42 2 2 7 3" xfId="9620" xr:uid="{00000000-0005-0000-0000-000002420000}"/>
    <cellStyle name="Normal 42 2 2 7 3 2" xfId="39954" xr:uid="{00000000-0005-0000-0000-000003420000}"/>
    <cellStyle name="Normal 42 2 2 7 3 3" xfId="24721" xr:uid="{00000000-0005-0000-0000-000004420000}"/>
    <cellStyle name="Normal 42 2 2 7 4" xfId="34941" xr:uid="{00000000-0005-0000-0000-000005420000}"/>
    <cellStyle name="Normal 42 2 2 7 5" xfId="19708" xr:uid="{00000000-0005-0000-0000-000006420000}"/>
    <cellStyle name="Normal 42 2 2 8" xfId="11298" xr:uid="{00000000-0005-0000-0000-000007420000}"/>
    <cellStyle name="Normal 42 2 2 8 2" xfId="41629" xr:uid="{00000000-0005-0000-0000-000008420000}"/>
    <cellStyle name="Normal 42 2 2 8 3" xfId="26396" xr:uid="{00000000-0005-0000-0000-000009420000}"/>
    <cellStyle name="Normal 42 2 2 9" xfId="6277" xr:uid="{00000000-0005-0000-0000-00000A420000}"/>
    <cellStyle name="Normal 42 2 2 9 2" xfId="36612" xr:uid="{00000000-0005-0000-0000-00000B420000}"/>
    <cellStyle name="Normal 42 2 2 9 3" xfId="21379" xr:uid="{00000000-0005-0000-0000-00000C420000}"/>
    <cellStyle name="Normal 42 2 3" xfId="1241" xr:uid="{00000000-0005-0000-0000-00000D420000}"/>
    <cellStyle name="Normal 42 2 3 10" xfId="16418" xr:uid="{00000000-0005-0000-0000-00000E420000}"/>
    <cellStyle name="Normal 42 2 3 2" xfId="1460" xr:uid="{00000000-0005-0000-0000-00000F420000}"/>
    <cellStyle name="Normal 42 2 3 2 2" xfId="1881" xr:uid="{00000000-0005-0000-0000-000010420000}"/>
    <cellStyle name="Normal 42 2 3 2 2 2" xfId="2720" xr:uid="{00000000-0005-0000-0000-000011420000}"/>
    <cellStyle name="Normal 42 2 3 2 2 2 2" xfId="4410" xr:uid="{00000000-0005-0000-0000-000012420000}"/>
    <cellStyle name="Normal 42 2 3 2 2 2 2 2" xfId="14483" xr:uid="{00000000-0005-0000-0000-000013420000}"/>
    <cellStyle name="Normal 42 2 3 2 2 2 2 2 2" xfId="44814" xr:uid="{00000000-0005-0000-0000-000014420000}"/>
    <cellStyle name="Normal 42 2 3 2 2 2 2 2 3" xfId="29581" xr:uid="{00000000-0005-0000-0000-000015420000}"/>
    <cellStyle name="Normal 42 2 3 2 2 2 2 3" xfId="9463" xr:uid="{00000000-0005-0000-0000-000016420000}"/>
    <cellStyle name="Normal 42 2 3 2 2 2 2 3 2" xfId="39797" xr:uid="{00000000-0005-0000-0000-000017420000}"/>
    <cellStyle name="Normal 42 2 3 2 2 2 2 3 3" xfId="24564" xr:uid="{00000000-0005-0000-0000-000018420000}"/>
    <cellStyle name="Normal 42 2 3 2 2 2 2 4" xfId="34784" xr:uid="{00000000-0005-0000-0000-000019420000}"/>
    <cellStyle name="Normal 42 2 3 2 2 2 2 5" xfId="19551" xr:uid="{00000000-0005-0000-0000-00001A420000}"/>
    <cellStyle name="Normal 42 2 3 2 2 2 3" xfId="6102" xr:uid="{00000000-0005-0000-0000-00001B420000}"/>
    <cellStyle name="Normal 42 2 3 2 2 2 3 2" xfId="16154" xr:uid="{00000000-0005-0000-0000-00001C420000}"/>
    <cellStyle name="Normal 42 2 3 2 2 2 3 2 2" xfId="46485" xr:uid="{00000000-0005-0000-0000-00001D420000}"/>
    <cellStyle name="Normal 42 2 3 2 2 2 3 2 3" xfId="31252" xr:uid="{00000000-0005-0000-0000-00001E420000}"/>
    <cellStyle name="Normal 42 2 3 2 2 2 3 3" xfId="11134" xr:uid="{00000000-0005-0000-0000-00001F420000}"/>
    <cellStyle name="Normal 42 2 3 2 2 2 3 3 2" xfId="41468" xr:uid="{00000000-0005-0000-0000-000020420000}"/>
    <cellStyle name="Normal 42 2 3 2 2 2 3 3 3" xfId="26235" xr:uid="{00000000-0005-0000-0000-000021420000}"/>
    <cellStyle name="Normal 42 2 3 2 2 2 3 4" xfId="36455" xr:uid="{00000000-0005-0000-0000-000022420000}"/>
    <cellStyle name="Normal 42 2 3 2 2 2 3 5" xfId="21222" xr:uid="{00000000-0005-0000-0000-000023420000}"/>
    <cellStyle name="Normal 42 2 3 2 2 2 4" xfId="12812" xr:uid="{00000000-0005-0000-0000-000024420000}"/>
    <cellStyle name="Normal 42 2 3 2 2 2 4 2" xfId="43143" xr:uid="{00000000-0005-0000-0000-000025420000}"/>
    <cellStyle name="Normal 42 2 3 2 2 2 4 3" xfId="27910" xr:uid="{00000000-0005-0000-0000-000026420000}"/>
    <cellStyle name="Normal 42 2 3 2 2 2 5" xfId="7791" xr:uid="{00000000-0005-0000-0000-000027420000}"/>
    <cellStyle name="Normal 42 2 3 2 2 2 5 2" xfId="38126" xr:uid="{00000000-0005-0000-0000-000028420000}"/>
    <cellStyle name="Normal 42 2 3 2 2 2 5 3" xfId="22893" xr:uid="{00000000-0005-0000-0000-000029420000}"/>
    <cellStyle name="Normal 42 2 3 2 2 2 6" xfId="33114" xr:uid="{00000000-0005-0000-0000-00002A420000}"/>
    <cellStyle name="Normal 42 2 3 2 2 2 7" xfId="17880" xr:uid="{00000000-0005-0000-0000-00002B420000}"/>
    <cellStyle name="Normal 42 2 3 2 2 3" xfId="3573" xr:uid="{00000000-0005-0000-0000-00002C420000}"/>
    <cellStyle name="Normal 42 2 3 2 2 3 2" xfId="13647" xr:uid="{00000000-0005-0000-0000-00002D420000}"/>
    <cellStyle name="Normal 42 2 3 2 2 3 2 2" xfId="43978" xr:uid="{00000000-0005-0000-0000-00002E420000}"/>
    <cellStyle name="Normal 42 2 3 2 2 3 2 3" xfId="28745" xr:uid="{00000000-0005-0000-0000-00002F420000}"/>
    <cellStyle name="Normal 42 2 3 2 2 3 3" xfId="8627" xr:uid="{00000000-0005-0000-0000-000030420000}"/>
    <cellStyle name="Normal 42 2 3 2 2 3 3 2" xfId="38961" xr:uid="{00000000-0005-0000-0000-000031420000}"/>
    <cellStyle name="Normal 42 2 3 2 2 3 3 3" xfId="23728" xr:uid="{00000000-0005-0000-0000-000032420000}"/>
    <cellStyle name="Normal 42 2 3 2 2 3 4" xfId="33948" xr:uid="{00000000-0005-0000-0000-000033420000}"/>
    <cellStyle name="Normal 42 2 3 2 2 3 5" xfId="18715" xr:uid="{00000000-0005-0000-0000-000034420000}"/>
    <cellStyle name="Normal 42 2 3 2 2 4" xfId="5266" xr:uid="{00000000-0005-0000-0000-000035420000}"/>
    <cellStyle name="Normal 42 2 3 2 2 4 2" xfId="15318" xr:uid="{00000000-0005-0000-0000-000036420000}"/>
    <cellStyle name="Normal 42 2 3 2 2 4 2 2" xfId="45649" xr:uid="{00000000-0005-0000-0000-000037420000}"/>
    <cellStyle name="Normal 42 2 3 2 2 4 2 3" xfId="30416" xr:uid="{00000000-0005-0000-0000-000038420000}"/>
    <cellStyle name="Normal 42 2 3 2 2 4 3" xfId="10298" xr:uid="{00000000-0005-0000-0000-000039420000}"/>
    <cellStyle name="Normal 42 2 3 2 2 4 3 2" xfId="40632" xr:uid="{00000000-0005-0000-0000-00003A420000}"/>
    <cellStyle name="Normal 42 2 3 2 2 4 3 3" xfId="25399" xr:uid="{00000000-0005-0000-0000-00003B420000}"/>
    <cellStyle name="Normal 42 2 3 2 2 4 4" xfId="35619" xr:uid="{00000000-0005-0000-0000-00003C420000}"/>
    <cellStyle name="Normal 42 2 3 2 2 4 5" xfId="20386" xr:uid="{00000000-0005-0000-0000-00003D420000}"/>
    <cellStyle name="Normal 42 2 3 2 2 5" xfId="11976" xr:uid="{00000000-0005-0000-0000-00003E420000}"/>
    <cellStyle name="Normal 42 2 3 2 2 5 2" xfId="42307" xr:uid="{00000000-0005-0000-0000-00003F420000}"/>
    <cellStyle name="Normal 42 2 3 2 2 5 3" xfId="27074" xr:uid="{00000000-0005-0000-0000-000040420000}"/>
    <cellStyle name="Normal 42 2 3 2 2 6" xfId="6955" xr:uid="{00000000-0005-0000-0000-000041420000}"/>
    <cellStyle name="Normal 42 2 3 2 2 6 2" xfId="37290" xr:uid="{00000000-0005-0000-0000-000042420000}"/>
    <cellStyle name="Normal 42 2 3 2 2 6 3" xfId="22057" xr:uid="{00000000-0005-0000-0000-000043420000}"/>
    <cellStyle name="Normal 42 2 3 2 2 7" xfId="32278" xr:uid="{00000000-0005-0000-0000-000044420000}"/>
    <cellStyle name="Normal 42 2 3 2 2 8" xfId="17044" xr:uid="{00000000-0005-0000-0000-000045420000}"/>
    <cellStyle name="Normal 42 2 3 2 3" xfId="2302" xr:uid="{00000000-0005-0000-0000-000046420000}"/>
    <cellStyle name="Normal 42 2 3 2 3 2" xfId="3992" xr:uid="{00000000-0005-0000-0000-000047420000}"/>
    <cellStyle name="Normal 42 2 3 2 3 2 2" xfId="14065" xr:uid="{00000000-0005-0000-0000-000048420000}"/>
    <cellStyle name="Normal 42 2 3 2 3 2 2 2" xfId="44396" xr:uid="{00000000-0005-0000-0000-000049420000}"/>
    <cellStyle name="Normal 42 2 3 2 3 2 2 3" xfId="29163" xr:uid="{00000000-0005-0000-0000-00004A420000}"/>
    <cellStyle name="Normal 42 2 3 2 3 2 3" xfId="9045" xr:uid="{00000000-0005-0000-0000-00004B420000}"/>
    <cellStyle name="Normal 42 2 3 2 3 2 3 2" xfId="39379" xr:uid="{00000000-0005-0000-0000-00004C420000}"/>
    <cellStyle name="Normal 42 2 3 2 3 2 3 3" xfId="24146" xr:uid="{00000000-0005-0000-0000-00004D420000}"/>
    <cellStyle name="Normal 42 2 3 2 3 2 4" xfId="34366" xr:uid="{00000000-0005-0000-0000-00004E420000}"/>
    <cellStyle name="Normal 42 2 3 2 3 2 5" xfId="19133" xr:uid="{00000000-0005-0000-0000-00004F420000}"/>
    <cellStyle name="Normal 42 2 3 2 3 3" xfId="5684" xr:uid="{00000000-0005-0000-0000-000050420000}"/>
    <cellStyle name="Normal 42 2 3 2 3 3 2" xfId="15736" xr:uid="{00000000-0005-0000-0000-000051420000}"/>
    <cellStyle name="Normal 42 2 3 2 3 3 2 2" xfId="46067" xr:uid="{00000000-0005-0000-0000-000052420000}"/>
    <cellStyle name="Normal 42 2 3 2 3 3 2 3" xfId="30834" xr:uid="{00000000-0005-0000-0000-000053420000}"/>
    <cellStyle name="Normal 42 2 3 2 3 3 3" xfId="10716" xr:uid="{00000000-0005-0000-0000-000054420000}"/>
    <cellStyle name="Normal 42 2 3 2 3 3 3 2" xfId="41050" xr:uid="{00000000-0005-0000-0000-000055420000}"/>
    <cellStyle name="Normal 42 2 3 2 3 3 3 3" xfId="25817" xr:uid="{00000000-0005-0000-0000-000056420000}"/>
    <cellStyle name="Normal 42 2 3 2 3 3 4" xfId="36037" xr:uid="{00000000-0005-0000-0000-000057420000}"/>
    <cellStyle name="Normal 42 2 3 2 3 3 5" xfId="20804" xr:uid="{00000000-0005-0000-0000-000058420000}"/>
    <cellStyle name="Normal 42 2 3 2 3 4" xfId="12394" xr:uid="{00000000-0005-0000-0000-000059420000}"/>
    <cellStyle name="Normal 42 2 3 2 3 4 2" xfId="42725" xr:uid="{00000000-0005-0000-0000-00005A420000}"/>
    <cellStyle name="Normal 42 2 3 2 3 4 3" xfId="27492" xr:uid="{00000000-0005-0000-0000-00005B420000}"/>
    <cellStyle name="Normal 42 2 3 2 3 5" xfId="7373" xr:uid="{00000000-0005-0000-0000-00005C420000}"/>
    <cellStyle name="Normal 42 2 3 2 3 5 2" xfId="37708" xr:uid="{00000000-0005-0000-0000-00005D420000}"/>
    <cellStyle name="Normal 42 2 3 2 3 5 3" xfId="22475" xr:uid="{00000000-0005-0000-0000-00005E420000}"/>
    <cellStyle name="Normal 42 2 3 2 3 6" xfId="32696" xr:uid="{00000000-0005-0000-0000-00005F420000}"/>
    <cellStyle name="Normal 42 2 3 2 3 7" xfId="17462" xr:uid="{00000000-0005-0000-0000-000060420000}"/>
    <cellStyle name="Normal 42 2 3 2 4" xfId="3155" xr:uid="{00000000-0005-0000-0000-000061420000}"/>
    <cellStyle name="Normal 42 2 3 2 4 2" xfId="13229" xr:uid="{00000000-0005-0000-0000-000062420000}"/>
    <cellStyle name="Normal 42 2 3 2 4 2 2" xfId="43560" xr:uid="{00000000-0005-0000-0000-000063420000}"/>
    <cellStyle name="Normal 42 2 3 2 4 2 3" xfId="28327" xr:uid="{00000000-0005-0000-0000-000064420000}"/>
    <cellStyle name="Normal 42 2 3 2 4 3" xfId="8209" xr:uid="{00000000-0005-0000-0000-000065420000}"/>
    <cellStyle name="Normal 42 2 3 2 4 3 2" xfId="38543" xr:uid="{00000000-0005-0000-0000-000066420000}"/>
    <cellStyle name="Normal 42 2 3 2 4 3 3" xfId="23310" xr:uid="{00000000-0005-0000-0000-000067420000}"/>
    <cellStyle name="Normal 42 2 3 2 4 4" xfId="33530" xr:uid="{00000000-0005-0000-0000-000068420000}"/>
    <cellStyle name="Normal 42 2 3 2 4 5" xfId="18297" xr:uid="{00000000-0005-0000-0000-000069420000}"/>
    <cellStyle name="Normal 42 2 3 2 5" xfId="4848" xr:uid="{00000000-0005-0000-0000-00006A420000}"/>
    <cellStyle name="Normal 42 2 3 2 5 2" xfId="14900" xr:uid="{00000000-0005-0000-0000-00006B420000}"/>
    <cellStyle name="Normal 42 2 3 2 5 2 2" xfId="45231" xr:uid="{00000000-0005-0000-0000-00006C420000}"/>
    <cellStyle name="Normal 42 2 3 2 5 2 3" xfId="29998" xr:uid="{00000000-0005-0000-0000-00006D420000}"/>
    <cellStyle name="Normal 42 2 3 2 5 3" xfId="9880" xr:uid="{00000000-0005-0000-0000-00006E420000}"/>
    <cellStyle name="Normal 42 2 3 2 5 3 2" xfId="40214" xr:uid="{00000000-0005-0000-0000-00006F420000}"/>
    <cellStyle name="Normal 42 2 3 2 5 3 3" xfId="24981" xr:uid="{00000000-0005-0000-0000-000070420000}"/>
    <cellStyle name="Normal 42 2 3 2 5 4" xfId="35201" xr:uid="{00000000-0005-0000-0000-000071420000}"/>
    <cellStyle name="Normal 42 2 3 2 5 5" xfId="19968" xr:uid="{00000000-0005-0000-0000-000072420000}"/>
    <cellStyle name="Normal 42 2 3 2 6" xfId="11558" xr:uid="{00000000-0005-0000-0000-000073420000}"/>
    <cellStyle name="Normal 42 2 3 2 6 2" xfId="41889" xr:uid="{00000000-0005-0000-0000-000074420000}"/>
    <cellStyle name="Normal 42 2 3 2 6 3" xfId="26656" xr:uid="{00000000-0005-0000-0000-000075420000}"/>
    <cellStyle name="Normal 42 2 3 2 7" xfId="6537" xr:uid="{00000000-0005-0000-0000-000076420000}"/>
    <cellStyle name="Normal 42 2 3 2 7 2" xfId="36872" xr:uid="{00000000-0005-0000-0000-000077420000}"/>
    <cellStyle name="Normal 42 2 3 2 7 3" xfId="21639" xr:uid="{00000000-0005-0000-0000-000078420000}"/>
    <cellStyle name="Normal 42 2 3 2 8" xfId="31860" xr:uid="{00000000-0005-0000-0000-000079420000}"/>
    <cellStyle name="Normal 42 2 3 2 9" xfId="16626" xr:uid="{00000000-0005-0000-0000-00007A420000}"/>
    <cellStyle name="Normal 42 2 3 3" xfId="1673" xr:uid="{00000000-0005-0000-0000-00007B420000}"/>
    <cellStyle name="Normal 42 2 3 3 2" xfId="2512" xr:uid="{00000000-0005-0000-0000-00007C420000}"/>
    <cellStyle name="Normal 42 2 3 3 2 2" xfId="4202" xr:uid="{00000000-0005-0000-0000-00007D420000}"/>
    <cellStyle name="Normal 42 2 3 3 2 2 2" xfId="14275" xr:uid="{00000000-0005-0000-0000-00007E420000}"/>
    <cellStyle name="Normal 42 2 3 3 2 2 2 2" xfId="44606" xr:uid="{00000000-0005-0000-0000-00007F420000}"/>
    <cellStyle name="Normal 42 2 3 3 2 2 2 3" xfId="29373" xr:uid="{00000000-0005-0000-0000-000080420000}"/>
    <cellStyle name="Normal 42 2 3 3 2 2 3" xfId="9255" xr:uid="{00000000-0005-0000-0000-000081420000}"/>
    <cellStyle name="Normal 42 2 3 3 2 2 3 2" xfId="39589" xr:uid="{00000000-0005-0000-0000-000082420000}"/>
    <cellStyle name="Normal 42 2 3 3 2 2 3 3" xfId="24356" xr:uid="{00000000-0005-0000-0000-000083420000}"/>
    <cellStyle name="Normal 42 2 3 3 2 2 4" xfId="34576" xr:uid="{00000000-0005-0000-0000-000084420000}"/>
    <cellStyle name="Normal 42 2 3 3 2 2 5" xfId="19343" xr:uid="{00000000-0005-0000-0000-000085420000}"/>
    <cellStyle name="Normal 42 2 3 3 2 3" xfId="5894" xr:uid="{00000000-0005-0000-0000-000086420000}"/>
    <cellStyle name="Normal 42 2 3 3 2 3 2" xfId="15946" xr:uid="{00000000-0005-0000-0000-000087420000}"/>
    <cellStyle name="Normal 42 2 3 3 2 3 2 2" xfId="46277" xr:uid="{00000000-0005-0000-0000-000088420000}"/>
    <cellStyle name="Normal 42 2 3 3 2 3 2 3" xfId="31044" xr:uid="{00000000-0005-0000-0000-000089420000}"/>
    <cellStyle name="Normal 42 2 3 3 2 3 3" xfId="10926" xr:uid="{00000000-0005-0000-0000-00008A420000}"/>
    <cellStyle name="Normal 42 2 3 3 2 3 3 2" xfId="41260" xr:uid="{00000000-0005-0000-0000-00008B420000}"/>
    <cellStyle name="Normal 42 2 3 3 2 3 3 3" xfId="26027" xr:uid="{00000000-0005-0000-0000-00008C420000}"/>
    <cellStyle name="Normal 42 2 3 3 2 3 4" xfId="36247" xr:uid="{00000000-0005-0000-0000-00008D420000}"/>
    <cellStyle name="Normal 42 2 3 3 2 3 5" xfId="21014" xr:uid="{00000000-0005-0000-0000-00008E420000}"/>
    <cellStyle name="Normal 42 2 3 3 2 4" xfId="12604" xr:uid="{00000000-0005-0000-0000-00008F420000}"/>
    <cellStyle name="Normal 42 2 3 3 2 4 2" xfId="42935" xr:uid="{00000000-0005-0000-0000-000090420000}"/>
    <cellStyle name="Normal 42 2 3 3 2 4 3" xfId="27702" xr:uid="{00000000-0005-0000-0000-000091420000}"/>
    <cellStyle name="Normal 42 2 3 3 2 5" xfId="7583" xr:uid="{00000000-0005-0000-0000-000092420000}"/>
    <cellStyle name="Normal 42 2 3 3 2 5 2" xfId="37918" xr:uid="{00000000-0005-0000-0000-000093420000}"/>
    <cellStyle name="Normal 42 2 3 3 2 5 3" xfId="22685" xr:uid="{00000000-0005-0000-0000-000094420000}"/>
    <cellStyle name="Normal 42 2 3 3 2 6" xfId="32906" xr:uid="{00000000-0005-0000-0000-000095420000}"/>
    <cellStyle name="Normal 42 2 3 3 2 7" xfId="17672" xr:uid="{00000000-0005-0000-0000-000096420000}"/>
    <cellStyle name="Normal 42 2 3 3 3" xfId="3365" xr:uid="{00000000-0005-0000-0000-000097420000}"/>
    <cellStyle name="Normal 42 2 3 3 3 2" xfId="13439" xr:uid="{00000000-0005-0000-0000-000098420000}"/>
    <cellStyle name="Normal 42 2 3 3 3 2 2" xfId="43770" xr:uid="{00000000-0005-0000-0000-000099420000}"/>
    <cellStyle name="Normal 42 2 3 3 3 2 3" xfId="28537" xr:uid="{00000000-0005-0000-0000-00009A420000}"/>
    <cellStyle name="Normal 42 2 3 3 3 3" xfId="8419" xr:uid="{00000000-0005-0000-0000-00009B420000}"/>
    <cellStyle name="Normal 42 2 3 3 3 3 2" xfId="38753" xr:uid="{00000000-0005-0000-0000-00009C420000}"/>
    <cellStyle name="Normal 42 2 3 3 3 3 3" xfId="23520" xr:uid="{00000000-0005-0000-0000-00009D420000}"/>
    <cellStyle name="Normal 42 2 3 3 3 4" xfId="33740" xr:uid="{00000000-0005-0000-0000-00009E420000}"/>
    <cellStyle name="Normal 42 2 3 3 3 5" xfId="18507" xr:uid="{00000000-0005-0000-0000-00009F420000}"/>
    <cellStyle name="Normal 42 2 3 3 4" xfId="5058" xr:uid="{00000000-0005-0000-0000-0000A0420000}"/>
    <cellStyle name="Normal 42 2 3 3 4 2" xfId="15110" xr:uid="{00000000-0005-0000-0000-0000A1420000}"/>
    <cellStyle name="Normal 42 2 3 3 4 2 2" xfId="45441" xr:uid="{00000000-0005-0000-0000-0000A2420000}"/>
    <cellStyle name="Normal 42 2 3 3 4 2 3" xfId="30208" xr:uid="{00000000-0005-0000-0000-0000A3420000}"/>
    <cellStyle name="Normal 42 2 3 3 4 3" xfId="10090" xr:uid="{00000000-0005-0000-0000-0000A4420000}"/>
    <cellStyle name="Normal 42 2 3 3 4 3 2" xfId="40424" xr:uid="{00000000-0005-0000-0000-0000A5420000}"/>
    <cellStyle name="Normal 42 2 3 3 4 3 3" xfId="25191" xr:uid="{00000000-0005-0000-0000-0000A6420000}"/>
    <cellStyle name="Normal 42 2 3 3 4 4" xfId="35411" xr:uid="{00000000-0005-0000-0000-0000A7420000}"/>
    <cellStyle name="Normal 42 2 3 3 4 5" xfId="20178" xr:uid="{00000000-0005-0000-0000-0000A8420000}"/>
    <cellStyle name="Normal 42 2 3 3 5" xfId="11768" xr:uid="{00000000-0005-0000-0000-0000A9420000}"/>
    <cellStyle name="Normal 42 2 3 3 5 2" xfId="42099" xr:uid="{00000000-0005-0000-0000-0000AA420000}"/>
    <cellStyle name="Normal 42 2 3 3 5 3" xfId="26866" xr:uid="{00000000-0005-0000-0000-0000AB420000}"/>
    <cellStyle name="Normal 42 2 3 3 6" xfId="6747" xr:uid="{00000000-0005-0000-0000-0000AC420000}"/>
    <cellStyle name="Normal 42 2 3 3 6 2" xfId="37082" xr:uid="{00000000-0005-0000-0000-0000AD420000}"/>
    <cellStyle name="Normal 42 2 3 3 6 3" xfId="21849" xr:uid="{00000000-0005-0000-0000-0000AE420000}"/>
    <cellStyle name="Normal 42 2 3 3 7" xfId="32070" xr:uid="{00000000-0005-0000-0000-0000AF420000}"/>
    <cellStyle name="Normal 42 2 3 3 8" xfId="16836" xr:uid="{00000000-0005-0000-0000-0000B0420000}"/>
    <cellStyle name="Normal 42 2 3 4" xfId="2094" xr:uid="{00000000-0005-0000-0000-0000B1420000}"/>
    <cellStyle name="Normal 42 2 3 4 2" xfId="3784" xr:uid="{00000000-0005-0000-0000-0000B2420000}"/>
    <cellStyle name="Normal 42 2 3 4 2 2" xfId="13857" xr:uid="{00000000-0005-0000-0000-0000B3420000}"/>
    <cellStyle name="Normal 42 2 3 4 2 2 2" xfId="44188" xr:uid="{00000000-0005-0000-0000-0000B4420000}"/>
    <cellStyle name="Normal 42 2 3 4 2 2 3" xfId="28955" xr:uid="{00000000-0005-0000-0000-0000B5420000}"/>
    <cellStyle name="Normal 42 2 3 4 2 3" xfId="8837" xr:uid="{00000000-0005-0000-0000-0000B6420000}"/>
    <cellStyle name="Normal 42 2 3 4 2 3 2" xfId="39171" xr:uid="{00000000-0005-0000-0000-0000B7420000}"/>
    <cellStyle name="Normal 42 2 3 4 2 3 3" xfId="23938" xr:uid="{00000000-0005-0000-0000-0000B8420000}"/>
    <cellStyle name="Normal 42 2 3 4 2 4" xfId="34158" xr:uid="{00000000-0005-0000-0000-0000B9420000}"/>
    <cellStyle name="Normal 42 2 3 4 2 5" xfId="18925" xr:uid="{00000000-0005-0000-0000-0000BA420000}"/>
    <cellStyle name="Normal 42 2 3 4 3" xfId="5476" xr:uid="{00000000-0005-0000-0000-0000BB420000}"/>
    <cellStyle name="Normal 42 2 3 4 3 2" xfId="15528" xr:uid="{00000000-0005-0000-0000-0000BC420000}"/>
    <cellStyle name="Normal 42 2 3 4 3 2 2" xfId="45859" xr:uid="{00000000-0005-0000-0000-0000BD420000}"/>
    <cellStyle name="Normal 42 2 3 4 3 2 3" xfId="30626" xr:uid="{00000000-0005-0000-0000-0000BE420000}"/>
    <cellStyle name="Normal 42 2 3 4 3 3" xfId="10508" xr:uid="{00000000-0005-0000-0000-0000BF420000}"/>
    <cellStyle name="Normal 42 2 3 4 3 3 2" xfId="40842" xr:uid="{00000000-0005-0000-0000-0000C0420000}"/>
    <cellStyle name="Normal 42 2 3 4 3 3 3" xfId="25609" xr:uid="{00000000-0005-0000-0000-0000C1420000}"/>
    <cellStyle name="Normal 42 2 3 4 3 4" xfId="35829" xr:uid="{00000000-0005-0000-0000-0000C2420000}"/>
    <cellStyle name="Normal 42 2 3 4 3 5" xfId="20596" xr:uid="{00000000-0005-0000-0000-0000C3420000}"/>
    <cellStyle name="Normal 42 2 3 4 4" xfId="12186" xr:uid="{00000000-0005-0000-0000-0000C4420000}"/>
    <cellStyle name="Normal 42 2 3 4 4 2" xfId="42517" xr:uid="{00000000-0005-0000-0000-0000C5420000}"/>
    <cellStyle name="Normal 42 2 3 4 4 3" xfId="27284" xr:uid="{00000000-0005-0000-0000-0000C6420000}"/>
    <cellStyle name="Normal 42 2 3 4 5" xfId="7165" xr:uid="{00000000-0005-0000-0000-0000C7420000}"/>
    <cellStyle name="Normal 42 2 3 4 5 2" xfId="37500" xr:uid="{00000000-0005-0000-0000-0000C8420000}"/>
    <cellStyle name="Normal 42 2 3 4 5 3" xfId="22267" xr:uid="{00000000-0005-0000-0000-0000C9420000}"/>
    <cellStyle name="Normal 42 2 3 4 6" xfId="32488" xr:uid="{00000000-0005-0000-0000-0000CA420000}"/>
    <cellStyle name="Normal 42 2 3 4 7" xfId="17254" xr:uid="{00000000-0005-0000-0000-0000CB420000}"/>
    <cellStyle name="Normal 42 2 3 5" xfId="2947" xr:uid="{00000000-0005-0000-0000-0000CC420000}"/>
    <cellStyle name="Normal 42 2 3 5 2" xfId="13021" xr:uid="{00000000-0005-0000-0000-0000CD420000}"/>
    <cellStyle name="Normal 42 2 3 5 2 2" xfId="43352" xr:uid="{00000000-0005-0000-0000-0000CE420000}"/>
    <cellStyle name="Normal 42 2 3 5 2 3" xfId="28119" xr:uid="{00000000-0005-0000-0000-0000CF420000}"/>
    <cellStyle name="Normal 42 2 3 5 3" xfId="8001" xr:uid="{00000000-0005-0000-0000-0000D0420000}"/>
    <cellStyle name="Normal 42 2 3 5 3 2" xfId="38335" xr:uid="{00000000-0005-0000-0000-0000D1420000}"/>
    <cellStyle name="Normal 42 2 3 5 3 3" xfId="23102" xr:uid="{00000000-0005-0000-0000-0000D2420000}"/>
    <cellStyle name="Normal 42 2 3 5 4" xfId="33322" xr:uid="{00000000-0005-0000-0000-0000D3420000}"/>
    <cellStyle name="Normal 42 2 3 5 5" xfId="18089" xr:uid="{00000000-0005-0000-0000-0000D4420000}"/>
    <cellStyle name="Normal 42 2 3 6" xfId="4640" xr:uid="{00000000-0005-0000-0000-0000D5420000}"/>
    <cellStyle name="Normal 42 2 3 6 2" xfId="14692" xr:uid="{00000000-0005-0000-0000-0000D6420000}"/>
    <cellStyle name="Normal 42 2 3 6 2 2" xfId="45023" xr:uid="{00000000-0005-0000-0000-0000D7420000}"/>
    <cellStyle name="Normal 42 2 3 6 2 3" xfId="29790" xr:uid="{00000000-0005-0000-0000-0000D8420000}"/>
    <cellStyle name="Normal 42 2 3 6 3" xfId="9672" xr:uid="{00000000-0005-0000-0000-0000D9420000}"/>
    <cellStyle name="Normal 42 2 3 6 3 2" xfId="40006" xr:uid="{00000000-0005-0000-0000-0000DA420000}"/>
    <cellStyle name="Normal 42 2 3 6 3 3" xfId="24773" xr:uid="{00000000-0005-0000-0000-0000DB420000}"/>
    <cellStyle name="Normal 42 2 3 6 4" xfId="34993" xr:uid="{00000000-0005-0000-0000-0000DC420000}"/>
    <cellStyle name="Normal 42 2 3 6 5" xfId="19760" xr:uid="{00000000-0005-0000-0000-0000DD420000}"/>
    <cellStyle name="Normal 42 2 3 7" xfId="11350" xr:uid="{00000000-0005-0000-0000-0000DE420000}"/>
    <cellStyle name="Normal 42 2 3 7 2" xfId="41681" xr:uid="{00000000-0005-0000-0000-0000DF420000}"/>
    <cellStyle name="Normal 42 2 3 7 3" xfId="26448" xr:uid="{00000000-0005-0000-0000-0000E0420000}"/>
    <cellStyle name="Normal 42 2 3 8" xfId="6329" xr:uid="{00000000-0005-0000-0000-0000E1420000}"/>
    <cellStyle name="Normal 42 2 3 8 2" xfId="36664" xr:uid="{00000000-0005-0000-0000-0000E2420000}"/>
    <cellStyle name="Normal 42 2 3 8 3" xfId="21431" xr:uid="{00000000-0005-0000-0000-0000E3420000}"/>
    <cellStyle name="Normal 42 2 3 9" xfId="31653" xr:uid="{00000000-0005-0000-0000-0000E4420000}"/>
    <cellStyle name="Normal 42 2 4" xfId="1354" xr:uid="{00000000-0005-0000-0000-0000E5420000}"/>
    <cellStyle name="Normal 42 2 4 2" xfId="1777" xr:uid="{00000000-0005-0000-0000-0000E6420000}"/>
    <cellStyle name="Normal 42 2 4 2 2" xfId="2616" xr:uid="{00000000-0005-0000-0000-0000E7420000}"/>
    <cellStyle name="Normal 42 2 4 2 2 2" xfId="4306" xr:uid="{00000000-0005-0000-0000-0000E8420000}"/>
    <cellStyle name="Normal 42 2 4 2 2 2 2" xfId="14379" xr:uid="{00000000-0005-0000-0000-0000E9420000}"/>
    <cellStyle name="Normal 42 2 4 2 2 2 2 2" xfId="44710" xr:uid="{00000000-0005-0000-0000-0000EA420000}"/>
    <cellStyle name="Normal 42 2 4 2 2 2 2 3" xfId="29477" xr:uid="{00000000-0005-0000-0000-0000EB420000}"/>
    <cellStyle name="Normal 42 2 4 2 2 2 3" xfId="9359" xr:uid="{00000000-0005-0000-0000-0000EC420000}"/>
    <cellStyle name="Normal 42 2 4 2 2 2 3 2" xfId="39693" xr:uid="{00000000-0005-0000-0000-0000ED420000}"/>
    <cellStyle name="Normal 42 2 4 2 2 2 3 3" xfId="24460" xr:uid="{00000000-0005-0000-0000-0000EE420000}"/>
    <cellStyle name="Normal 42 2 4 2 2 2 4" xfId="34680" xr:uid="{00000000-0005-0000-0000-0000EF420000}"/>
    <cellStyle name="Normal 42 2 4 2 2 2 5" xfId="19447" xr:uid="{00000000-0005-0000-0000-0000F0420000}"/>
    <cellStyle name="Normal 42 2 4 2 2 3" xfId="5998" xr:uid="{00000000-0005-0000-0000-0000F1420000}"/>
    <cellStyle name="Normal 42 2 4 2 2 3 2" xfId="16050" xr:uid="{00000000-0005-0000-0000-0000F2420000}"/>
    <cellStyle name="Normal 42 2 4 2 2 3 2 2" xfId="46381" xr:uid="{00000000-0005-0000-0000-0000F3420000}"/>
    <cellStyle name="Normal 42 2 4 2 2 3 2 3" xfId="31148" xr:uid="{00000000-0005-0000-0000-0000F4420000}"/>
    <cellStyle name="Normal 42 2 4 2 2 3 3" xfId="11030" xr:uid="{00000000-0005-0000-0000-0000F5420000}"/>
    <cellStyle name="Normal 42 2 4 2 2 3 3 2" xfId="41364" xr:uid="{00000000-0005-0000-0000-0000F6420000}"/>
    <cellStyle name="Normal 42 2 4 2 2 3 3 3" xfId="26131" xr:uid="{00000000-0005-0000-0000-0000F7420000}"/>
    <cellStyle name="Normal 42 2 4 2 2 3 4" xfId="36351" xr:uid="{00000000-0005-0000-0000-0000F8420000}"/>
    <cellStyle name="Normal 42 2 4 2 2 3 5" xfId="21118" xr:uid="{00000000-0005-0000-0000-0000F9420000}"/>
    <cellStyle name="Normal 42 2 4 2 2 4" xfId="12708" xr:uid="{00000000-0005-0000-0000-0000FA420000}"/>
    <cellStyle name="Normal 42 2 4 2 2 4 2" xfId="43039" xr:uid="{00000000-0005-0000-0000-0000FB420000}"/>
    <cellStyle name="Normal 42 2 4 2 2 4 3" xfId="27806" xr:uid="{00000000-0005-0000-0000-0000FC420000}"/>
    <cellStyle name="Normal 42 2 4 2 2 5" xfId="7687" xr:uid="{00000000-0005-0000-0000-0000FD420000}"/>
    <cellStyle name="Normal 42 2 4 2 2 5 2" xfId="38022" xr:uid="{00000000-0005-0000-0000-0000FE420000}"/>
    <cellStyle name="Normal 42 2 4 2 2 5 3" xfId="22789" xr:uid="{00000000-0005-0000-0000-0000FF420000}"/>
    <cellStyle name="Normal 42 2 4 2 2 6" xfId="33010" xr:uid="{00000000-0005-0000-0000-000000430000}"/>
    <cellStyle name="Normal 42 2 4 2 2 7" xfId="17776" xr:uid="{00000000-0005-0000-0000-000001430000}"/>
    <cellStyle name="Normal 42 2 4 2 3" xfId="3469" xr:uid="{00000000-0005-0000-0000-000002430000}"/>
    <cellStyle name="Normal 42 2 4 2 3 2" xfId="13543" xr:uid="{00000000-0005-0000-0000-000003430000}"/>
    <cellStyle name="Normal 42 2 4 2 3 2 2" xfId="43874" xr:uid="{00000000-0005-0000-0000-000004430000}"/>
    <cellStyle name="Normal 42 2 4 2 3 2 3" xfId="28641" xr:uid="{00000000-0005-0000-0000-000005430000}"/>
    <cellStyle name="Normal 42 2 4 2 3 3" xfId="8523" xr:uid="{00000000-0005-0000-0000-000006430000}"/>
    <cellStyle name="Normal 42 2 4 2 3 3 2" xfId="38857" xr:uid="{00000000-0005-0000-0000-000007430000}"/>
    <cellStyle name="Normal 42 2 4 2 3 3 3" xfId="23624" xr:uid="{00000000-0005-0000-0000-000008430000}"/>
    <cellStyle name="Normal 42 2 4 2 3 4" xfId="33844" xr:uid="{00000000-0005-0000-0000-000009430000}"/>
    <cellStyle name="Normal 42 2 4 2 3 5" xfId="18611" xr:uid="{00000000-0005-0000-0000-00000A430000}"/>
    <cellStyle name="Normal 42 2 4 2 4" xfId="5162" xr:uid="{00000000-0005-0000-0000-00000B430000}"/>
    <cellStyle name="Normal 42 2 4 2 4 2" xfId="15214" xr:uid="{00000000-0005-0000-0000-00000C430000}"/>
    <cellStyle name="Normal 42 2 4 2 4 2 2" xfId="45545" xr:uid="{00000000-0005-0000-0000-00000D430000}"/>
    <cellStyle name="Normal 42 2 4 2 4 2 3" xfId="30312" xr:uid="{00000000-0005-0000-0000-00000E430000}"/>
    <cellStyle name="Normal 42 2 4 2 4 3" xfId="10194" xr:uid="{00000000-0005-0000-0000-00000F430000}"/>
    <cellStyle name="Normal 42 2 4 2 4 3 2" xfId="40528" xr:uid="{00000000-0005-0000-0000-000010430000}"/>
    <cellStyle name="Normal 42 2 4 2 4 3 3" xfId="25295" xr:uid="{00000000-0005-0000-0000-000011430000}"/>
    <cellStyle name="Normal 42 2 4 2 4 4" xfId="35515" xr:uid="{00000000-0005-0000-0000-000012430000}"/>
    <cellStyle name="Normal 42 2 4 2 4 5" xfId="20282" xr:uid="{00000000-0005-0000-0000-000013430000}"/>
    <cellStyle name="Normal 42 2 4 2 5" xfId="11872" xr:uid="{00000000-0005-0000-0000-000014430000}"/>
    <cellStyle name="Normal 42 2 4 2 5 2" xfId="42203" xr:uid="{00000000-0005-0000-0000-000015430000}"/>
    <cellStyle name="Normal 42 2 4 2 5 3" xfId="26970" xr:uid="{00000000-0005-0000-0000-000016430000}"/>
    <cellStyle name="Normal 42 2 4 2 6" xfId="6851" xr:uid="{00000000-0005-0000-0000-000017430000}"/>
    <cellStyle name="Normal 42 2 4 2 6 2" xfId="37186" xr:uid="{00000000-0005-0000-0000-000018430000}"/>
    <cellStyle name="Normal 42 2 4 2 6 3" xfId="21953" xr:uid="{00000000-0005-0000-0000-000019430000}"/>
    <cellStyle name="Normal 42 2 4 2 7" xfId="32174" xr:uid="{00000000-0005-0000-0000-00001A430000}"/>
    <cellStyle name="Normal 42 2 4 2 8" xfId="16940" xr:uid="{00000000-0005-0000-0000-00001B430000}"/>
    <cellStyle name="Normal 42 2 4 3" xfId="2198" xr:uid="{00000000-0005-0000-0000-00001C430000}"/>
    <cellStyle name="Normal 42 2 4 3 2" xfId="3888" xr:uid="{00000000-0005-0000-0000-00001D430000}"/>
    <cellStyle name="Normal 42 2 4 3 2 2" xfId="13961" xr:uid="{00000000-0005-0000-0000-00001E430000}"/>
    <cellStyle name="Normal 42 2 4 3 2 2 2" xfId="44292" xr:uid="{00000000-0005-0000-0000-00001F430000}"/>
    <cellStyle name="Normal 42 2 4 3 2 2 3" xfId="29059" xr:uid="{00000000-0005-0000-0000-000020430000}"/>
    <cellStyle name="Normal 42 2 4 3 2 3" xfId="8941" xr:uid="{00000000-0005-0000-0000-000021430000}"/>
    <cellStyle name="Normal 42 2 4 3 2 3 2" xfId="39275" xr:uid="{00000000-0005-0000-0000-000022430000}"/>
    <cellStyle name="Normal 42 2 4 3 2 3 3" xfId="24042" xr:uid="{00000000-0005-0000-0000-000023430000}"/>
    <cellStyle name="Normal 42 2 4 3 2 4" xfId="34262" xr:uid="{00000000-0005-0000-0000-000024430000}"/>
    <cellStyle name="Normal 42 2 4 3 2 5" xfId="19029" xr:uid="{00000000-0005-0000-0000-000025430000}"/>
    <cellStyle name="Normal 42 2 4 3 3" xfId="5580" xr:uid="{00000000-0005-0000-0000-000026430000}"/>
    <cellStyle name="Normal 42 2 4 3 3 2" xfId="15632" xr:uid="{00000000-0005-0000-0000-000027430000}"/>
    <cellStyle name="Normal 42 2 4 3 3 2 2" xfId="45963" xr:uid="{00000000-0005-0000-0000-000028430000}"/>
    <cellStyle name="Normal 42 2 4 3 3 2 3" xfId="30730" xr:uid="{00000000-0005-0000-0000-000029430000}"/>
    <cellStyle name="Normal 42 2 4 3 3 3" xfId="10612" xr:uid="{00000000-0005-0000-0000-00002A430000}"/>
    <cellStyle name="Normal 42 2 4 3 3 3 2" xfId="40946" xr:uid="{00000000-0005-0000-0000-00002B430000}"/>
    <cellStyle name="Normal 42 2 4 3 3 3 3" xfId="25713" xr:uid="{00000000-0005-0000-0000-00002C430000}"/>
    <cellStyle name="Normal 42 2 4 3 3 4" xfId="35933" xr:uid="{00000000-0005-0000-0000-00002D430000}"/>
    <cellStyle name="Normal 42 2 4 3 3 5" xfId="20700" xr:uid="{00000000-0005-0000-0000-00002E430000}"/>
    <cellStyle name="Normal 42 2 4 3 4" xfId="12290" xr:uid="{00000000-0005-0000-0000-00002F430000}"/>
    <cellStyle name="Normal 42 2 4 3 4 2" xfId="42621" xr:uid="{00000000-0005-0000-0000-000030430000}"/>
    <cellStyle name="Normal 42 2 4 3 4 3" xfId="27388" xr:uid="{00000000-0005-0000-0000-000031430000}"/>
    <cellStyle name="Normal 42 2 4 3 5" xfId="7269" xr:uid="{00000000-0005-0000-0000-000032430000}"/>
    <cellStyle name="Normal 42 2 4 3 5 2" xfId="37604" xr:uid="{00000000-0005-0000-0000-000033430000}"/>
    <cellStyle name="Normal 42 2 4 3 5 3" xfId="22371" xr:uid="{00000000-0005-0000-0000-000034430000}"/>
    <cellStyle name="Normal 42 2 4 3 6" xfId="32592" xr:uid="{00000000-0005-0000-0000-000035430000}"/>
    <cellStyle name="Normal 42 2 4 3 7" xfId="17358" xr:uid="{00000000-0005-0000-0000-000036430000}"/>
    <cellStyle name="Normal 42 2 4 4" xfId="3051" xr:uid="{00000000-0005-0000-0000-000037430000}"/>
    <cellStyle name="Normal 42 2 4 4 2" xfId="13125" xr:uid="{00000000-0005-0000-0000-000038430000}"/>
    <cellStyle name="Normal 42 2 4 4 2 2" xfId="43456" xr:uid="{00000000-0005-0000-0000-000039430000}"/>
    <cellStyle name="Normal 42 2 4 4 2 3" xfId="28223" xr:uid="{00000000-0005-0000-0000-00003A430000}"/>
    <cellStyle name="Normal 42 2 4 4 3" xfId="8105" xr:uid="{00000000-0005-0000-0000-00003B430000}"/>
    <cellStyle name="Normal 42 2 4 4 3 2" xfId="38439" xr:uid="{00000000-0005-0000-0000-00003C430000}"/>
    <cellStyle name="Normal 42 2 4 4 3 3" xfId="23206" xr:uid="{00000000-0005-0000-0000-00003D430000}"/>
    <cellStyle name="Normal 42 2 4 4 4" xfId="33426" xr:uid="{00000000-0005-0000-0000-00003E430000}"/>
    <cellStyle name="Normal 42 2 4 4 5" xfId="18193" xr:uid="{00000000-0005-0000-0000-00003F430000}"/>
    <cellStyle name="Normal 42 2 4 5" xfId="4744" xr:uid="{00000000-0005-0000-0000-000040430000}"/>
    <cellStyle name="Normal 42 2 4 5 2" xfId="14796" xr:uid="{00000000-0005-0000-0000-000041430000}"/>
    <cellStyle name="Normal 42 2 4 5 2 2" xfId="45127" xr:uid="{00000000-0005-0000-0000-000042430000}"/>
    <cellStyle name="Normal 42 2 4 5 2 3" xfId="29894" xr:uid="{00000000-0005-0000-0000-000043430000}"/>
    <cellStyle name="Normal 42 2 4 5 3" xfId="9776" xr:uid="{00000000-0005-0000-0000-000044430000}"/>
    <cellStyle name="Normal 42 2 4 5 3 2" xfId="40110" xr:uid="{00000000-0005-0000-0000-000045430000}"/>
    <cellStyle name="Normal 42 2 4 5 3 3" xfId="24877" xr:uid="{00000000-0005-0000-0000-000046430000}"/>
    <cellStyle name="Normal 42 2 4 5 4" xfId="35097" xr:uid="{00000000-0005-0000-0000-000047430000}"/>
    <cellStyle name="Normal 42 2 4 5 5" xfId="19864" xr:uid="{00000000-0005-0000-0000-000048430000}"/>
    <cellStyle name="Normal 42 2 4 6" xfId="11454" xr:uid="{00000000-0005-0000-0000-000049430000}"/>
    <cellStyle name="Normal 42 2 4 6 2" xfId="41785" xr:uid="{00000000-0005-0000-0000-00004A430000}"/>
    <cellStyle name="Normal 42 2 4 6 3" xfId="26552" xr:uid="{00000000-0005-0000-0000-00004B430000}"/>
    <cellStyle name="Normal 42 2 4 7" xfId="6433" xr:uid="{00000000-0005-0000-0000-00004C430000}"/>
    <cellStyle name="Normal 42 2 4 7 2" xfId="36768" xr:uid="{00000000-0005-0000-0000-00004D430000}"/>
    <cellStyle name="Normal 42 2 4 7 3" xfId="21535" xr:uid="{00000000-0005-0000-0000-00004E430000}"/>
    <cellStyle name="Normal 42 2 4 8" xfId="31756" xr:uid="{00000000-0005-0000-0000-00004F430000}"/>
    <cellStyle name="Normal 42 2 4 9" xfId="16522" xr:uid="{00000000-0005-0000-0000-000050430000}"/>
    <cellStyle name="Normal 42 2 5" xfId="1567" xr:uid="{00000000-0005-0000-0000-000051430000}"/>
    <cellStyle name="Normal 42 2 5 2" xfId="2408" xr:uid="{00000000-0005-0000-0000-000052430000}"/>
    <cellStyle name="Normal 42 2 5 2 2" xfId="4098" xr:uid="{00000000-0005-0000-0000-000053430000}"/>
    <cellStyle name="Normal 42 2 5 2 2 2" xfId="14171" xr:uid="{00000000-0005-0000-0000-000054430000}"/>
    <cellStyle name="Normal 42 2 5 2 2 2 2" xfId="44502" xr:uid="{00000000-0005-0000-0000-000055430000}"/>
    <cellStyle name="Normal 42 2 5 2 2 2 3" xfId="29269" xr:uid="{00000000-0005-0000-0000-000056430000}"/>
    <cellStyle name="Normal 42 2 5 2 2 3" xfId="9151" xr:uid="{00000000-0005-0000-0000-000057430000}"/>
    <cellStyle name="Normal 42 2 5 2 2 3 2" xfId="39485" xr:uid="{00000000-0005-0000-0000-000058430000}"/>
    <cellStyle name="Normal 42 2 5 2 2 3 3" xfId="24252" xr:uid="{00000000-0005-0000-0000-000059430000}"/>
    <cellStyle name="Normal 42 2 5 2 2 4" xfId="34472" xr:uid="{00000000-0005-0000-0000-00005A430000}"/>
    <cellStyle name="Normal 42 2 5 2 2 5" xfId="19239" xr:uid="{00000000-0005-0000-0000-00005B430000}"/>
    <cellStyle name="Normal 42 2 5 2 3" xfId="5790" xr:uid="{00000000-0005-0000-0000-00005C430000}"/>
    <cellStyle name="Normal 42 2 5 2 3 2" xfId="15842" xr:uid="{00000000-0005-0000-0000-00005D430000}"/>
    <cellStyle name="Normal 42 2 5 2 3 2 2" xfId="46173" xr:uid="{00000000-0005-0000-0000-00005E430000}"/>
    <cellStyle name="Normal 42 2 5 2 3 2 3" xfId="30940" xr:uid="{00000000-0005-0000-0000-00005F430000}"/>
    <cellStyle name="Normal 42 2 5 2 3 3" xfId="10822" xr:uid="{00000000-0005-0000-0000-000060430000}"/>
    <cellStyle name="Normal 42 2 5 2 3 3 2" xfId="41156" xr:uid="{00000000-0005-0000-0000-000061430000}"/>
    <cellStyle name="Normal 42 2 5 2 3 3 3" xfId="25923" xr:uid="{00000000-0005-0000-0000-000062430000}"/>
    <cellStyle name="Normal 42 2 5 2 3 4" xfId="36143" xr:uid="{00000000-0005-0000-0000-000063430000}"/>
    <cellStyle name="Normal 42 2 5 2 3 5" xfId="20910" xr:uid="{00000000-0005-0000-0000-000064430000}"/>
    <cellStyle name="Normal 42 2 5 2 4" xfId="12500" xr:uid="{00000000-0005-0000-0000-000065430000}"/>
    <cellStyle name="Normal 42 2 5 2 4 2" xfId="42831" xr:uid="{00000000-0005-0000-0000-000066430000}"/>
    <cellStyle name="Normal 42 2 5 2 4 3" xfId="27598" xr:uid="{00000000-0005-0000-0000-000067430000}"/>
    <cellStyle name="Normal 42 2 5 2 5" xfId="7479" xr:uid="{00000000-0005-0000-0000-000068430000}"/>
    <cellStyle name="Normal 42 2 5 2 5 2" xfId="37814" xr:uid="{00000000-0005-0000-0000-000069430000}"/>
    <cellStyle name="Normal 42 2 5 2 5 3" xfId="22581" xr:uid="{00000000-0005-0000-0000-00006A430000}"/>
    <cellStyle name="Normal 42 2 5 2 6" xfId="32802" xr:uid="{00000000-0005-0000-0000-00006B430000}"/>
    <cellStyle name="Normal 42 2 5 2 7" xfId="17568" xr:uid="{00000000-0005-0000-0000-00006C430000}"/>
    <cellStyle name="Normal 42 2 5 3" xfId="3261" xr:uid="{00000000-0005-0000-0000-00006D430000}"/>
    <cellStyle name="Normal 42 2 5 3 2" xfId="13335" xr:uid="{00000000-0005-0000-0000-00006E430000}"/>
    <cellStyle name="Normal 42 2 5 3 2 2" xfId="43666" xr:uid="{00000000-0005-0000-0000-00006F430000}"/>
    <cellStyle name="Normal 42 2 5 3 2 3" xfId="28433" xr:uid="{00000000-0005-0000-0000-000070430000}"/>
    <cellStyle name="Normal 42 2 5 3 3" xfId="8315" xr:uid="{00000000-0005-0000-0000-000071430000}"/>
    <cellStyle name="Normal 42 2 5 3 3 2" xfId="38649" xr:uid="{00000000-0005-0000-0000-000072430000}"/>
    <cellStyle name="Normal 42 2 5 3 3 3" xfId="23416" xr:uid="{00000000-0005-0000-0000-000073430000}"/>
    <cellStyle name="Normal 42 2 5 3 4" xfId="33636" xr:uid="{00000000-0005-0000-0000-000074430000}"/>
    <cellStyle name="Normal 42 2 5 3 5" xfId="18403" xr:uid="{00000000-0005-0000-0000-000075430000}"/>
    <cellStyle name="Normal 42 2 5 4" xfId="4954" xr:uid="{00000000-0005-0000-0000-000076430000}"/>
    <cellStyle name="Normal 42 2 5 4 2" xfId="15006" xr:uid="{00000000-0005-0000-0000-000077430000}"/>
    <cellStyle name="Normal 42 2 5 4 2 2" xfId="45337" xr:uid="{00000000-0005-0000-0000-000078430000}"/>
    <cellStyle name="Normal 42 2 5 4 2 3" xfId="30104" xr:uid="{00000000-0005-0000-0000-000079430000}"/>
    <cellStyle name="Normal 42 2 5 4 3" xfId="9986" xr:uid="{00000000-0005-0000-0000-00007A430000}"/>
    <cellStyle name="Normal 42 2 5 4 3 2" xfId="40320" xr:uid="{00000000-0005-0000-0000-00007B430000}"/>
    <cellStyle name="Normal 42 2 5 4 3 3" xfId="25087" xr:uid="{00000000-0005-0000-0000-00007C430000}"/>
    <cellStyle name="Normal 42 2 5 4 4" xfId="35307" xr:uid="{00000000-0005-0000-0000-00007D430000}"/>
    <cellStyle name="Normal 42 2 5 4 5" xfId="20074" xr:uid="{00000000-0005-0000-0000-00007E430000}"/>
    <cellStyle name="Normal 42 2 5 5" xfId="11664" xr:uid="{00000000-0005-0000-0000-00007F430000}"/>
    <cellStyle name="Normal 42 2 5 5 2" xfId="41995" xr:uid="{00000000-0005-0000-0000-000080430000}"/>
    <cellStyle name="Normal 42 2 5 5 3" xfId="26762" xr:uid="{00000000-0005-0000-0000-000081430000}"/>
    <cellStyle name="Normal 42 2 5 6" xfId="6643" xr:uid="{00000000-0005-0000-0000-000082430000}"/>
    <cellStyle name="Normal 42 2 5 6 2" xfId="36978" xr:uid="{00000000-0005-0000-0000-000083430000}"/>
    <cellStyle name="Normal 42 2 5 6 3" xfId="21745" xr:uid="{00000000-0005-0000-0000-000084430000}"/>
    <cellStyle name="Normal 42 2 5 7" xfId="31966" xr:uid="{00000000-0005-0000-0000-000085430000}"/>
    <cellStyle name="Normal 42 2 5 8" xfId="16732" xr:uid="{00000000-0005-0000-0000-000086430000}"/>
    <cellStyle name="Normal 42 2 6" xfId="1988" xr:uid="{00000000-0005-0000-0000-000087430000}"/>
    <cellStyle name="Normal 42 2 6 2" xfId="3680" xr:uid="{00000000-0005-0000-0000-000088430000}"/>
    <cellStyle name="Normal 42 2 6 2 2" xfId="13753" xr:uid="{00000000-0005-0000-0000-000089430000}"/>
    <cellStyle name="Normal 42 2 6 2 2 2" xfId="44084" xr:uid="{00000000-0005-0000-0000-00008A430000}"/>
    <cellStyle name="Normal 42 2 6 2 2 3" xfId="28851" xr:uid="{00000000-0005-0000-0000-00008B430000}"/>
    <cellStyle name="Normal 42 2 6 2 3" xfId="8733" xr:uid="{00000000-0005-0000-0000-00008C430000}"/>
    <cellStyle name="Normal 42 2 6 2 3 2" xfId="39067" xr:uid="{00000000-0005-0000-0000-00008D430000}"/>
    <cellStyle name="Normal 42 2 6 2 3 3" xfId="23834" xr:uid="{00000000-0005-0000-0000-00008E430000}"/>
    <cellStyle name="Normal 42 2 6 2 4" xfId="34054" xr:uid="{00000000-0005-0000-0000-00008F430000}"/>
    <cellStyle name="Normal 42 2 6 2 5" xfId="18821" xr:uid="{00000000-0005-0000-0000-000090430000}"/>
    <cellStyle name="Normal 42 2 6 3" xfId="5372" xr:uid="{00000000-0005-0000-0000-000091430000}"/>
    <cellStyle name="Normal 42 2 6 3 2" xfId="15424" xr:uid="{00000000-0005-0000-0000-000092430000}"/>
    <cellStyle name="Normal 42 2 6 3 2 2" xfId="45755" xr:uid="{00000000-0005-0000-0000-000093430000}"/>
    <cellStyle name="Normal 42 2 6 3 2 3" xfId="30522" xr:uid="{00000000-0005-0000-0000-000094430000}"/>
    <cellStyle name="Normal 42 2 6 3 3" xfId="10404" xr:uid="{00000000-0005-0000-0000-000095430000}"/>
    <cellStyle name="Normal 42 2 6 3 3 2" xfId="40738" xr:uid="{00000000-0005-0000-0000-000096430000}"/>
    <cellStyle name="Normal 42 2 6 3 3 3" xfId="25505" xr:uid="{00000000-0005-0000-0000-000097430000}"/>
    <cellStyle name="Normal 42 2 6 3 4" xfId="35725" xr:uid="{00000000-0005-0000-0000-000098430000}"/>
    <cellStyle name="Normal 42 2 6 3 5" xfId="20492" xr:uid="{00000000-0005-0000-0000-000099430000}"/>
    <cellStyle name="Normal 42 2 6 4" xfId="12082" xr:uid="{00000000-0005-0000-0000-00009A430000}"/>
    <cellStyle name="Normal 42 2 6 4 2" xfId="42413" xr:uid="{00000000-0005-0000-0000-00009B430000}"/>
    <cellStyle name="Normal 42 2 6 4 3" xfId="27180" xr:uid="{00000000-0005-0000-0000-00009C430000}"/>
    <cellStyle name="Normal 42 2 6 5" xfId="7061" xr:uid="{00000000-0005-0000-0000-00009D430000}"/>
    <cellStyle name="Normal 42 2 6 5 2" xfId="37396" xr:uid="{00000000-0005-0000-0000-00009E430000}"/>
    <cellStyle name="Normal 42 2 6 5 3" xfId="22163" xr:uid="{00000000-0005-0000-0000-00009F430000}"/>
    <cellStyle name="Normal 42 2 6 6" xfId="32384" xr:uid="{00000000-0005-0000-0000-0000A0430000}"/>
    <cellStyle name="Normal 42 2 6 7" xfId="17150" xr:uid="{00000000-0005-0000-0000-0000A1430000}"/>
    <cellStyle name="Normal 42 2 7" xfId="2839" xr:uid="{00000000-0005-0000-0000-0000A2430000}"/>
    <cellStyle name="Normal 42 2 7 2" xfId="12917" xr:uid="{00000000-0005-0000-0000-0000A3430000}"/>
    <cellStyle name="Normal 42 2 7 2 2" xfId="43248" xr:uid="{00000000-0005-0000-0000-0000A4430000}"/>
    <cellStyle name="Normal 42 2 7 2 3" xfId="28015" xr:uid="{00000000-0005-0000-0000-0000A5430000}"/>
    <cellStyle name="Normal 42 2 7 3" xfId="7897" xr:uid="{00000000-0005-0000-0000-0000A6430000}"/>
    <cellStyle name="Normal 42 2 7 3 2" xfId="38231" xr:uid="{00000000-0005-0000-0000-0000A7430000}"/>
    <cellStyle name="Normal 42 2 7 3 3" xfId="22998" xr:uid="{00000000-0005-0000-0000-0000A8430000}"/>
    <cellStyle name="Normal 42 2 7 4" xfId="33218" xr:uid="{00000000-0005-0000-0000-0000A9430000}"/>
    <cellStyle name="Normal 42 2 7 5" xfId="17985" xr:uid="{00000000-0005-0000-0000-0000AA430000}"/>
    <cellStyle name="Normal 42 2 8" xfId="4533" xr:uid="{00000000-0005-0000-0000-0000AB430000}"/>
    <cellStyle name="Normal 42 2 8 2" xfId="14588" xr:uid="{00000000-0005-0000-0000-0000AC430000}"/>
    <cellStyle name="Normal 42 2 8 2 2" xfId="44919" xr:uid="{00000000-0005-0000-0000-0000AD430000}"/>
    <cellStyle name="Normal 42 2 8 2 3" xfId="29686" xr:uid="{00000000-0005-0000-0000-0000AE430000}"/>
    <cellStyle name="Normal 42 2 8 3" xfId="9568" xr:uid="{00000000-0005-0000-0000-0000AF430000}"/>
    <cellStyle name="Normal 42 2 8 3 2" xfId="39902" xr:uid="{00000000-0005-0000-0000-0000B0430000}"/>
    <cellStyle name="Normal 42 2 8 3 3" xfId="24669" xr:uid="{00000000-0005-0000-0000-0000B1430000}"/>
    <cellStyle name="Normal 42 2 8 4" xfId="34889" xr:uid="{00000000-0005-0000-0000-0000B2430000}"/>
    <cellStyle name="Normal 42 2 8 5" xfId="19656" xr:uid="{00000000-0005-0000-0000-0000B3430000}"/>
    <cellStyle name="Normal 42 2 9" xfId="11244" xr:uid="{00000000-0005-0000-0000-0000B4430000}"/>
    <cellStyle name="Normal 42 2 9 2" xfId="41577" xr:uid="{00000000-0005-0000-0000-0000B5430000}"/>
    <cellStyle name="Normal 42 2 9 3" xfId="26344" xr:uid="{00000000-0005-0000-0000-0000B6430000}"/>
    <cellStyle name="Normal 43" xfId="168" xr:uid="{00000000-0005-0000-0000-0000B7430000}"/>
    <cellStyle name="Normal 43 2" xfId="859" xr:uid="{00000000-0005-0000-0000-0000B8430000}"/>
    <cellStyle name="Normal 43 2 10" xfId="6224" xr:uid="{00000000-0005-0000-0000-0000B9430000}"/>
    <cellStyle name="Normal 43 2 10 2" xfId="36561" xr:uid="{00000000-0005-0000-0000-0000BA430000}"/>
    <cellStyle name="Normal 43 2 10 3" xfId="21328" xr:uid="{00000000-0005-0000-0000-0000BB430000}"/>
    <cellStyle name="Normal 43 2 11" xfId="31552" xr:uid="{00000000-0005-0000-0000-0000BC430000}"/>
    <cellStyle name="Normal 43 2 12" xfId="16313" xr:uid="{00000000-0005-0000-0000-0000BD430000}"/>
    <cellStyle name="Normal 43 2 2" xfId="1188" xr:uid="{00000000-0005-0000-0000-0000BE430000}"/>
    <cellStyle name="Normal 43 2 2 10" xfId="31604" xr:uid="{00000000-0005-0000-0000-0000BF430000}"/>
    <cellStyle name="Normal 43 2 2 11" xfId="16367" xr:uid="{00000000-0005-0000-0000-0000C0430000}"/>
    <cellStyle name="Normal 43 2 2 2" xfId="1296" xr:uid="{00000000-0005-0000-0000-0000C1430000}"/>
    <cellStyle name="Normal 43 2 2 2 10" xfId="16471" xr:uid="{00000000-0005-0000-0000-0000C2430000}"/>
    <cellStyle name="Normal 43 2 2 2 2" xfId="1513" xr:uid="{00000000-0005-0000-0000-0000C3430000}"/>
    <cellStyle name="Normal 43 2 2 2 2 2" xfId="1934" xr:uid="{00000000-0005-0000-0000-0000C4430000}"/>
    <cellStyle name="Normal 43 2 2 2 2 2 2" xfId="2773" xr:uid="{00000000-0005-0000-0000-0000C5430000}"/>
    <cellStyle name="Normal 43 2 2 2 2 2 2 2" xfId="4463" xr:uid="{00000000-0005-0000-0000-0000C6430000}"/>
    <cellStyle name="Normal 43 2 2 2 2 2 2 2 2" xfId="14536" xr:uid="{00000000-0005-0000-0000-0000C7430000}"/>
    <cellStyle name="Normal 43 2 2 2 2 2 2 2 2 2" xfId="44867" xr:uid="{00000000-0005-0000-0000-0000C8430000}"/>
    <cellStyle name="Normal 43 2 2 2 2 2 2 2 2 3" xfId="29634" xr:uid="{00000000-0005-0000-0000-0000C9430000}"/>
    <cellStyle name="Normal 43 2 2 2 2 2 2 2 3" xfId="9516" xr:uid="{00000000-0005-0000-0000-0000CA430000}"/>
    <cellStyle name="Normal 43 2 2 2 2 2 2 2 3 2" xfId="39850" xr:uid="{00000000-0005-0000-0000-0000CB430000}"/>
    <cellStyle name="Normal 43 2 2 2 2 2 2 2 3 3" xfId="24617" xr:uid="{00000000-0005-0000-0000-0000CC430000}"/>
    <cellStyle name="Normal 43 2 2 2 2 2 2 2 4" xfId="34837" xr:uid="{00000000-0005-0000-0000-0000CD430000}"/>
    <cellStyle name="Normal 43 2 2 2 2 2 2 2 5" xfId="19604" xr:uid="{00000000-0005-0000-0000-0000CE430000}"/>
    <cellStyle name="Normal 43 2 2 2 2 2 2 3" xfId="6155" xr:uid="{00000000-0005-0000-0000-0000CF430000}"/>
    <cellStyle name="Normal 43 2 2 2 2 2 2 3 2" xfId="16207" xr:uid="{00000000-0005-0000-0000-0000D0430000}"/>
    <cellStyle name="Normal 43 2 2 2 2 2 2 3 2 2" xfId="46538" xr:uid="{00000000-0005-0000-0000-0000D1430000}"/>
    <cellStyle name="Normal 43 2 2 2 2 2 2 3 2 3" xfId="31305" xr:uid="{00000000-0005-0000-0000-0000D2430000}"/>
    <cellStyle name="Normal 43 2 2 2 2 2 2 3 3" xfId="11187" xr:uid="{00000000-0005-0000-0000-0000D3430000}"/>
    <cellStyle name="Normal 43 2 2 2 2 2 2 3 3 2" xfId="41521" xr:uid="{00000000-0005-0000-0000-0000D4430000}"/>
    <cellStyle name="Normal 43 2 2 2 2 2 2 3 3 3" xfId="26288" xr:uid="{00000000-0005-0000-0000-0000D5430000}"/>
    <cellStyle name="Normal 43 2 2 2 2 2 2 3 4" xfId="36508" xr:uid="{00000000-0005-0000-0000-0000D6430000}"/>
    <cellStyle name="Normal 43 2 2 2 2 2 2 3 5" xfId="21275" xr:uid="{00000000-0005-0000-0000-0000D7430000}"/>
    <cellStyle name="Normal 43 2 2 2 2 2 2 4" xfId="12865" xr:uid="{00000000-0005-0000-0000-0000D8430000}"/>
    <cellStyle name="Normal 43 2 2 2 2 2 2 4 2" xfId="43196" xr:uid="{00000000-0005-0000-0000-0000D9430000}"/>
    <cellStyle name="Normal 43 2 2 2 2 2 2 4 3" xfId="27963" xr:uid="{00000000-0005-0000-0000-0000DA430000}"/>
    <cellStyle name="Normal 43 2 2 2 2 2 2 5" xfId="7844" xr:uid="{00000000-0005-0000-0000-0000DB430000}"/>
    <cellStyle name="Normal 43 2 2 2 2 2 2 5 2" xfId="38179" xr:uid="{00000000-0005-0000-0000-0000DC430000}"/>
    <cellStyle name="Normal 43 2 2 2 2 2 2 5 3" xfId="22946" xr:uid="{00000000-0005-0000-0000-0000DD430000}"/>
    <cellStyle name="Normal 43 2 2 2 2 2 2 6" xfId="33167" xr:uid="{00000000-0005-0000-0000-0000DE430000}"/>
    <cellStyle name="Normal 43 2 2 2 2 2 2 7" xfId="17933" xr:uid="{00000000-0005-0000-0000-0000DF430000}"/>
    <cellStyle name="Normal 43 2 2 2 2 2 3" xfId="3626" xr:uid="{00000000-0005-0000-0000-0000E0430000}"/>
    <cellStyle name="Normal 43 2 2 2 2 2 3 2" xfId="13700" xr:uid="{00000000-0005-0000-0000-0000E1430000}"/>
    <cellStyle name="Normal 43 2 2 2 2 2 3 2 2" xfId="44031" xr:uid="{00000000-0005-0000-0000-0000E2430000}"/>
    <cellStyle name="Normal 43 2 2 2 2 2 3 2 3" xfId="28798" xr:uid="{00000000-0005-0000-0000-0000E3430000}"/>
    <cellStyle name="Normal 43 2 2 2 2 2 3 3" xfId="8680" xr:uid="{00000000-0005-0000-0000-0000E4430000}"/>
    <cellStyle name="Normal 43 2 2 2 2 2 3 3 2" xfId="39014" xr:uid="{00000000-0005-0000-0000-0000E5430000}"/>
    <cellStyle name="Normal 43 2 2 2 2 2 3 3 3" xfId="23781" xr:uid="{00000000-0005-0000-0000-0000E6430000}"/>
    <cellStyle name="Normal 43 2 2 2 2 2 3 4" xfId="34001" xr:uid="{00000000-0005-0000-0000-0000E7430000}"/>
    <cellStyle name="Normal 43 2 2 2 2 2 3 5" xfId="18768" xr:uid="{00000000-0005-0000-0000-0000E8430000}"/>
    <cellStyle name="Normal 43 2 2 2 2 2 4" xfId="5319" xr:uid="{00000000-0005-0000-0000-0000E9430000}"/>
    <cellStyle name="Normal 43 2 2 2 2 2 4 2" xfId="15371" xr:uid="{00000000-0005-0000-0000-0000EA430000}"/>
    <cellStyle name="Normal 43 2 2 2 2 2 4 2 2" xfId="45702" xr:uid="{00000000-0005-0000-0000-0000EB430000}"/>
    <cellStyle name="Normal 43 2 2 2 2 2 4 2 3" xfId="30469" xr:uid="{00000000-0005-0000-0000-0000EC430000}"/>
    <cellStyle name="Normal 43 2 2 2 2 2 4 3" xfId="10351" xr:uid="{00000000-0005-0000-0000-0000ED430000}"/>
    <cellStyle name="Normal 43 2 2 2 2 2 4 3 2" xfId="40685" xr:uid="{00000000-0005-0000-0000-0000EE430000}"/>
    <cellStyle name="Normal 43 2 2 2 2 2 4 3 3" xfId="25452" xr:uid="{00000000-0005-0000-0000-0000EF430000}"/>
    <cellStyle name="Normal 43 2 2 2 2 2 4 4" xfId="35672" xr:uid="{00000000-0005-0000-0000-0000F0430000}"/>
    <cellStyle name="Normal 43 2 2 2 2 2 4 5" xfId="20439" xr:uid="{00000000-0005-0000-0000-0000F1430000}"/>
    <cellStyle name="Normal 43 2 2 2 2 2 5" xfId="12029" xr:uid="{00000000-0005-0000-0000-0000F2430000}"/>
    <cellStyle name="Normal 43 2 2 2 2 2 5 2" xfId="42360" xr:uid="{00000000-0005-0000-0000-0000F3430000}"/>
    <cellStyle name="Normal 43 2 2 2 2 2 5 3" xfId="27127" xr:uid="{00000000-0005-0000-0000-0000F4430000}"/>
    <cellStyle name="Normal 43 2 2 2 2 2 6" xfId="7008" xr:uid="{00000000-0005-0000-0000-0000F5430000}"/>
    <cellStyle name="Normal 43 2 2 2 2 2 6 2" xfId="37343" xr:uid="{00000000-0005-0000-0000-0000F6430000}"/>
    <cellStyle name="Normal 43 2 2 2 2 2 6 3" xfId="22110" xr:uid="{00000000-0005-0000-0000-0000F7430000}"/>
    <cellStyle name="Normal 43 2 2 2 2 2 7" xfId="32331" xr:uid="{00000000-0005-0000-0000-0000F8430000}"/>
    <cellStyle name="Normal 43 2 2 2 2 2 8" xfId="17097" xr:uid="{00000000-0005-0000-0000-0000F9430000}"/>
    <cellStyle name="Normal 43 2 2 2 2 3" xfId="2355" xr:uid="{00000000-0005-0000-0000-0000FA430000}"/>
    <cellStyle name="Normal 43 2 2 2 2 3 2" xfId="4045" xr:uid="{00000000-0005-0000-0000-0000FB430000}"/>
    <cellStyle name="Normal 43 2 2 2 2 3 2 2" xfId="14118" xr:uid="{00000000-0005-0000-0000-0000FC430000}"/>
    <cellStyle name="Normal 43 2 2 2 2 3 2 2 2" xfId="44449" xr:uid="{00000000-0005-0000-0000-0000FD430000}"/>
    <cellStyle name="Normal 43 2 2 2 2 3 2 2 3" xfId="29216" xr:uid="{00000000-0005-0000-0000-0000FE430000}"/>
    <cellStyle name="Normal 43 2 2 2 2 3 2 3" xfId="9098" xr:uid="{00000000-0005-0000-0000-0000FF430000}"/>
    <cellStyle name="Normal 43 2 2 2 2 3 2 3 2" xfId="39432" xr:uid="{00000000-0005-0000-0000-000000440000}"/>
    <cellStyle name="Normal 43 2 2 2 2 3 2 3 3" xfId="24199" xr:uid="{00000000-0005-0000-0000-000001440000}"/>
    <cellStyle name="Normal 43 2 2 2 2 3 2 4" xfId="34419" xr:uid="{00000000-0005-0000-0000-000002440000}"/>
    <cellStyle name="Normal 43 2 2 2 2 3 2 5" xfId="19186" xr:uid="{00000000-0005-0000-0000-000003440000}"/>
    <cellStyle name="Normal 43 2 2 2 2 3 3" xfId="5737" xr:uid="{00000000-0005-0000-0000-000004440000}"/>
    <cellStyle name="Normal 43 2 2 2 2 3 3 2" xfId="15789" xr:uid="{00000000-0005-0000-0000-000005440000}"/>
    <cellStyle name="Normal 43 2 2 2 2 3 3 2 2" xfId="46120" xr:uid="{00000000-0005-0000-0000-000006440000}"/>
    <cellStyle name="Normal 43 2 2 2 2 3 3 2 3" xfId="30887" xr:uid="{00000000-0005-0000-0000-000007440000}"/>
    <cellStyle name="Normal 43 2 2 2 2 3 3 3" xfId="10769" xr:uid="{00000000-0005-0000-0000-000008440000}"/>
    <cellStyle name="Normal 43 2 2 2 2 3 3 3 2" xfId="41103" xr:uid="{00000000-0005-0000-0000-000009440000}"/>
    <cellStyle name="Normal 43 2 2 2 2 3 3 3 3" xfId="25870" xr:uid="{00000000-0005-0000-0000-00000A440000}"/>
    <cellStyle name="Normal 43 2 2 2 2 3 3 4" xfId="36090" xr:uid="{00000000-0005-0000-0000-00000B440000}"/>
    <cellStyle name="Normal 43 2 2 2 2 3 3 5" xfId="20857" xr:uid="{00000000-0005-0000-0000-00000C440000}"/>
    <cellStyle name="Normal 43 2 2 2 2 3 4" xfId="12447" xr:uid="{00000000-0005-0000-0000-00000D440000}"/>
    <cellStyle name="Normal 43 2 2 2 2 3 4 2" xfId="42778" xr:uid="{00000000-0005-0000-0000-00000E440000}"/>
    <cellStyle name="Normal 43 2 2 2 2 3 4 3" xfId="27545" xr:uid="{00000000-0005-0000-0000-00000F440000}"/>
    <cellStyle name="Normal 43 2 2 2 2 3 5" xfId="7426" xr:uid="{00000000-0005-0000-0000-000010440000}"/>
    <cellStyle name="Normal 43 2 2 2 2 3 5 2" xfId="37761" xr:uid="{00000000-0005-0000-0000-000011440000}"/>
    <cellStyle name="Normal 43 2 2 2 2 3 5 3" xfId="22528" xr:uid="{00000000-0005-0000-0000-000012440000}"/>
    <cellStyle name="Normal 43 2 2 2 2 3 6" xfId="32749" xr:uid="{00000000-0005-0000-0000-000013440000}"/>
    <cellStyle name="Normal 43 2 2 2 2 3 7" xfId="17515" xr:uid="{00000000-0005-0000-0000-000014440000}"/>
    <cellStyle name="Normal 43 2 2 2 2 4" xfId="3208" xr:uid="{00000000-0005-0000-0000-000015440000}"/>
    <cellStyle name="Normal 43 2 2 2 2 4 2" xfId="13282" xr:uid="{00000000-0005-0000-0000-000016440000}"/>
    <cellStyle name="Normal 43 2 2 2 2 4 2 2" xfId="43613" xr:uid="{00000000-0005-0000-0000-000017440000}"/>
    <cellStyle name="Normal 43 2 2 2 2 4 2 3" xfId="28380" xr:uid="{00000000-0005-0000-0000-000018440000}"/>
    <cellStyle name="Normal 43 2 2 2 2 4 3" xfId="8262" xr:uid="{00000000-0005-0000-0000-000019440000}"/>
    <cellStyle name="Normal 43 2 2 2 2 4 3 2" xfId="38596" xr:uid="{00000000-0005-0000-0000-00001A440000}"/>
    <cellStyle name="Normal 43 2 2 2 2 4 3 3" xfId="23363" xr:uid="{00000000-0005-0000-0000-00001B440000}"/>
    <cellStyle name="Normal 43 2 2 2 2 4 4" xfId="33583" xr:uid="{00000000-0005-0000-0000-00001C440000}"/>
    <cellStyle name="Normal 43 2 2 2 2 4 5" xfId="18350" xr:uid="{00000000-0005-0000-0000-00001D440000}"/>
    <cellStyle name="Normal 43 2 2 2 2 5" xfId="4901" xr:uid="{00000000-0005-0000-0000-00001E440000}"/>
    <cellStyle name="Normal 43 2 2 2 2 5 2" xfId="14953" xr:uid="{00000000-0005-0000-0000-00001F440000}"/>
    <cellStyle name="Normal 43 2 2 2 2 5 2 2" xfId="45284" xr:uid="{00000000-0005-0000-0000-000020440000}"/>
    <cellStyle name="Normal 43 2 2 2 2 5 2 3" xfId="30051" xr:uid="{00000000-0005-0000-0000-000021440000}"/>
    <cellStyle name="Normal 43 2 2 2 2 5 3" xfId="9933" xr:uid="{00000000-0005-0000-0000-000022440000}"/>
    <cellStyle name="Normal 43 2 2 2 2 5 3 2" xfId="40267" xr:uid="{00000000-0005-0000-0000-000023440000}"/>
    <cellStyle name="Normal 43 2 2 2 2 5 3 3" xfId="25034" xr:uid="{00000000-0005-0000-0000-000024440000}"/>
    <cellStyle name="Normal 43 2 2 2 2 5 4" xfId="35254" xr:uid="{00000000-0005-0000-0000-000025440000}"/>
    <cellStyle name="Normal 43 2 2 2 2 5 5" xfId="20021" xr:uid="{00000000-0005-0000-0000-000026440000}"/>
    <cellStyle name="Normal 43 2 2 2 2 6" xfId="11611" xr:uid="{00000000-0005-0000-0000-000027440000}"/>
    <cellStyle name="Normal 43 2 2 2 2 6 2" xfId="41942" xr:uid="{00000000-0005-0000-0000-000028440000}"/>
    <cellStyle name="Normal 43 2 2 2 2 6 3" xfId="26709" xr:uid="{00000000-0005-0000-0000-000029440000}"/>
    <cellStyle name="Normal 43 2 2 2 2 7" xfId="6590" xr:uid="{00000000-0005-0000-0000-00002A440000}"/>
    <cellStyle name="Normal 43 2 2 2 2 7 2" xfId="36925" xr:uid="{00000000-0005-0000-0000-00002B440000}"/>
    <cellStyle name="Normal 43 2 2 2 2 7 3" xfId="21692" xr:uid="{00000000-0005-0000-0000-00002C440000}"/>
    <cellStyle name="Normal 43 2 2 2 2 8" xfId="31913" xr:uid="{00000000-0005-0000-0000-00002D440000}"/>
    <cellStyle name="Normal 43 2 2 2 2 9" xfId="16679" xr:uid="{00000000-0005-0000-0000-00002E440000}"/>
    <cellStyle name="Normal 43 2 2 2 3" xfId="1726" xr:uid="{00000000-0005-0000-0000-00002F440000}"/>
    <cellStyle name="Normal 43 2 2 2 3 2" xfId="2565" xr:uid="{00000000-0005-0000-0000-000030440000}"/>
    <cellStyle name="Normal 43 2 2 2 3 2 2" xfId="4255" xr:uid="{00000000-0005-0000-0000-000031440000}"/>
    <cellStyle name="Normal 43 2 2 2 3 2 2 2" xfId="14328" xr:uid="{00000000-0005-0000-0000-000032440000}"/>
    <cellStyle name="Normal 43 2 2 2 3 2 2 2 2" xfId="44659" xr:uid="{00000000-0005-0000-0000-000033440000}"/>
    <cellStyle name="Normal 43 2 2 2 3 2 2 2 3" xfId="29426" xr:uid="{00000000-0005-0000-0000-000034440000}"/>
    <cellStyle name="Normal 43 2 2 2 3 2 2 3" xfId="9308" xr:uid="{00000000-0005-0000-0000-000035440000}"/>
    <cellStyle name="Normal 43 2 2 2 3 2 2 3 2" xfId="39642" xr:uid="{00000000-0005-0000-0000-000036440000}"/>
    <cellStyle name="Normal 43 2 2 2 3 2 2 3 3" xfId="24409" xr:uid="{00000000-0005-0000-0000-000037440000}"/>
    <cellStyle name="Normal 43 2 2 2 3 2 2 4" xfId="34629" xr:uid="{00000000-0005-0000-0000-000038440000}"/>
    <cellStyle name="Normal 43 2 2 2 3 2 2 5" xfId="19396" xr:uid="{00000000-0005-0000-0000-000039440000}"/>
    <cellStyle name="Normal 43 2 2 2 3 2 3" xfId="5947" xr:uid="{00000000-0005-0000-0000-00003A440000}"/>
    <cellStyle name="Normal 43 2 2 2 3 2 3 2" xfId="15999" xr:uid="{00000000-0005-0000-0000-00003B440000}"/>
    <cellStyle name="Normal 43 2 2 2 3 2 3 2 2" xfId="46330" xr:uid="{00000000-0005-0000-0000-00003C440000}"/>
    <cellStyle name="Normal 43 2 2 2 3 2 3 2 3" xfId="31097" xr:uid="{00000000-0005-0000-0000-00003D440000}"/>
    <cellStyle name="Normal 43 2 2 2 3 2 3 3" xfId="10979" xr:uid="{00000000-0005-0000-0000-00003E440000}"/>
    <cellStyle name="Normal 43 2 2 2 3 2 3 3 2" xfId="41313" xr:uid="{00000000-0005-0000-0000-00003F440000}"/>
    <cellStyle name="Normal 43 2 2 2 3 2 3 3 3" xfId="26080" xr:uid="{00000000-0005-0000-0000-000040440000}"/>
    <cellStyle name="Normal 43 2 2 2 3 2 3 4" xfId="36300" xr:uid="{00000000-0005-0000-0000-000041440000}"/>
    <cellStyle name="Normal 43 2 2 2 3 2 3 5" xfId="21067" xr:uid="{00000000-0005-0000-0000-000042440000}"/>
    <cellStyle name="Normal 43 2 2 2 3 2 4" xfId="12657" xr:uid="{00000000-0005-0000-0000-000043440000}"/>
    <cellStyle name="Normal 43 2 2 2 3 2 4 2" xfId="42988" xr:uid="{00000000-0005-0000-0000-000044440000}"/>
    <cellStyle name="Normal 43 2 2 2 3 2 4 3" xfId="27755" xr:uid="{00000000-0005-0000-0000-000045440000}"/>
    <cellStyle name="Normal 43 2 2 2 3 2 5" xfId="7636" xr:uid="{00000000-0005-0000-0000-000046440000}"/>
    <cellStyle name="Normal 43 2 2 2 3 2 5 2" xfId="37971" xr:uid="{00000000-0005-0000-0000-000047440000}"/>
    <cellStyle name="Normal 43 2 2 2 3 2 5 3" xfId="22738" xr:uid="{00000000-0005-0000-0000-000048440000}"/>
    <cellStyle name="Normal 43 2 2 2 3 2 6" xfId="32959" xr:uid="{00000000-0005-0000-0000-000049440000}"/>
    <cellStyle name="Normal 43 2 2 2 3 2 7" xfId="17725" xr:uid="{00000000-0005-0000-0000-00004A440000}"/>
    <cellStyle name="Normal 43 2 2 2 3 3" xfId="3418" xr:uid="{00000000-0005-0000-0000-00004B440000}"/>
    <cellStyle name="Normal 43 2 2 2 3 3 2" xfId="13492" xr:uid="{00000000-0005-0000-0000-00004C440000}"/>
    <cellStyle name="Normal 43 2 2 2 3 3 2 2" xfId="43823" xr:uid="{00000000-0005-0000-0000-00004D440000}"/>
    <cellStyle name="Normal 43 2 2 2 3 3 2 3" xfId="28590" xr:uid="{00000000-0005-0000-0000-00004E440000}"/>
    <cellStyle name="Normal 43 2 2 2 3 3 3" xfId="8472" xr:uid="{00000000-0005-0000-0000-00004F440000}"/>
    <cellStyle name="Normal 43 2 2 2 3 3 3 2" xfId="38806" xr:uid="{00000000-0005-0000-0000-000050440000}"/>
    <cellStyle name="Normal 43 2 2 2 3 3 3 3" xfId="23573" xr:uid="{00000000-0005-0000-0000-000051440000}"/>
    <cellStyle name="Normal 43 2 2 2 3 3 4" xfId="33793" xr:uid="{00000000-0005-0000-0000-000052440000}"/>
    <cellStyle name="Normal 43 2 2 2 3 3 5" xfId="18560" xr:uid="{00000000-0005-0000-0000-000053440000}"/>
    <cellStyle name="Normal 43 2 2 2 3 4" xfId="5111" xr:uid="{00000000-0005-0000-0000-000054440000}"/>
    <cellStyle name="Normal 43 2 2 2 3 4 2" xfId="15163" xr:uid="{00000000-0005-0000-0000-000055440000}"/>
    <cellStyle name="Normal 43 2 2 2 3 4 2 2" xfId="45494" xr:uid="{00000000-0005-0000-0000-000056440000}"/>
    <cellStyle name="Normal 43 2 2 2 3 4 2 3" xfId="30261" xr:uid="{00000000-0005-0000-0000-000057440000}"/>
    <cellStyle name="Normal 43 2 2 2 3 4 3" xfId="10143" xr:uid="{00000000-0005-0000-0000-000058440000}"/>
    <cellStyle name="Normal 43 2 2 2 3 4 3 2" xfId="40477" xr:uid="{00000000-0005-0000-0000-000059440000}"/>
    <cellStyle name="Normal 43 2 2 2 3 4 3 3" xfId="25244" xr:uid="{00000000-0005-0000-0000-00005A440000}"/>
    <cellStyle name="Normal 43 2 2 2 3 4 4" xfId="35464" xr:uid="{00000000-0005-0000-0000-00005B440000}"/>
    <cellStyle name="Normal 43 2 2 2 3 4 5" xfId="20231" xr:uid="{00000000-0005-0000-0000-00005C440000}"/>
    <cellStyle name="Normal 43 2 2 2 3 5" xfId="11821" xr:uid="{00000000-0005-0000-0000-00005D440000}"/>
    <cellStyle name="Normal 43 2 2 2 3 5 2" xfId="42152" xr:uid="{00000000-0005-0000-0000-00005E440000}"/>
    <cellStyle name="Normal 43 2 2 2 3 5 3" xfId="26919" xr:uid="{00000000-0005-0000-0000-00005F440000}"/>
    <cellStyle name="Normal 43 2 2 2 3 6" xfId="6800" xr:uid="{00000000-0005-0000-0000-000060440000}"/>
    <cellStyle name="Normal 43 2 2 2 3 6 2" xfId="37135" xr:uid="{00000000-0005-0000-0000-000061440000}"/>
    <cellStyle name="Normal 43 2 2 2 3 6 3" xfId="21902" xr:uid="{00000000-0005-0000-0000-000062440000}"/>
    <cellStyle name="Normal 43 2 2 2 3 7" xfId="32123" xr:uid="{00000000-0005-0000-0000-000063440000}"/>
    <cellStyle name="Normal 43 2 2 2 3 8" xfId="16889" xr:uid="{00000000-0005-0000-0000-000064440000}"/>
    <cellStyle name="Normal 43 2 2 2 4" xfId="2147" xr:uid="{00000000-0005-0000-0000-000065440000}"/>
    <cellStyle name="Normal 43 2 2 2 4 2" xfId="3837" xr:uid="{00000000-0005-0000-0000-000066440000}"/>
    <cellStyle name="Normal 43 2 2 2 4 2 2" xfId="13910" xr:uid="{00000000-0005-0000-0000-000067440000}"/>
    <cellStyle name="Normal 43 2 2 2 4 2 2 2" xfId="44241" xr:uid="{00000000-0005-0000-0000-000068440000}"/>
    <cellStyle name="Normal 43 2 2 2 4 2 2 3" xfId="29008" xr:uid="{00000000-0005-0000-0000-000069440000}"/>
    <cellStyle name="Normal 43 2 2 2 4 2 3" xfId="8890" xr:uid="{00000000-0005-0000-0000-00006A440000}"/>
    <cellStyle name="Normal 43 2 2 2 4 2 3 2" xfId="39224" xr:uid="{00000000-0005-0000-0000-00006B440000}"/>
    <cellStyle name="Normal 43 2 2 2 4 2 3 3" xfId="23991" xr:uid="{00000000-0005-0000-0000-00006C440000}"/>
    <cellStyle name="Normal 43 2 2 2 4 2 4" xfId="34211" xr:uid="{00000000-0005-0000-0000-00006D440000}"/>
    <cellStyle name="Normal 43 2 2 2 4 2 5" xfId="18978" xr:uid="{00000000-0005-0000-0000-00006E440000}"/>
    <cellStyle name="Normal 43 2 2 2 4 3" xfId="5529" xr:uid="{00000000-0005-0000-0000-00006F440000}"/>
    <cellStyle name="Normal 43 2 2 2 4 3 2" xfId="15581" xr:uid="{00000000-0005-0000-0000-000070440000}"/>
    <cellStyle name="Normal 43 2 2 2 4 3 2 2" xfId="45912" xr:uid="{00000000-0005-0000-0000-000071440000}"/>
    <cellStyle name="Normal 43 2 2 2 4 3 2 3" xfId="30679" xr:uid="{00000000-0005-0000-0000-000072440000}"/>
    <cellStyle name="Normal 43 2 2 2 4 3 3" xfId="10561" xr:uid="{00000000-0005-0000-0000-000073440000}"/>
    <cellStyle name="Normal 43 2 2 2 4 3 3 2" xfId="40895" xr:uid="{00000000-0005-0000-0000-000074440000}"/>
    <cellStyle name="Normal 43 2 2 2 4 3 3 3" xfId="25662" xr:uid="{00000000-0005-0000-0000-000075440000}"/>
    <cellStyle name="Normal 43 2 2 2 4 3 4" xfId="35882" xr:uid="{00000000-0005-0000-0000-000076440000}"/>
    <cellStyle name="Normal 43 2 2 2 4 3 5" xfId="20649" xr:uid="{00000000-0005-0000-0000-000077440000}"/>
    <cellStyle name="Normal 43 2 2 2 4 4" xfId="12239" xr:uid="{00000000-0005-0000-0000-000078440000}"/>
    <cellStyle name="Normal 43 2 2 2 4 4 2" xfId="42570" xr:uid="{00000000-0005-0000-0000-000079440000}"/>
    <cellStyle name="Normal 43 2 2 2 4 4 3" xfId="27337" xr:uid="{00000000-0005-0000-0000-00007A440000}"/>
    <cellStyle name="Normal 43 2 2 2 4 5" xfId="7218" xr:uid="{00000000-0005-0000-0000-00007B440000}"/>
    <cellStyle name="Normal 43 2 2 2 4 5 2" xfId="37553" xr:uid="{00000000-0005-0000-0000-00007C440000}"/>
    <cellStyle name="Normal 43 2 2 2 4 5 3" xfId="22320" xr:uid="{00000000-0005-0000-0000-00007D440000}"/>
    <cellStyle name="Normal 43 2 2 2 4 6" xfId="32541" xr:uid="{00000000-0005-0000-0000-00007E440000}"/>
    <cellStyle name="Normal 43 2 2 2 4 7" xfId="17307" xr:uid="{00000000-0005-0000-0000-00007F440000}"/>
    <cellStyle name="Normal 43 2 2 2 5" xfId="3000" xr:uid="{00000000-0005-0000-0000-000080440000}"/>
    <cellStyle name="Normal 43 2 2 2 5 2" xfId="13074" xr:uid="{00000000-0005-0000-0000-000081440000}"/>
    <cellStyle name="Normal 43 2 2 2 5 2 2" xfId="43405" xr:uid="{00000000-0005-0000-0000-000082440000}"/>
    <cellStyle name="Normal 43 2 2 2 5 2 3" xfId="28172" xr:uid="{00000000-0005-0000-0000-000083440000}"/>
    <cellStyle name="Normal 43 2 2 2 5 3" xfId="8054" xr:uid="{00000000-0005-0000-0000-000084440000}"/>
    <cellStyle name="Normal 43 2 2 2 5 3 2" xfId="38388" xr:uid="{00000000-0005-0000-0000-000085440000}"/>
    <cellStyle name="Normal 43 2 2 2 5 3 3" xfId="23155" xr:uid="{00000000-0005-0000-0000-000086440000}"/>
    <cellStyle name="Normal 43 2 2 2 5 4" xfId="33375" xr:uid="{00000000-0005-0000-0000-000087440000}"/>
    <cellStyle name="Normal 43 2 2 2 5 5" xfId="18142" xr:uid="{00000000-0005-0000-0000-000088440000}"/>
    <cellStyle name="Normal 43 2 2 2 6" xfId="4693" xr:uid="{00000000-0005-0000-0000-000089440000}"/>
    <cellStyle name="Normal 43 2 2 2 6 2" xfId="14745" xr:uid="{00000000-0005-0000-0000-00008A440000}"/>
    <cellStyle name="Normal 43 2 2 2 6 2 2" xfId="45076" xr:uid="{00000000-0005-0000-0000-00008B440000}"/>
    <cellStyle name="Normal 43 2 2 2 6 2 3" xfId="29843" xr:uid="{00000000-0005-0000-0000-00008C440000}"/>
    <cellStyle name="Normal 43 2 2 2 6 3" xfId="9725" xr:uid="{00000000-0005-0000-0000-00008D440000}"/>
    <cellStyle name="Normal 43 2 2 2 6 3 2" xfId="40059" xr:uid="{00000000-0005-0000-0000-00008E440000}"/>
    <cellStyle name="Normal 43 2 2 2 6 3 3" xfId="24826" xr:uid="{00000000-0005-0000-0000-00008F440000}"/>
    <cellStyle name="Normal 43 2 2 2 6 4" xfId="35046" xr:uid="{00000000-0005-0000-0000-000090440000}"/>
    <cellStyle name="Normal 43 2 2 2 6 5" xfId="19813" xr:uid="{00000000-0005-0000-0000-000091440000}"/>
    <cellStyle name="Normal 43 2 2 2 7" xfId="11403" xr:uid="{00000000-0005-0000-0000-000092440000}"/>
    <cellStyle name="Normal 43 2 2 2 7 2" xfId="41734" xr:uid="{00000000-0005-0000-0000-000093440000}"/>
    <cellStyle name="Normal 43 2 2 2 7 3" xfId="26501" xr:uid="{00000000-0005-0000-0000-000094440000}"/>
    <cellStyle name="Normal 43 2 2 2 8" xfId="6382" xr:uid="{00000000-0005-0000-0000-000095440000}"/>
    <cellStyle name="Normal 43 2 2 2 8 2" xfId="36717" xr:uid="{00000000-0005-0000-0000-000096440000}"/>
    <cellStyle name="Normal 43 2 2 2 8 3" xfId="21484" xr:uid="{00000000-0005-0000-0000-000097440000}"/>
    <cellStyle name="Normal 43 2 2 2 9" xfId="31705" xr:uid="{00000000-0005-0000-0000-000098440000}"/>
    <cellStyle name="Normal 43 2 2 3" xfId="1409" xr:uid="{00000000-0005-0000-0000-000099440000}"/>
    <cellStyle name="Normal 43 2 2 3 2" xfId="1830" xr:uid="{00000000-0005-0000-0000-00009A440000}"/>
    <cellStyle name="Normal 43 2 2 3 2 2" xfId="2669" xr:uid="{00000000-0005-0000-0000-00009B440000}"/>
    <cellStyle name="Normal 43 2 2 3 2 2 2" xfId="4359" xr:uid="{00000000-0005-0000-0000-00009C440000}"/>
    <cellStyle name="Normal 43 2 2 3 2 2 2 2" xfId="14432" xr:uid="{00000000-0005-0000-0000-00009D440000}"/>
    <cellStyle name="Normal 43 2 2 3 2 2 2 2 2" xfId="44763" xr:uid="{00000000-0005-0000-0000-00009E440000}"/>
    <cellStyle name="Normal 43 2 2 3 2 2 2 2 3" xfId="29530" xr:uid="{00000000-0005-0000-0000-00009F440000}"/>
    <cellStyle name="Normal 43 2 2 3 2 2 2 3" xfId="9412" xr:uid="{00000000-0005-0000-0000-0000A0440000}"/>
    <cellStyle name="Normal 43 2 2 3 2 2 2 3 2" xfId="39746" xr:uid="{00000000-0005-0000-0000-0000A1440000}"/>
    <cellStyle name="Normal 43 2 2 3 2 2 2 3 3" xfId="24513" xr:uid="{00000000-0005-0000-0000-0000A2440000}"/>
    <cellStyle name="Normal 43 2 2 3 2 2 2 4" xfId="34733" xr:uid="{00000000-0005-0000-0000-0000A3440000}"/>
    <cellStyle name="Normal 43 2 2 3 2 2 2 5" xfId="19500" xr:uid="{00000000-0005-0000-0000-0000A4440000}"/>
    <cellStyle name="Normal 43 2 2 3 2 2 3" xfId="6051" xr:uid="{00000000-0005-0000-0000-0000A5440000}"/>
    <cellStyle name="Normal 43 2 2 3 2 2 3 2" xfId="16103" xr:uid="{00000000-0005-0000-0000-0000A6440000}"/>
    <cellStyle name="Normal 43 2 2 3 2 2 3 2 2" xfId="46434" xr:uid="{00000000-0005-0000-0000-0000A7440000}"/>
    <cellStyle name="Normal 43 2 2 3 2 2 3 2 3" xfId="31201" xr:uid="{00000000-0005-0000-0000-0000A8440000}"/>
    <cellStyle name="Normal 43 2 2 3 2 2 3 3" xfId="11083" xr:uid="{00000000-0005-0000-0000-0000A9440000}"/>
    <cellStyle name="Normal 43 2 2 3 2 2 3 3 2" xfId="41417" xr:uid="{00000000-0005-0000-0000-0000AA440000}"/>
    <cellStyle name="Normal 43 2 2 3 2 2 3 3 3" xfId="26184" xr:uid="{00000000-0005-0000-0000-0000AB440000}"/>
    <cellStyle name="Normal 43 2 2 3 2 2 3 4" xfId="36404" xr:uid="{00000000-0005-0000-0000-0000AC440000}"/>
    <cellStyle name="Normal 43 2 2 3 2 2 3 5" xfId="21171" xr:uid="{00000000-0005-0000-0000-0000AD440000}"/>
    <cellStyle name="Normal 43 2 2 3 2 2 4" xfId="12761" xr:uid="{00000000-0005-0000-0000-0000AE440000}"/>
    <cellStyle name="Normal 43 2 2 3 2 2 4 2" xfId="43092" xr:uid="{00000000-0005-0000-0000-0000AF440000}"/>
    <cellStyle name="Normal 43 2 2 3 2 2 4 3" xfId="27859" xr:uid="{00000000-0005-0000-0000-0000B0440000}"/>
    <cellStyle name="Normal 43 2 2 3 2 2 5" xfId="7740" xr:uid="{00000000-0005-0000-0000-0000B1440000}"/>
    <cellStyle name="Normal 43 2 2 3 2 2 5 2" xfId="38075" xr:uid="{00000000-0005-0000-0000-0000B2440000}"/>
    <cellStyle name="Normal 43 2 2 3 2 2 5 3" xfId="22842" xr:uid="{00000000-0005-0000-0000-0000B3440000}"/>
    <cellStyle name="Normal 43 2 2 3 2 2 6" xfId="33063" xr:uid="{00000000-0005-0000-0000-0000B4440000}"/>
    <cellStyle name="Normal 43 2 2 3 2 2 7" xfId="17829" xr:uid="{00000000-0005-0000-0000-0000B5440000}"/>
    <cellStyle name="Normal 43 2 2 3 2 3" xfId="3522" xr:uid="{00000000-0005-0000-0000-0000B6440000}"/>
    <cellStyle name="Normal 43 2 2 3 2 3 2" xfId="13596" xr:uid="{00000000-0005-0000-0000-0000B7440000}"/>
    <cellStyle name="Normal 43 2 2 3 2 3 2 2" xfId="43927" xr:uid="{00000000-0005-0000-0000-0000B8440000}"/>
    <cellStyle name="Normal 43 2 2 3 2 3 2 3" xfId="28694" xr:uid="{00000000-0005-0000-0000-0000B9440000}"/>
    <cellStyle name="Normal 43 2 2 3 2 3 3" xfId="8576" xr:uid="{00000000-0005-0000-0000-0000BA440000}"/>
    <cellStyle name="Normal 43 2 2 3 2 3 3 2" xfId="38910" xr:uid="{00000000-0005-0000-0000-0000BB440000}"/>
    <cellStyle name="Normal 43 2 2 3 2 3 3 3" xfId="23677" xr:uid="{00000000-0005-0000-0000-0000BC440000}"/>
    <cellStyle name="Normal 43 2 2 3 2 3 4" xfId="33897" xr:uid="{00000000-0005-0000-0000-0000BD440000}"/>
    <cellStyle name="Normal 43 2 2 3 2 3 5" xfId="18664" xr:uid="{00000000-0005-0000-0000-0000BE440000}"/>
    <cellStyle name="Normal 43 2 2 3 2 4" xfId="5215" xr:uid="{00000000-0005-0000-0000-0000BF440000}"/>
    <cellStyle name="Normal 43 2 2 3 2 4 2" xfId="15267" xr:uid="{00000000-0005-0000-0000-0000C0440000}"/>
    <cellStyle name="Normal 43 2 2 3 2 4 2 2" xfId="45598" xr:uid="{00000000-0005-0000-0000-0000C1440000}"/>
    <cellStyle name="Normal 43 2 2 3 2 4 2 3" xfId="30365" xr:uid="{00000000-0005-0000-0000-0000C2440000}"/>
    <cellStyle name="Normal 43 2 2 3 2 4 3" xfId="10247" xr:uid="{00000000-0005-0000-0000-0000C3440000}"/>
    <cellStyle name="Normal 43 2 2 3 2 4 3 2" xfId="40581" xr:uid="{00000000-0005-0000-0000-0000C4440000}"/>
    <cellStyle name="Normal 43 2 2 3 2 4 3 3" xfId="25348" xr:uid="{00000000-0005-0000-0000-0000C5440000}"/>
    <cellStyle name="Normal 43 2 2 3 2 4 4" xfId="35568" xr:uid="{00000000-0005-0000-0000-0000C6440000}"/>
    <cellStyle name="Normal 43 2 2 3 2 4 5" xfId="20335" xr:uid="{00000000-0005-0000-0000-0000C7440000}"/>
    <cellStyle name="Normal 43 2 2 3 2 5" xfId="11925" xr:uid="{00000000-0005-0000-0000-0000C8440000}"/>
    <cellStyle name="Normal 43 2 2 3 2 5 2" xfId="42256" xr:uid="{00000000-0005-0000-0000-0000C9440000}"/>
    <cellStyle name="Normal 43 2 2 3 2 5 3" xfId="27023" xr:uid="{00000000-0005-0000-0000-0000CA440000}"/>
    <cellStyle name="Normal 43 2 2 3 2 6" xfId="6904" xr:uid="{00000000-0005-0000-0000-0000CB440000}"/>
    <cellStyle name="Normal 43 2 2 3 2 6 2" xfId="37239" xr:uid="{00000000-0005-0000-0000-0000CC440000}"/>
    <cellStyle name="Normal 43 2 2 3 2 6 3" xfId="22006" xr:uid="{00000000-0005-0000-0000-0000CD440000}"/>
    <cellStyle name="Normal 43 2 2 3 2 7" xfId="32227" xr:uid="{00000000-0005-0000-0000-0000CE440000}"/>
    <cellStyle name="Normal 43 2 2 3 2 8" xfId="16993" xr:uid="{00000000-0005-0000-0000-0000CF440000}"/>
    <cellStyle name="Normal 43 2 2 3 3" xfId="2251" xr:uid="{00000000-0005-0000-0000-0000D0440000}"/>
    <cellStyle name="Normal 43 2 2 3 3 2" xfId="3941" xr:uid="{00000000-0005-0000-0000-0000D1440000}"/>
    <cellStyle name="Normal 43 2 2 3 3 2 2" xfId="14014" xr:uid="{00000000-0005-0000-0000-0000D2440000}"/>
    <cellStyle name="Normal 43 2 2 3 3 2 2 2" xfId="44345" xr:uid="{00000000-0005-0000-0000-0000D3440000}"/>
    <cellStyle name="Normal 43 2 2 3 3 2 2 3" xfId="29112" xr:uid="{00000000-0005-0000-0000-0000D4440000}"/>
    <cellStyle name="Normal 43 2 2 3 3 2 3" xfId="8994" xr:uid="{00000000-0005-0000-0000-0000D5440000}"/>
    <cellStyle name="Normal 43 2 2 3 3 2 3 2" xfId="39328" xr:uid="{00000000-0005-0000-0000-0000D6440000}"/>
    <cellStyle name="Normal 43 2 2 3 3 2 3 3" xfId="24095" xr:uid="{00000000-0005-0000-0000-0000D7440000}"/>
    <cellStyle name="Normal 43 2 2 3 3 2 4" xfId="34315" xr:uid="{00000000-0005-0000-0000-0000D8440000}"/>
    <cellStyle name="Normal 43 2 2 3 3 2 5" xfId="19082" xr:uid="{00000000-0005-0000-0000-0000D9440000}"/>
    <cellStyle name="Normal 43 2 2 3 3 3" xfId="5633" xr:uid="{00000000-0005-0000-0000-0000DA440000}"/>
    <cellStyle name="Normal 43 2 2 3 3 3 2" xfId="15685" xr:uid="{00000000-0005-0000-0000-0000DB440000}"/>
    <cellStyle name="Normal 43 2 2 3 3 3 2 2" xfId="46016" xr:uid="{00000000-0005-0000-0000-0000DC440000}"/>
    <cellStyle name="Normal 43 2 2 3 3 3 2 3" xfId="30783" xr:uid="{00000000-0005-0000-0000-0000DD440000}"/>
    <cellStyle name="Normal 43 2 2 3 3 3 3" xfId="10665" xr:uid="{00000000-0005-0000-0000-0000DE440000}"/>
    <cellStyle name="Normal 43 2 2 3 3 3 3 2" xfId="40999" xr:uid="{00000000-0005-0000-0000-0000DF440000}"/>
    <cellStyle name="Normal 43 2 2 3 3 3 3 3" xfId="25766" xr:uid="{00000000-0005-0000-0000-0000E0440000}"/>
    <cellStyle name="Normal 43 2 2 3 3 3 4" xfId="35986" xr:uid="{00000000-0005-0000-0000-0000E1440000}"/>
    <cellStyle name="Normal 43 2 2 3 3 3 5" xfId="20753" xr:uid="{00000000-0005-0000-0000-0000E2440000}"/>
    <cellStyle name="Normal 43 2 2 3 3 4" xfId="12343" xr:uid="{00000000-0005-0000-0000-0000E3440000}"/>
    <cellStyle name="Normal 43 2 2 3 3 4 2" xfId="42674" xr:uid="{00000000-0005-0000-0000-0000E4440000}"/>
    <cellStyle name="Normal 43 2 2 3 3 4 3" xfId="27441" xr:uid="{00000000-0005-0000-0000-0000E5440000}"/>
    <cellStyle name="Normal 43 2 2 3 3 5" xfId="7322" xr:uid="{00000000-0005-0000-0000-0000E6440000}"/>
    <cellStyle name="Normal 43 2 2 3 3 5 2" xfId="37657" xr:uid="{00000000-0005-0000-0000-0000E7440000}"/>
    <cellStyle name="Normal 43 2 2 3 3 5 3" xfId="22424" xr:uid="{00000000-0005-0000-0000-0000E8440000}"/>
    <cellStyle name="Normal 43 2 2 3 3 6" xfId="32645" xr:uid="{00000000-0005-0000-0000-0000E9440000}"/>
    <cellStyle name="Normal 43 2 2 3 3 7" xfId="17411" xr:uid="{00000000-0005-0000-0000-0000EA440000}"/>
    <cellStyle name="Normal 43 2 2 3 4" xfId="3104" xr:uid="{00000000-0005-0000-0000-0000EB440000}"/>
    <cellStyle name="Normal 43 2 2 3 4 2" xfId="13178" xr:uid="{00000000-0005-0000-0000-0000EC440000}"/>
    <cellStyle name="Normal 43 2 2 3 4 2 2" xfId="43509" xr:uid="{00000000-0005-0000-0000-0000ED440000}"/>
    <cellStyle name="Normal 43 2 2 3 4 2 3" xfId="28276" xr:uid="{00000000-0005-0000-0000-0000EE440000}"/>
    <cellStyle name="Normal 43 2 2 3 4 3" xfId="8158" xr:uid="{00000000-0005-0000-0000-0000EF440000}"/>
    <cellStyle name="Normal 43 2 2 3 4 3 2" xfId="38492" xr:uid="{00000000-0005-0000-0000-0000F0440000}"/>
    <cellStyle name="Normal 43 2 2 3 4 3 3" xfId="23259" xr:uid="{00000000-0005-0000-0000-0000F1440000}"/>
    <cellStyle name="Normal 43 2 2 3 4 4" xfId="33479" xr:uid="{00000000-0005-0000-0000-0000F2440000}"/>
    <cellStyle name="Normal 43 2 2 3 4 5" xfId="18246" xr:uid="{00000000-0005-0000-0000-0000F3440000}"/>
    <cellStyle name="Normal 43 2 2 3 5" xfId="4797" xr:uid="{00000000-0005-0000-0000-0000F4440000}"/>
    <cellStyle name="Normal 43 2 2 3 5 2" xfId="14849" xr:uid="{00000000-0005-0000-0000-0000F5440000}"/>
    <cellStyle name="Normal 43 2 2 3 5 2 2" xfId="45180" xr:uid="{00000000-0005-0000-0000-0000F6440000}"/>
    <cellStyle name="Normal 43 2 2 3 5 2 3" xfId="29947" xr:uid="{00000000-0005-0000-0000-0000F7440000}"/>
    <cellStyle name="Normal 43 2 2 3 5 3" xfId="9829" xr:uid="{00000000-0005-0000-0000-0000F8440000}"/>
    <cellStyle name="Normal 43 2 2 3 5 3 2" xfId="40163" xr:uid="{00000000-0005-0000-0000-0000F9440000}"/>
    <cellStyle name="Normal 43 2 2 3 5 3 3" xfId="24930" xr:uid="{00000000-0005-0000-0000-0000FA440000}"/>
    <cellStyle name="Normal 43 2 2 3 5 4" xfId="35150" xr:uid="{00000000-0005-0000-0000-0000FB440000}"/>
    <cellStyle name="Normal 43 2 2 3 5 5" xfId="19917" xr:uid="{00000000-0005-0000-0000-0000FC440000}"/>
    <cellStyle name="Normal 43 2 2 3 6" xfId="11507" xr:uid="{00000000-0005-0000-0000-0000FD440000}"/>
    <cellStyle name="Normal 43 2 2 3 6 2" xfId="41838" xr:uid="{00000000-0005-0000-0000-0000FE440000}"/>
    <cellStyle name="Normal 43 2 2 3 6 3" xfId="26605" xr:uid="{00000000-0005-0000-0000-0000FF440000}"/>
    <cellStyle name="Normal 43 2 2 3 7" xfId="6486" xr:uid="{00000000-0005-0000-0000-000000450000}"/>
    <cellStyle name="Normal 43 2 2 3 7 2" xfId="36821" xr:uid="{00000000-0005-0000-0000-000001450000}"/>
    <cellStyle name="Normal 43 2 2 3 7 3" xfId="21588" xr:uid="{00000000-0005-0000-0000-000002450000}"/>
    <cellStyle name="Normal 43 2 2 3 8" xfId="31809" xr:uid="{00000000-0005-0000-0000-000003450000}"/>
    <cellStyle name="Normal 43 2 2 3 9" xfId="16575" xr:uid="{00000000-0005-0000-0000-000004450000}"/>
    <cellStyle name="Normal 43 2 2 4" xfId="1622" xr:uid="{00000000-0005-0000-0000-000005450000}"/>
    <cellStyle name="Normal 43 2 2 4 2" xfId="2461" xr:uid="{00000000-0005-0000-0000-000006450000}"/>
    <cellStyle name="Normal 43 2 2 4 2 2" xfId="4151" xr:uid="{00000000-0005-0000-0000-000007450000}"/>
    <cellStyle name="Normal 43 2 2 4 2 2 2" xfId="14224" xr:uid="{00000000-0005-0000-0000-000008450000}"/>
    <cellStyle name="Normal 43 2 2 4 2 2 2 2" xfId="44555" xr:uid="{00000000-0005-0000-0000-000009450000}"/>
    <cellStyle name="Normal 43 2 2 4 2 2 2 3" xfId="29322" xr:uid="{00000000-0005-0000-0000-00000A450000}"/>
    <cellStyle name="Normal 43 2 2 4 2 2 3" xfId="9204" xr:uid="{00000000-0005-0000-0000-00000B450000}"/>
    <cellStyle name="Normal 43 2 2 4 2 2 3 2" xfId="39538" xr:uid="{00000000-0005-0000-0000-00000C450000}"/>
    <cellStyle name="Normal 43 2 2 4 2 2 3 3" xfId="24305" xr:uid="{00000000-0005-0000-0000-00000D450000}"/>
    <cellStyle name="Normal 43 2 2 4 2 2 4" xfId="34525" xr:uid="{00000000-0005-0000-0000-00000E450000}"/>
    <cellStyle name="Normal 43 2 2 4 2 2 5" xfId="19292" xr:uid="{00000000-0005-0000-0000-00000F450000}"/>
    <cellStyle name="Normal 43 2 2 4 2 3" xfId="5843" xr:uid="{00000000-0005-0000-0000-000010450000}"/>
    <cellStyle name="Normal 43 2 2 4 2 3 2" xfId="15895" xr:uid="{00000000-0005-0000-0000-000011450000}"/>
    <cellStyle name="Normal 43 2 2 4 2 3 2 2" xfId="46226" xr:uid="{00000000-0005-0000-0000-000012450000}"/>
    <cellStyle name="Normal 43 2 2 4 2 3 2 3" xfId="30993" xr:uid="{00000000-0005-0000-0000-000013450000}"/>
    <cellStyle name="Normal 43 2 2 4 2 3 3" xfId="10875" xr:uid="{00000000-0005-0000-0000-000014450000}"/>
    <cellStyle name="Normal 43 2 2 4 2 3 3 2" xfId="41209" xr:uid="{00000000-0005-0000-0000-000015450000}"/>
    <cellStyle name="Normal 43 2 2 4 2 3 3 3" xfId="25976" xr:uid="{00000000-0005-0000-0000-000016450000}"/>
    <cellStyle name="Normal 43 2 2 4 2 3 4" xfId="36196" xr:uid="{00000000-0005-0000-0000-000017450000}"/>
    <cellStyle name="Normal 43 2 2 4 2 3 5" xfId="20963" xr:uid="{00000000-0005-0000-0000-000018450000}"/>
    <cellStyle name="Normal 43 2 2 4 2 4" xfId="12553" xr:uid="{00000000-0005-0000-0000-000019450000}"/>
    <cellStyle name="Normal 43 2 2 4 2 4 2" xfId="42884" xr:uid="{00000000-0005-0000-0000-00001A450000}"/>
    <cellStyle name="Normal 43 2 2 4 2 4 3" xfId="27651" xr:uid="{00000000-0005-0000-0000-00001B450000}"/>
    <cellStyle name="Normal 43 2 2 4 2 5" xfId="7532" xr:uid="{00000000-0005-0000-0000-00001C450000}"/>
    <cellStyle name="Normal 43 2 2 4 2 5 2" xfId="37867" xr:uid="{00000000-0005-0000-0000-00001D450000}"/>
    <cellStyle name="Normal 43 2 2 4 2 5 3" xfId="22634" xr:uid="{00000000-0005-0000-0000-00001E450000}"/>
    <cellStyle name="Normal 43 2 2 4 2 6" xfId="32855" xr:uid="{00000000-0005-0000-0000-00001F450000}"/>
    <cellStyle name="Normal 43 2 2 4 2 7" xfId="17621" xr:uid="{00000000-0005-0000-0000-000020450000}"/>
    <cellStyle name="Normal 43 2 2 4 3" xfId="3314" xr:uid="{00000000-0005-0000-0000-000021450000}"/>
    <cellStyle name="Normal 43 2 2 4 3 2" xfId="13388" xr:uid="{00000000-0005-0000-0000-000022450000}"/>
    <cellStyle name="Normal 43 2 2 4 3 2 2" xfId="43719" xr:uid="{00000000-0005-0000-0000-000023450000}"/>
    <cellStyle name="Normal 43 2 2 4 3 2 3" xfId="28486" xr:uid="{00000000-0005-0000-0000-000024450000}"/>
    <cellStyle name="Normal 43 2 2 4 3 3" xfId="8368" xr:uid="{00000000-0005-0000-0000-000025450000}"/>
    <cellStyle name="Normal 43 2 2 4 3 3 2" xfId="38702" xr:uid="{00000000-0005-0000-0000-000026450000}"/>
    <cellStyle name="Normal 43 2 2 4 3 3 3" xfId="23469" xr:uid="{00000000-0005-0000-0000-000027450000}"/>
    <cellStyle name="Normal 43 2 2 4 3 4" xfId="33689" xr:uid="{00000000-0005-0000-0000-000028450000}"/>
    <cellStyle name="Normal 43 2 2 4 3 5" xfId="18456" xr:uid="{00000000-0005-0000-0000-000029450000}"/>
    <cellStyle name="Normal 43 2 2 4 4" xfId="5007" xr:uid="{00000000-0005-0000-0000-00002A450000}"/>
    <cellStyle name="Normal 43 2 2 4 4 2" xfId="15059" xr:uid="{00000000-0005-0000-0000-00002B450000}"/>
    <cellStyle name="Normal 43 2 2 4 4 2 2" xfId="45390" xr:uid="{00000000-0005-0000-0000-00002C450000}"/>
    <cellStyle name="Normal 43 2 2 4 4 2 3" xfId="30157" xr:uid="{00000000-0005-0000-0000-00002D450000}"/>
    <cellStyle name="Normal 43 2 2 4 4 3" xfId="10039" xr:uid="{00000000-0005-0000-0000-00002E450000}"/>
    <cellStyle name="Normal 43 2 2 4 4 3 2" xfId="40373" xr:uid="{00000000-0005-0000-0000-00002F450000}"/>
    <cellStyle name="Normal 43 2 2 4 4 3 3" xfId="25140" xr:uid="{00000000-0005-0000-0000-000030450000}"/>
    <cellStyle name="Normal 43 2 2 4 4 4" xfId="35360" xr:uid="{00000000-0005-0000-0000-000031450000}"/>
    <cellStyle name="Normal 43 2 2 4 4 5" xfId="20127" xr:uid="{00000000-0005-0000-0000-000032450000}"/>
    <cellStyle name="Normal 43 2 2 4 5" xfId="11717" xr:uid="{00000000-0005-0000-0000-000033450000}"/>
    <cellStyle name="Normal 43 2 2 4 5 2" xfId="42048" xr:uid="{00000000-0005-0000-0000-000034450000}"/>
    <cellStyle name="Normal 43 2 2 4 5 3" xfId="26815" xr:uid="{00000000-0005-0000-0000-000035450000}"/>
    <cellStyle name="Normal 43 2 2 4 6" xfId="6696" xr:uid="{00000000-0005-0000-0000-000036450000}"/>
    <cellStyle name="Normal 43 2 2 4 6 2" xfId="37031" xr:uid="{00000000-0005-0000-0000-000037450000}"/>
    <cellStyle name="Normal 43 2 2 4 6 3" xfId="21798" xr:uid="{00000000-0005-0000-0000-000038450000}"/>
    <cellStyle name="Normal 43 2 2 4 7" xfId="32019" xr:uid="{00000000-0005-0000-0000-000039450000}"/>
    <cellStyle name="Normal 43 2 2 4 8" xfId="16785" xr:uid="{00000000-0005-0000-0000-00003A450000}"/>
    <cellStyle name="Normal 43 2 2 5" xfId="2043" xr:uid="{00000000-0005-0000-0000-00003B450000}"/>
    <cellStyle name="Normal 43 2 2 5 2" xfId="3733" xr:uid="{00000000-0005-0000-0000-00003C450000}"/>
    <cellStyle name="Normal 43 2 2 5 2 2" xfId="13806" xr:uid="{00000000-0005-0000-0000-00003D450000}"/>
    <cellStyle name="Normal 43 2 2 5 2 2 2" xfId="44137" xr:uid="{00000000-0005-0000-0000-00003E450000}"/>
    <cellStyle name="Normal 43 2 2 5 2 2 3" xfId="28904" xr:uid="{00000000-0005-0000-0000-00003F450000}"/>
    <cellStyle name="Normal 43 2 2 5 2 3" xfId="8786" xr:uid="{00000000-0005-0000-0000-000040450000}"/>
    <cellStyle name="Normal 43 2 2 5 2 3 2" xfId="39120" xr:uid="{00000000-0005-0000-0000-000041450000}"/>
    <cellStyle name="Normal 43 2 2 5 2 3 3" xfId="23887" xr:uid="{00000000-0005-0000-0000-000042450000}"/>
    <cellStyle name="Normal 43 2 2 5 2 4" xfId="34107" xr:uid="{00000000-0005-0000-0000-000043450000}"/>
    <cellStyle name="Normal 43 2 2 5 2 5" xfId="18874" xr:uid="{00000000-0005-0000-0000-000044450000}"/>
    <cellStyle name="Normal 43 2 2 5 3" xfId="5425" xr:uid="{00000000-0005-0000-0000-000045450000}"/>
    <cellStyle name="Normal 43 2 2 5 3 2" xfId="15477" xr:uid="{00000000-0005-0000-0000-000046450000}"/>
    <cellStyle name="Normal 43 2 2 5 3 2 2" xfId="45808" xr:uid="{00000000-0005-0000-0000-000047450000}"/>
    <cellStyle name="Normal 43 2 2 5 3 2 3" xfId="30575" xr:uid="{00000000-0005-0000-0000-000048450000}"/>
    <cellStyle name="Normal 43 2 2 5 3 3" xfId="10457" xr:uid="{00000000-0005-0000-0000-000049450000}"/>
    <cellStyle name="Normal 43 2 2 5 3 3 2" xfId="40791" xr:uid="{00000000-0005-0000-0000-00004A450000}"/>
    <cellStyle name="Normal 43 2 2 5 3 3 3" xfId="25558" xr:uid="{00000000-0005-0000-0000-00004B450000}"/>
    <cellStyle name="Normal 43 2 2 5 3 4" xfId="35778" xr:uid="{00000000-0005-0000-0000-00004C450000}"/>
    <cellStyle name="Normal 43 2 2 5 3 5" xfId="20545" xr:uid="{00000000-0005-0000-0000-00004D450000}"/>
    <cellStyle name="Normal 43 2 2 5 4" xfId="12135" xr:uid="{00000000-0005-0000-0000-00004E450000}"/>
    <cellStyle name="Normal 43 2 2 5 4 2" xfId="42466" xr:uid="{00000000-0005-0000-0000-00004F450000}"/>
    <cellStyle name="Normal 43 2 2 5 4 3" xfId="27233" xr:uid="{00000000-0005-0000-0000-000050450000}"/>
    <cellStyle name="Normal 43 2 2 5 5" xfId="7114" xr:uid="{00000000-0005-0000-0000-000051450000}"/>
    <cellStyle name="Normal 43 2 2 5 5 2" xfId="37449" xr:uid="{00000000-0005-0000-0000-000052450000}"/>
    <cellStyle name="Normal 43 2 2 5 5 3" xfId="22216" xr:uid="{00000000-0005-0000-0000-000053450000}"/>
    <cellStyle name="Normal 43 2 2 5 6" xfId="32437" xr:uid="{00000000-0005-0000-0000-000054450000}"/>
    <cellStyle name="Normal 43 2 2 5 7" xfId="17203" xr:uid="{00000000-0005-0000-0000-000055450000}"/>
    <cellStyle name="Normal 43 2 2 6" xfId="2896" xr:uid="{00000000-0005-0000-0000-000056450000}"/>
    <cellStyle name="Normal 43 2 2 6 2" xfId="12970" xr:uid="{00000000-0005-0000-0000-000057450000}"/>
    <cellStyle name="Normal 43 2 2 6 2 2" xfId="43301" xr:uid="{00000000-0005-0000-0000-000058450000}"/>
    <cellStyle name="Normal 43 2 2 6 2 3" xfId="28068" xr:uid="{00000000-0005-0000-0000-000059450000}"/>
    <cellStyle name="Normal 43 2 2 6 3" xfId="7950" xr:uid="{00000000-0005-0000-0000-00005A450000}"/>
    <cellStyle name="Normal 43 2 2 6 3 2" xfId="38284" xr:uid="{00000000-0005-0000-0000-00005B450000}"/>
    <cellStyle name="Normal 43 2 2 6 3 3" xfId="23051" xr:uid="{00000000-0005-0000-0000-00005C450000}"/>
    <cellStyle name="Normal 43 2 2 6 4" xfId="33271" xr:uid="{00000000-0005-0000-0000-00005D450000}"/>
    <cellStyle name="Normal 43 2 2 6 5" xfId="18038" xr:uid="{00000000-0005-0000-0000-00005E450000}"/>
    <cellStyle name="Normal 43 2 2 7" xfId="4589" xr:uid="{00000000-0005-0000-0000-00005F450000}"/>
    <cellStyle name="Normal 43 2 2 7 2" xfId="14641" xr:uid="{00000000-0005-0000-0000-000060450000}"/>
    <cellStyle name="Normal 43 2 2 7 2 2" xfId="44972" xr:uid="{00000000-0005-0000-0000-000061450000}"/>
    <cellStyle name="Normal 43 2 2 7 2 3" xfId="29739" xr:uid="{00000000-0005-0000-0000-000062450000}"/>
    <cellStyle name="Normal 43 2 2 7 3" xfId="9621" xr:uid="{00000000-0005-0000-0000-000063450000}"/>
    <cellStyle name="Normal 43 2 2 7 3 2" xfId="39955" xr:uid="{00000000-0005-0000-0000-000064450000}"/>
    <cellStyle name="Normal 43 2 2 7 3 3" xfId="24722" xr:uid="{00000000-0005-0000-0000-000065450000}"/>
    <cellStyle name="Normal 43 2 2 7 4" xfId="34942" xr:uid="{00000000-0005-0000-0000-000066450000}"/>
    <cellStyle name="Normal 43 2 2 7 5" xfId="19709" xr:uid="{00000000-0005-0000-0000-000067450000}"/>
    <cellStyle name="Normal 43 2 2 8" xfId="11299" xr:uid="{00000000-0005-0000-0000-000068450000}"/>
    <cellStyle name="Normal 43 2 2 8 2" xfId="41630" xr:uid="{00000000-0005-0000-0000-000069450000}"/>
    <cellStyle name="Normal 43 2 2 8 3" xfId="26397" xr:uid="{00000000-0005-0000-0000-00006A450000}"/>
    <cellStyle name="Normal 43 2 2 9" xfId="6278" xr:uid="{00000000-0005-0000-0000-00006B450000}"/>
    <cellStyle name="Normal 43 2 2 9 2" xfId="36613" xr:uid="{00000000-0005-0000-0000-00006C450000}"/>
    <cellStyle name="Normal 43 2 2 9 3" xfId="21380" xr:uid="{00000000-0005-0000-0000-00006D450000}"/>
    <cellStyle name="Normal 43 2 3" xfId="1242" xr:uid="{00000000-0005-0000-0000-00006E450000}"/>
    <cellStyle name="Normal 43 2 3 10" xfId="16419" xr:uid="{00000000-0005-0000-0000-00006F450000}"/>
    <cellStyle name="Normal 43 2 3 2" xfId="1461" xr:uid="{00000000-0005-0000-0000-000070450000}"/>
    <cellStyle name="Normal 43 2 3 2 2" xfId="1882" xr:uid="{00000000-0005-0000-0000-000071450000}"/>
    <cellStyle name="Normal 43 2 3 2 2 2" xfId="2721" xr:uid="{00000000-0005-0000-0000-000072450000}"/>
    <cellStyle name="Normal 43 2 3 2 2 2 2" xfId="4411" xr:uid="{00000000-0005-0000-0000-000073450000}"/>
    <cellStyle name="Normal 43 2 3 2 2 2 2 2" xfId="14484" xr:uid="{00000000-0005-0000-0000-000074450000}"/>
    <cellStyle name="Normal 43 2 3 2 2 2 2 2 2" xfId="44815" xr:uid="{00000000-0005-0000-0000-000075450000}"/>
    <cellStyle name="Normal 43 2 3 2 2 2 2 2 3" xfId="29582" xr:uid="{00000000-0005-0000-0000-000076450000}"/>
    <cellStyle name="Normal 43 2 3 2 2 2 2 3" xfId="9464" xr:uid="{00000000-0005-0000-0000-000077450000}"/>
    <cellStyle name="Normal 43 2 3 2 2 2 2 3 2" xfId="39798" xr:uid="{00000000-0005-0000-0000-000078450000}"/>
    <cellStyle name="Normal 43 2 3 2 2 2 2 3 3" xfId="24565" xr:uid="{00000000-0005-0000-0000-000079450000}"/>
    <cellStyle name="Normal 43 2 3 2 2 2 2 4" xfId="34785" xr:uid="{00000000-0005-0000-0000-00007A450000}"/>
    <cellStyle name="Normal 43 2 3 2 2 2 2 5" xfId="19552" xr:uid="{00000000-0005-0000-0000-00007B450000}"/>
    <cellStyle name="Normal 43 2 3 2 2 2 3" xfId="6103" xr:uid="{00000000-0005-0000-0000-00007C450000}"/>
    <cellStyle name="Normal 43 2 3 2 2 2 3 2" xfId="16155" xr:uid="{00000000-0005-0000-0000-00007D450000}"/>
    <cellStyle name="Normal 43 2 3 2 2 2 3 2 2" xfId="46486" xr:uid="{00000000-0005-0000-0000-00007E450000}"/>
    <cellStyle name="Normal 43 2 3 2 2 2 3 2 3" xfId="31253" xr:uid="{00000000-0005-0000-0000-00007F450000}"/>
    <cellStyle name="Normal 43 2 3 2 2 2 3 3" xfId="11135" xr:uid="{00000000-0005-0000-0000-000080450000}"/>
    <cellStyle name="Normal 43 2 3 2 2 2 3 3 2" xfId="41469" xr:uid="{00000000-0005-0000-0000-000081450000}"/>
    <cellStyle name="Normal 43 2 3 2 2 2 3 3 3" xfId="26236" xr:uid="{00000000-0005-0000-0000-000082450000}"/>
    <cellStyle name="Normal 43 2 3 2 2 2 3 4" xfId="36456" xr:uid="{00000000-0005-0000-0000-000083450000}"/>
    <cellStyle name="Normal 43 2 3 2 2 2 3 5" xfId="21223" xr:uid="{00000000-0005-0000-0000-000084450000}"/>
    <cellStyle name="Normal 43 2 3 2 2 2 4" xfId="12813" xr:uid="{00000000-0005-0000-0000-000085450000}"/>
    <cellStyle name="Normal 43 2 3 2 2 2 4 2" xfId="43144" xr:uid="{00000000-0005-0000-0000-000086450000}"/>
    <cellStyle name="Normal 43 2 3 2 2 2 4 3" xfId="27911" xr:uid="{00000000-0005-0000-0000-000087450000}"/>
    <cellStyle name="Normal 43 2 3 2 2 2 5" xfId="7792" xr:uid="{00000000-0005-0000-0000-000088450000}"/>
    <cellStyle name="Normal 43 2 3 2 2 2 5 2" xfId="38127" xr:uid="{00000000-0005-0000-0000-000089450000}"/>
    <cellStyle name="Normal 43 2 3 2 2 2 5 3" xfId="22894" xr:uid="{00000000-0005-0000-0000-00008A450000}"/>
    <cellStyle name="Normal 43 2 3 2 2 2 6" xfId="33115" xr:uid="{00000000-0005-0000-0000-00008B450000}"/>
    <cellStyle name="Normal 43 2 3 2 2 2 7" xfId="17881" xr:uid="{00000000-0005-0000-0000-00008C450000}"/>
    <cellStyle name="Normal 43 2 3 2 2 3" xfId="3574" xr:uid="{00000000-0005-0000-0000-00008D450000}"/>
    <cellStyle name="Normal 43 2 3 2 2 3 2" xfId="13648" xr:uid="{00000000-0005-0000-0000-00008E450000}"/>
    <cellStyle name="Normal 43 2 3 2 2 3 2 2" xfId="43979" xr:uid="{00000000-0005-0000-0000-00008F450000}"/>
    <cellStyle name="Normal 43 2 3 2 2 3 2 3" xfId="28746" xr:uid="{00000000-0005-0000-0000-000090450000}"/>
    <cellStyle name="Normal 43 2 3 2 2 3 3" xfId="8628" xr:uid="{00000000-0005-0000-0000-000091450000}"/>
    <cellStyle name="Normal 43 2 3 2 2 3 3 2" xfId="38962" xr:uid="{00000000-0005-0000-0000-000092450000}"/>
    <cellStyle name="Normal 43 2 3 2 2 3 3 3" xfId="23729" xr:uid="{00000000-0005-0000-0000-000093450000}"/>
    <cellStyle name="Normal 43 2 3 2 2 3 4" xfId="33949" xr:uid="{00000000-0005-0000-0000-000094450000}"/>
    <cellStyle name="Normal 43 2 3 2 2 3 5" xfId="18716" xr:uid="{00000000-0005-0000-0000-000095450000}"/>
    <cellStyle name="Normal 43 2 3 2 2 4" xfId="5267" xr:uid="{00000000-0005-0000-0000-000096450000}"/>
    <cellStyle name="Normal 43 2 3 2 2 4 2" xfId="15319" xr:uid="{00000000-0005-0000-0000-000097450000}"/>
    <cellStyle name="Normal 43 2 3 2 2 4 2 2" xfId="45650" xr:uid="{00000000-0005-0000-0000-000098450000}"/>
    <cellStyle name="Normal 43 2 3 2 2 4 2 3" xfId="30417" xr:uid="{00000000-0005-0000-0000-000099450000}"/>
    <cellStyle name="Normal 43 2 3 2 2 4 3" xfId="10299" xr:uid="{00000000-0005-0000-0000-00009A450000}"/>
    <cellStyle name="Normal 43 2 3 2 2 4 3 2" xfId="40633" xr:uid="{00000000-0005-0000-0000-00009B450000}"/>
    <cellStyle name="Normal 43 2 3 2 2 4 3 3" xfId="25400" xr:uid="{00000000-0005-0000-0000-00009C450000}"/>
    <cellStyle name="Normal 43 2 3 2 2 4 4" xfId="35620" xr:uid="{00000000-0005-0000-0000-00009D450000}"/>
    <cellStyle name="Normal 43 2 3 2 2 4 5" xfId="20387" xr:uid="{00000000-0005-0000-0000-00009E450000}"/>
    <cellStyle name="Normal 43 2 3 2 2 5" xfId="11977" xr:uid="{00000000-0005-0000-0000-00009F450000}"/>
    <cellStyle name="Normal 43 2 3 2 2 5 2" xfId="42308" xr:uid="{00000000-0005-0000-0000-0000A0450000}"/>
    <cellStyle name="Normal 43 2 3 2 2 5 3" xfId="27075" xr:uid="{00000000-0005-0000-0000-0000A1450000}"/>
    <cellStyle name="Normal 43 2 3 2 2 6" xfId="6956" xr:uid="{00000000-0005-0000-0000-0000A2450000}"/>
    <cellStyle name="Normal 43 2 3 2 2 6 2" xfId="37291" xr:uid="{00000000-0005-0000-0000-0000A3450000}"/>
    <cellStyle name="Normal 43 2 3 2 2 6 3" xfId="22058" xr:uid="{00000000-0005-0000-0000-0000A4450000}"/>
    <cellStyle name="Normal 43 2 3 2 2 7" xfId="32279" xr:uid="{00000000-0005-0000-0000-0000A5450000}"/>
    <cellStyle name="Normal 43 2 3 2 2 8" xfId="17045" xr:uid="{00000000-0005-0000-0000-0000A6450000}"/>
    <cellStyle name="Normal 43 2 3 2 3" xfId="2303" xr:uid="{00000000-0005-0000-0000-0000A7450000}"/>
    <cellStyle name="Normal 43 2 3 2 3 2" xfId="3993" xr:uid="{00000000-0005-0000-0000-0000A8450000}"/>
    <cellStyle name="Normal 43 2 3 2 3 2 2" xfId="14066" xr:uid="{00000000-0005-0000-0000-0000A9450000}"/>
    <cellStyle name="Normal 43 2 3 2 3 2 2 2" xfId="44397" xr:uid="{00000000-0005-0000-0000-0000AA450000}"/>
    <cellStyle name="Normal 43 2 3 2 3 2 2 3" xfId="29164" xr:uid="{00000000-0005-0000-0000-0000AB450000}"/>
    <cellStyle name="Normal 43 2 3 2 3 2 3" xfId="9046" xr:uid="{00000000-0005-0000-0000-0000AC450000}"/>
    <cellStyle name="Normal 43 2 3 2 3 2 3 2" xfId="39380" xr:uid="{00000000-0005-0000-0000-0000AD450000}"/>
    <cellStyle name="Normal 43 2 3 2 3 2 3 3" xfId="24147" xr:uid="{00000000-0005-0000-0000-0000AE450000}"/>
    <cellStyle name="Normal 43 2 3 2 3 2 4" xfId="34367" xr:uid="{00000000-0005-0000-0000-0000AF450000}"/>
    <cellStyle name="Normal 43 2 3 2 3 2 5" xfId="19134" xr:uid="{00000000-0005-0000-0000-0000B0450000}"/>
    <cellStyle name="Normal 43 2 3 2 3 3" xfId="5685" xr:uid="{00000000-0005-0000-0000-0000B1450000}"/>
    <cellStyle name="Normal 43 2 3 2 3 3 2" xfId="15737" xr:uid="{00000000-0005-0000-0000-0000B2450000}"/>
    <cellStyle name="Normal 43 2 3 2 3 3 2 2" xfId="46068" xr:uid="{00000000-0005-0000-0000-0000B3450000}"/>
    <cellStyle name="Normal 43 2 3 2 3 3 2 3" xfId="30835" xr:uid="{00000000-0005-0000-0000-0000B4450000}"/>
    <cellStyle name="Normal 43 2 3 2 3 3 3" xfId="10717" xr:uid="{00000000-0005-0000-0000-0000B5450000}"/>
    <cellStyle name="Normal 43 2 3 2 3 3 3 2" xfId="41051" xr:uid="{00000000-0005-0000-0000-0000B6450000}"/>
    <cellStyle name="Normal 43 2 3 2 3 3 3 3" xfId="25818" xr:uid="{00000000-0005-0000-0000-0000B7450000}"/>
    <cellStyle name="Normal 43 2 3 2 3 3 4" xfId="36038" xr:uid="{00000000-0005-0000-0000-0000B8450000}"/>
    <cellStyle name="Normal 43 2 3 2 3 3 5" xfId="20805" xr:uid="{00000000-0005-0000-0000-0000B9450000}"/>
    <cellStyle name="Normal 43 2 3 2 3 4" xfId="12395" xr:uid="{00000000-0005-0000-0000-0000BA450000}"/>
    <cellStyle name="Normal 43 2 3 2 3 4 2" xfId="42726" xr:uid="{00000000-0005-0000-0000-0000BB450000}"/>
    <cellStyle name="Normal 43 2 3 2 3 4 3" xfId="27493" xr:uid="{00000000-0005-0000-0000-0000BC450000}"/>
    <cellStyle name="Normal 43 2 3 2 3 5" xfId="7374" xr:uid="{00000000-0005-0000-0000-0000BD450000}"/>
    <cellStyle name="Normal 43 2 3 2 3 5 2" xfId="37709" xr:uid="{00000000-0005-0000-0000-0000BE450000}"/>
    <cellStyle name="Normal 43 2 3 2 3 5 3" xfId="22476" xr:uid="{00000000-0005-0000-0000-0000BF450000}"/>
    <cellStyle name="Normal 43 2 3 2 3 6" xfId="32697" xr:uid="{00000000-0005-0000-0000-0000C0450000}"/>
    <cellStyle name="Normal 43 2 3 2 3 7" xfId="17463" xr:uid="{00000000-0005-0000-0000-0000C1450000}"/>
    <cellStyle name="Normal 43 2 3 2 4" xfId="3156" xr:uid="{00000000-0005-0000-0000-0000C2450000}"/>
    <cellStyle name="Normal 43 2 3 2 4 2" xfId="13230" xr:uid="{00000000-0005-0000-0000-0000C3450000}"/>
    <cellStyle name="Normal 43 2 3 2 4 2 2" xfId="43561" xr:uid="{00000000-0005-0000-0000-0000C4450000}"/>
    <cellStyle name="Normal 43 2 3 2 4 2 3" xfId="28328" xr:uid="{00000000-0005-0000-0000-0000C5450000}"/>
    <cellStyle name="Normal 43 2 3 2 4 3" xfId="8210" xr:uid="{00000000-0005-0000-0000-0000C6450000}"/>
    <cellStyle name="Normal 43 2 3 2 4 3 2" xfId="38544" xr:uid="{00000000-0005-0000-0000-0000C7450000}"/>
    <cellStyle name="Normal 43 2 3 2 4 3 3" xfId="23311" xr:uid="{00000000-0005-0000-0000-0000C8450000}"/>
    <cellStyle name="Normal 43 2 3 2 4 4" xfId="33531" xr:uid="{00000000-0005-0000-0000-0000C9450000}"/>
    <cellStyle name="Normal 43 2 3 2 4 5" xfId="18298" xr:uid="{00000000-0005-0000-0000-0000CA450000}"/>
    <cellStyle name="Normal 43 2 3 2 5" xfId="4849" xr:uid="{00000000-0005-0000-0000-0000CB450000}"/>
    <cellStyle name="Normal 43 2 3 2 5 2" xfId="14901" xr:uid="{00000000-0005-0000-0000-0000CC450000}"/>
    <cellStyle name="Normal 43 2 3 2 5 2 2" xfId="45232" xr:uid="{00000000-0005-0000-0000-0000CD450000}"/>
    <cellStyle name="Normal 43 2 3 2 5 2 3" xfId="29999" xr:uid="{00000000-0005-0000-0000-0000CE450000}"/>
    <cellStyle name="Normal 43 2 3 2 5 3" xfId="9881" xr:uid="{00000000-0005-0000-0000-0000CF450000}"/>
    <cellStyle name="Normal 43 2 3 2 5 3 2" xfId="40215" xr:uid="{00000000-0005-0000-0000-0000D0450000}"/>
    <cellStyle name="Normal 43 2 3 2 5 3 3" xfId="24982" xr:uid="{00000000-0005-0000-0000-0000D1450000}"/>
    <cellStyle name="Normal 43 2 3 2 5 4" xfId="35202" xr:uid="{00000000-0005-0000-0000-0000D2450000}"/>
    <cellStyle name="Normal 43 2 3 2 5 5" xfId="19969" xr:uid="{00000000-0005-0000-0000-0000D3450000}"/>
    <cellStyle name="Normal 43 2 3 2 6" xfId="11559" xr:uid="{00000000-0005-0000-0000-0000D4450000}"/>
    <cellStyle name="Normal 43 2 3 2 6 2" xfId="41890" xr:uid="{00000000-0005-0000-0000-0000D5450000}"/>
    <cellStyle name="Normal 43 2 3 2 6 3" xfId="26657" xr:uid="{00000000-0005-0000-0000-0000D6450000}"/>
    <cellStyle name="Normal 43 2 3 2 7" xfId="6538" xr:uid="{00000000-0005-0000-0000-0000D7450000}"/>
    <cellStyle name="Normal 43 2 3 2 7 2" xfId="36873" xr:uid="{00000000-0005-0000-0000-0000D8450000}"/>
    <cellStyle name="Normal 43 2 3 2 7 3" xfId="21640" xr:uid="{00000000-0005-0000-0000-0000D9450000}"/>
    <cellStyle name="Normal 43 2 3 2 8" xfId="31861" xr:uid="{00000000-0005-0000-0000-0000DA450000}"/>
    <cellStyle name="Normal 43 2 3 2 9" xfId="16627" xr:uid="{00000000-0005-0000-0000-0000DB450000}"/>
    <cellStyle name="Normal 43 2 3 3" xfId="1674" xr:uid="{00000000-0005-0000-0000-0000DC450000}"/>
    <cellStyle name="Normal 43 2 3 3 2" xfId="2513" xr:uid="{00000000-0005-0000-0000-0000DD450000}"/>
    <cellStyle name="Normal 43 2 3 3 2 2" xfId="4203" xr:uid="{00000000-0005-0000-0000-0000DE450000}"/>
    <cellStyle name="Normal 43 2 3 3 2 2 2" xfId="14276" xr:uid="{00000000-0005-0000-0000-0000DF450000}"/>
    <cellStyle name="Normal 43 2 3 3 2 2 2 2" xfId="44607" xr:uid="{00000000-0005-0000-0000-0000E0450000}"/>
    <cellStyle name="Normal 43 2 3 3 2 2 2 3" xfId="29374" xr:uid="{00000000-0005-0000-0000-0000E1450000}"/>
    <cellStyle name="Normal 43 2 3 3 2 2 3" xfId="9256" xr:uid="{00000000-0005-0000-0000-0000E2450000}"/>
    <cellStyle name="Normal 43 2 3 3 2 2 3 2" xfId="39590" xr:uid="{00000000-0005-0000-0000-0000E3450000}"/>
    <cellStyle name="Normal 43 2 3 3 2 2 3 3" xfId="24357" xr:uid="{00000000-0005-0000-0000-0000E4450000}"/>
    <cellStyle name="Normal 43 2 3 3 2 2 4" xfId="34577" xr:uid="{00000000-0005-0000-0000-0000E5450000}"/>
    <cellStyle name="Normal 43 2 3 3 2 2 5" xfId="19344" xr:uid="{00000000-0005-0000-0000-0000E6450000}"/>
    <cellStyle name="Normal 43 2 3 3 2 3" xfId="5895" xr:uid="{00000000-0005-0000-0000-0000E7450000}"/>
    <cellStyle name="Normal 43 2 3 3 2 3 2" xfId="15947" xr:uid="{00000000-0005-0000-0000-0000E8450000}"/>
    <cellStyle name="Normal 43 2 3 3 2 3 2 2" xfId="46278" xr:uid="{00000000-0005-0000-0000-0000E9450000}"/>
    <cellStyle name="Normal 43 2 3 3 2 3 2 3" xfId="31045" xr:uid="{00000000-0005-0000-0000-0000EA450000}"/>
    <cellStyle name="Normal 43 2 3 3 2 3 3" xfId="10927" xr:uid="{00000000-0005-0000-0000-0000EB450000}"/>
    <cellStyle name="Normal 43 2 3 3 2 3 3 2" xfId="41261" xr:uid="{00000000-0005-0000-0000-0000EC450000}"/>
    <cellStyle name="Normal 43 2 3 3 2 3 3 3" xfId="26028" xr:uid="{00000000-0005-0000-0000-0000ED450000}"/>
    <cellStyle name="Normal 43 2 3 3 2 3 4" xfId="36248" xr:uid="{00000000-0005-0000-0000-0000EE450000}"/>
    <cellStyle name="Normal 43 2 3 3 2 3 5" xfId="21015" xr:uid="{00000000-0005-0000-0000-0000EF450000}"/>
    <cellStyle name="Normal 43 2 3 3 2 4" xfId="12605" xr:uid="{00000000-0005-0000-0000-0000F0450000}"/>
    <cellStyle name="Normal 43 2 3 3 2 4 2" xfId="42936" xr:uid="{00000000-0005-0000-0000-0000F1450000}"/>
    <cellStyle name="Normal 43 2 3 3 2 4 3" xfId="27703" xr:uid="{00000000-0005-0000-0000-0000F2450000}"/>
    <cellStyle name="Normal 43 2 3 3 2 5" xfId="7584" xr:uid="{00000000-0005-0000-0000-0000F3450000}"/>
    <cellStyle name="Normal 43 2 3 3 2 5 2" xfId="37919" xr:uid="{00000000-0005-0000-0000-0000F4450000}"/>
    <cellStyle name="Normal 43 2 3 3 2 5 3" xfId="22686" xr:uid="{00000000-0005-0000-0000-0000F5450000}"/>
    <cellStyle name="Normal 43 2 3 3 2 6" xfId="32907" xr:uid="{00000000-0005-0000-0000-0000F6450000}"/>
    <cellStyle name="Normal 43 2 3 3 2 7" xfId="17673" xr:uid="{00000000-0005-0000-0000-0000F7450000}"/>
    <cellStyle name="Normal 43 2 3 3 3" xfId="3366" xr:uid="{00000000-0005-0000-0000-0000F8450000}"/>
    <cellStyle name="Normal 43 2 3 3 3 2" xfId="13440" xr:uid="{00000000-0005-0000-0000-0000F9450000}"/>
    <cellStyle name="Normal 43 2 3 3 3 2 2" xfId="43771" xr:uid="{00000000-0005-0000-0000-0000FA450000}"/>
    <cellStyle name="Normal 43 2 3 3 3 2 3" xfId="28538" xr:uid="{00000000-0005-0000-0000-0000FB450000}"/>
    <cellStyle name="Normal 43 2 3 3 3 3" xfId="8420" xr:uid="{00000000-0005-0000-0000-0000FC450000}"/>
    <cellStyle name="Normal 43 2 3 3 3 3 2" xfId="38754" xr:uid="{00000000-0005-0000-0000-0000FD450000}"/>
    <cellStyle name="Normal 43 2 3 3 3 3 3" xfId="23521" xr:uid="{00000000-0005-0000-0000-0000FE450000}"/>
    <cellStyle name="Normal 43 2 3 3 3 4" xfId="33741" xr:uid="{00000000-0005-0000-0000-0000FF450000}"/>
    <cellStyle name="Normal 43 2 3 3 3 5" xfId="18508" xr:uid="{00000000-0005-0000-0000-000000460000}"/>
    <cellStyle name="Normal 43 2 3 3 4" xfId="5059" xr:uid="{00000000-0005-0000-0000-000001460000}"/>
    <cellStyle name="Normal 43 2 3 3 4 2" xfId="15111" xr:uid="{00000000-0005-0000-0000-000002460000}"/>
    <cellStyle name="Normal 43 2 3 3 4 2 2" xfId="45442" xr:uid="{00000000-0005-0000-0000-000003460000}"/>
    <cellStyle name="Normal 43 2 3 3 4 2 3" xfId="30209" xr:uid="{00000000-0005-0000-0000-000004460000}"/>
    <cellStyle name="Normal 43 2 3 3 4 3" xfId="10091" xr:uid="{00000000-0005-0000-0000-000005460000}"/>
    <cellStyle name="Normal 43 2 3 3 4 3 2" xfId="40425" xr:uid="{00000000-0005-0000-0000-000006460000}"/>
    <cellStyle name="Normal 43 2 3 3 4 3 3" xfId="25192" xr:uid="{00000000-0005-0000-0000-000007460000}"/>
    <cellStyle name="Normal 43 2 3 3 4 4" xfId="35412" xr:uid="{00000000-0005-0000-0000-000008460000}"/>
    <cellStyle name="Normal 43 2 3 3 4 5" xfId="20179" xr:uid="{00000000-0005-0000-0000-000009460000}"/>
    <cellStyle name="Normal 43 2 3 3 5" xfId="11769" xr:uid="{00000000-0005-0000-0000-00000A460000}"/>
    <cellStyle name="Normal 43 2 3 3 5 2" xfId="42100" xr:uid="{00000000-0005-0000-0000-00000B460000}"/>
    <cellStyle name="Normal 43 2 3 3 5 3" xfId="26867" xr:uid="{00000000-0005-0000-0000-00000C460000}"/>
    <cellStyle name="Normal 43 2 3 3 6" xfId="6748" xr:uid="{00000000-0005-0000-0000-00000D460000}"/>
    <cellStyle name="Normal 43 2 3 3 6 2" xfId="37083" xr:uid="{00000000-0005-0000-0000-00000E460000}"/>
    <cellStyle name="Normal 43 2 3 3 6 3" xfId="21850" xr:uid="{00000000-0005-0000-0000-00000F460000}"/>
    <cellStyle name="Normal 43 2 3 3 7" xfId="32071" xr:uid="{00000000-0005-0000-0000-000010460000}"/>
    <cellStyle name="Normal 43 2 3 3 8" xfId="16837" xr:uid="{00000000-0005-0000-0000-000011460000}"/>
    <cellStyle name="Normal 43 2 3 4" xfId="2095" xr:uid="{00000000-0005-0000-0000-000012460000}"/>
    <cellStyle name="Normal 43 2 3 4 2" xfId="3785" xr:uid="{00000000-0005-0000-0000-000013460000}"/>
    <cellStyle name="Normal 43 2 3 4 2 2" xfId="13858" xr:uid="{00000000-0005-0000-0000-000014460000}"/>
    <cellStyle name="Normal 43 2 3 4 2 2 2" xfId="44189" xr:uid="{00000000-0005-0000-0000-000015460000}"/>
    <cellStyle name="Normal 43 2 3 4 2 2 3" xfId="28956" xr:uid="{00000000-0005-0000-0000-000016460000}"/>
    <cellStyle name="Normal 43 2 3 4 2 3" xfId="8838" xr:uid="{00000000-0005-0000-0000-000017460000}"/>
    <cellStyle name="Normal 43 2 3 4 2 3 2" xfId="39172" xr:uid="{00000000-0005-0000-0000-000018460000}"/>
    <cellStyle name="Normal 43 2 3 4 2 3 3" xfId="23939" xr:uid="{00000000-0005-0000-0000-000019460000}"/>
    <cellStyle name="Normal 43 2 3 4 2 4" xfId="34159" xr:uid="{00000000-0005-0000-0000-00001A460000}"/>
    <cellStyle name="Normal 43 2 3 4 2 5" xfId="18926" xr:uid="{00000000-0005-0000-0000-00001B460000}"/>
    <cellStyle name="Normal 43 2 3 4 3" xfId="5477" xr:uid="{00000000-0005-0000-0000-00001C460000}"/>
    <cellStyle name="Normal 43 2 3 4 3 2" xfId="15529" xr:uid="{00000000-0005-0000-0000-00001D460000}"/>
    <cellStyle name="Normal 43 2 3 4 3 2 2" xfId="45860" xr:uid="{00000000-0005-0000-0000-00001E460000}"/>
    <cellStyle name="Normal 43 2 3 4 3 2 3" xfId="30627" xr:uid="{00000000-0005-0000-0000-00001F460000}"/>
    <cellStyle name="Normal 43 2 3 4 3 3" xfId="10509" xr:uid="{00000000-0005-0000-0000-000020460000}"/>
    <cellStyle name="Normal 43 2 3 4 3 3 2" xfId="40843" xr:uid="{00000000-0005-0000-0000-000021460000}"/>
    <cellStyle name="Normal 43 2 3 4 3 3 3" xfId="25610" xr:uid="{00000000-0005-0000-0000-000022460000}"/>
    <cellStyle name="Normal 43 2 3 4 3 4" xfId="35830" xr:uid="{00000000-0005-0000-0000-000023460000}"/>
    <cellStyle name="Normal 43 2 3 4 3 5" xfId="20597" xr:uid="{00000000-0005-0000-0000-000024460000}"/>
    <cellStyle name="Normal 43 2 3 4 4" xfId="12187" xr:uid="{00000000-0005-0000-0000-000025460000}"/>
    <cellStyle name="Normal 43 2 3 4 4 2" xfId="42518" xr:uid="{00000000-0005-0000-0000-000026460000}"/>
    <cellStyle name="Normal 43 2 3 4 4 3" xfId="27285" xr:uid="{00000000-0005-0000-0000-000027460000}"/>
    <cellStyle name="Normal 43 2 3 4 5" xfId="7166" xr:uid="{00000000-0005-0000-0000-000028460000}"/>
    <cellStyle name="Normal 43 2 3 4 5 2" xfId="37501" xr:uid="{00000000-0005-0000-0000-000029460000}"/>
    <cellStyle name="Normal 43 2 3 4 5 3" xfId="22268" xr:uid="{00000000-0005-0000-0000-00002A460000}"/>
    <cellStyle name="Normal 43 2 3 4 6" xfId="32489" xr:uid="{00000000-0005-0000-0000-00002B460000}"/>
    <cellStyle name="Normal 43 2 3 4 7" xfId="17255" xr:uid="{00000000-0005-0000-0000-00002C460000}"/>
    <cellStyle name="Normal 43 2 3 5" xfId="2948" xr:uid="{00000000-0005-0000-0000-00002D460000}"/>
    <cellStyle name="Normal 43 2 3 5 2" xfId="13022" xr:uid="{00000000-0005-0000-0000-00002E460000}"/>
    <cellStyle name="Normal 43 2 3 5 2 2" xfId="43353" xr:uid="{00000000-0005-0000-0000-00002F460000}"/>
    <cellStyle name="Normal 43 2 3 5 2 3" xfId="28120" xr:uid="{00000000-0005-0000-0000-000030460000}"/>
    <cellStyle name="Normal 43 2 3 5 3" xfId="8002" xr:uid="{00000000-0005-0000-0000-000031460000}"/>
    <cellStyle name="Normal 43 2 3 5 3 2" xfId="38336" xr:uid="{00000000-0005-0000-0000-000032460000}"/>
    <cellStyle name="Normal 43 2 3 5 3 3" xfId="23103" xr:uid="{00000000-0005-0000-0000-000033460000}"/>
    <cellStyle name="Normal 43 2 3 5 4" xfId="33323" xr:uid="{00000000-0005-0000-0000-000034460000}"/>
    <cellStyle name="Normal 43 2 3 5 5" xfId="18090" xr:uid="{00000000-0005-0000-0000-000035460000}"/>
    <cellStyle name="Normal 43 2 3 6" xfId="4641" xr:uid="{00000000-0005-0000-0000-000036460000}"/>
    <cellStyle name="Normal 43 2 3 6 2" xfId="14693" xr:uid="{00000000-0005-0000-0000-000037460000}"/>
    <cellStyle name="Normal 43 2 3 6 2 2" xfId="45024" xr:uid="{00000000-0005-0000-0000-000038460000}"/>
    <cellStyle name="Normal 43 2 3 6 2 3" xfId="29791" xr:uid="{00000000-0005-0000-0000-000039460000}"/>
    <cellStyle name="Normal 43 2 3 6 3" xfId="9673" xr:uid="{00000000-0005-0000-0000-00003A460000}"/>
    <cellStyle name="Normal 43 2 3 6 3 2" xfId="40007" xr:uid="{00000000-0005-0000-0000-00003B460000}"/>
    <cellStyle name="Normal 43 2 3 6 3 3" xfId="24774" xr:uid="{00000000-0005-0000-0000-00003C460000}"/>
    <cellStyle name="Normal 43 2 3 6 4" xfId="34994" xr:uid="{00000000-0005-0000-0000-00003D460000}"/>
    <cellStyle name="Normal 43 2 3 6 5" xfId="19761" xr:uid="{00000000-0005-0000-0000-00003E460000}"/>
    <cellStyle name="Normal 43 2 3 7" xfId="11351" xr:uid="{00000000-0005-0000-0000-00003F460000}"/>
    <cellStyle name="Normal 43 2 3 7 2" xfId="41682" xr:uid="{00000000-0005-0000-0000-000040460000}"/>
    <cellStyle name="Normal 43 2 3 7 3" xfId="26449" xr:uid="{00000000-0005-0000-0000-000041460000}"/>
    <cellStyle name="Normal 43 2 3 8" xfId="6330" xr:uid="{00000000-0005-0000-0000-000042460000}"/>
    <cellStyle name="Normal 43 2 3 8 2" xfId="36665" xr:uid="{00000000-0005-0000-0000-000043460000}"/>
    <cellStyle name="Normal 43 2 3 8 3" xfId="21432" xr:uid="{00000000-0005-0000-0000-000044460000}"/>
    <cellStyle name="Normal 43 2 3 9" xfId="31654" xr:uid="{00000000-0005-0000-0000-000045460000}"/>
    <cellStyle name="Normal 43 2 4" xfId="1355" xr:uid="{00000000-0005-0000-0000-000046460000}"/>
    <cellStyle name="Normal 43 2 4 2" xfId="1778" xr:uid="{00000000-0005-0000-0000-000047460000}"/>
    <cellStyle name="Normal 43 2 4 2 2" xfId="2617" xr:uid="{00000000-0005-0000-0000-000048460000}"/>
    <cellStyle name="Normal 43 2 4 2 2 2" xfId="4307" xr:uid="{00000000-0005-0000-0000-000049460000}"/>
    <cellStyle name="Normal 43 2 4 2 2 2 2" xfId="14380" xr:uid="{00000000-0005-0000-0000-00004A460000}"/>
    <cellStyle name="Normal 43 2 4 2 2 2 2 2" xfId="44711" xr:uid="{00000000-0005-0000-0000-00004B460000}"/>
    <cellStyle name="Normal 43 2 4 2 2 2 2 3" xfId="29478" xr:uid="{00000000-0005-0000-0000-00004C460000}"/>
    <cellStyle name="Normal 43 2 4 2 2 2 3" xfId="9360" xr:uid="{00000000-0005-0000-0000-00004D460000}"/>
    <cellStyle name="Normal 43 2 4 2 2 2 3 2" xfId="39694" xr:uid="{00000000-0005-0000-0000-00004E460000}"/>
    <cellStyle name="Normal 43 2 4 2 2 2 3 3" xfId="24461" xr:uid="{00000000-0005-0000-0000-00004F460000}"/>
    <cellStyle name="Normal 43 2 4 2 2 2 4" xfId="34681" xr:uid="{00000000-0005-0000-0000-000050460000}"/>
    <cellStyle name="Normal 43 2 4 2 2 2 5" xfId="19448" xr:uid="{00000000-0005-0000-0000-000051460000}"/>
    <cellStyle name="Normal 43 2 4 2 2 3" xfId="5999" xr:uid="{00000000-0005-0000-0000-000052460000}"/>
    <cellStyle name="Normal 43 2 4 2 2 3 2" xfId="16051" xr:uid="{00000000-0005-0000-0000-000053460000}"/>
    <cellStyle name="Normal 43 2 4 2 2 3 2 2" xfId="46382" xr:uid="{00000000-0005-0000-0000-000054460000}"/>
    <cellStyle name="Normal 43 2 4 2 2 3 2 3" xfId="31149" xr:uid="{00000000-0005-0000-0000-000055460000}"/>
    <cellStyle name="Normal 43 2 4 2 2 3 3" xfId="11031" xr:uid="{00000000-0005-0000-0000-000056460000}"/>
    <cellStyle name="Normal 43 2 4 2 2 3 3 2" xfId="41365" xr:uid="{00000000-0005-0000-0000-000057460000}"/>
    <cellStyle name="Normal 43 2 4 2 2 3 3 3" xfId="26132" xr:uid="{00000000-0005-0000-0000-000058460000}"/>
    <cellStyle name="Normal 43 2 4 2 2 3 4" xfId="36352" xr:uid="{00000000-0005-0000-0000-000059460000}"/>
    <cellStyle name="Normal 43 2 4 2 2 3 5" xfId="21119" xr:uid="{00000000-0005-0000-0000-00005A460000}"/>
    <cellStyle name="Normal 43 2 4 2 2 4" xfId="12709" xr:uid="{00000000-0005-0000-0000-00005B460000}"/>
    <cellStyle name="Normal 43 2 4 2 2 4 2" xfId="43040" xr:uid="{00000000-0005-0000-0000-00005C460000}"/>
    <cellStyle name="Normal 43 2 4 2 2 4 3" xfId="27807" xr:uid="{00000000-0005-0000-0000-00005D460000}"/>
    <cellStyle name="Normal 43 2 4 2 2 5" xfId="7688" xr:uid="{00000000-0005-0000-0000-00005E460000}"/>
    <cellStyle name="Normal 43 2 4 2 2 5 2" xfId="38023" xr:uid="{00000000-0005-0000-0000-00005F460000}"/>
    <cellStyle name="Normal 43 2 4 2 2 5 3" xfId="22790" xr:uid="{00000000-0005-0000-0000-000060460000}"/>
    <cellStyle name="Normal 43 2 4 2 2 6" xfId="33011" xr:uid="{00000000-0005-0000-0000-000061460000}"/>
    <cellStyle name="Normal 43 2 4 2 2 7" xfId="17777" xr:uid="{00000000-0005-0000-0000-000062460000}"/>
    <cellStyle name="Normal 43 2 4 2 3" xfId="3470" xr:uid="{00000000-0005-0000-0000-000063460000}"/>
    <cellStyle name="Normal 43 2 4 2 3 2" xfId="13544" xr:uid="{00000000-0005-0000-0000-000064460000}"/>
    <cellStyle name="Normal 43 2 4 2 3 2 2" xfId="43875" xr:uid="{00000000-0005-0000-0000-000065460000}"/>
    <cellStyle name="Normal 43 2 4 2 3 2 3" xfId="28642" xr:uid="{00000000-0005-0000-0000-000066460000}"/>
    <cellStyle name="Normal 43 2 4 2 3 3" xfId="8524" xr:uid="{00000000-0005-0000-0000-000067460000}"/>
    <cellStyle name="Normal 43 2 4 2 3 3 2" xfId="38858" xr:uid="{00000000-0005-0000-0000-000068460000}"/>
    <cellStyle name="Normal 43 2 4 2 3 3 3" xfId="23625" xr:uid="{00000000-0005-0000-0000-000069460000}"/>
    <cellStyle name="Normal 43 2 4 2 3 4" xfId="33845" xr:uid="{00000000-0005-0000-0000-00006A460000}"/>
    <cellStyle name="Normal 43 2 4 2 3 5" xfId="18612" xr:uid="{00000000-0005-0000-0000-00006B460000}"/>
    <cellStyle name="Normal 43 2 4 2 4" xfId="5163" xr:uid="{00000000-0005-0000-0000-00006C460000}"/>
    <cellStyle name="Normal 43 2 4 2 4 2" xfId="15215" xr:uid="{00000000-0005-0000-0000-00006D460000}"/>
    <cellStyle name="Normal 43 2 4 2 4 2 2" xfId="45546" xr:uid="{00000000-0005-0000-0000-00006E460000}"/>
    <cellStyle name="Normal 43 2 4 2 4 2 3" xfId="30313" xr:uid="{00000000-0005-0000-0000-00006F460000}"/>
    <cellStyle name="Normal 43 2 4 2 4 3" xfId="10195" xr:uid="{00000000-0005-0000-0000-000070460000}"/>
    <cellStyle name="Normal 43 2 4 2 4 3 2" xfId="40529" xr:uid="{00000000-0005-0000-0000-000071460000}"/>
    <cellStyle name="Normal 43 2 4 2 4 3 3" xfId="25296" xr:uid="{00000000-0005-0000-0000-000072460000}"/>
    <cellStyle name="Normal 43 2 4 2 4 4" xfId="35516" xr:uid="{00000000-0005-0000-0000-000073460000}"/>
    <cellStyle name="Normal 43 2 4 2 4 5" xfId="20283" xr:uid="{00000000-0005-0000-0000-000074460000}"/>
    <cellStyle name="Normal 43 2 4 2 5" xfId="11873" xr:uid="{00000000-0005-0000-0000-000075460000}"/>
    <cellStyle name="Normal 43 2 4 2 5 2" xfId="42204" xr:uid="{00000000-0005-0000-0000-000076460000}"/>
    <cellStyle name="Normal 43 2 4 2 5 3" xfId="26971" xr:uid="{00000000-0005-0000-0000-000077460000}"/>
    <cellStyle name="Normal 43 2 4 2 6" xfId="6852" xr:uid="{00000000-0005-0000-0000-000078460000}"/>
    <cellStyle name="Normal 43 2 4 2 6 2" xfId="37187" xr:uid="{00000000-0005-0000-0000-000079460000}"/>
    <cellStyle name="Normal 43 2 4 2 6 3" xfId="21954" xr:uid="{00000000-0005-0000-0000-00007A460000}"/>
    <cellStyle name="Normal 43 2 4 2 7" xfId="32175" xr:uid="{00000000-0005-0000-0000-00007B460000}"/>
    <cellStyle name="Normal 43 2 4 2 8" xfId="16941" xr:uid="{00000000-0005-0000-0000-00007C460000}"/>
    <cellStyle name="Normal 43 2 4 3" xfId="2199" xr:uid="{00000000-0005-0000-0000-00007D460000}"/>
    <cellStyle name="Normal 43 2 4 3 2" xfId="3889" xr:uid="{00000000-0005-0000-0000-00007E460000}"/>
    <cellStyle name="Normal 43 2 4 3 2 2" xfId="13962" xr:uid="{00000000-0005-0000-0000-00007F460000}"/>
    <cellStyle name="Normal 43 2 4 3 2 2 2" xfId="44293" xr:uid="{00000000-0005-0000-0000-000080460000}"/>
    <cellStyle name="Normal 43 2 4 3 2 2 3" xfId="29060" xr:uid="{00000000-0005-0000-0000-000081460000}"/>
    <cellStyle name="Normal 43 2 4 3 2 3" xfId="8942" xr:uid="{00000000-0005-0000-0000-000082460000}"/>
    <cellStyle name="Normal 43 2 4 3 2 3 2" xfId="39276" xr:uid="{00000000-0005-0000-0000-000083460000}"/>
    <cellStyle name="Normal 43 2 4 3 2 3 3" xfId="24043" xr:uid="{00000000-0005-0000-0000-000084460000}"/>
    <cellStyle name="Normal 43 2 4 3 2 4" xfId="34263" xr:uid="{00000000-0005-0000-0000-000085460000}"/>
    <cellStyle name="Normal 43 2 4 3 2 5" xfId="19030" xr:uid="{00000000-0005-0000-0000-000086460000}"/>
    <cellStyle name="Normal 43 2 4 3 3" xfId="5581" xr:uid="{00000000-0005-0000-0000-000087460000}"/>
    <cellStyle name="Normal 43 2 4 3 3 2" xfId="15633" xr:uid="{00000000-0005-0000-0000-000088460000}"/>
    <cellStyle name="Normal 43 2 4 3 3 2 2" xfId="45964" xr:uid="{00000000-0005-0000-0000-000089460000}"/>
    <cellStyle name="Normal 43 2 4 3 3 2 3" xfId="30731" xr:uid="{00000000-0005-0000-0000-00008A460000}"/>
    <cellStyle name="Normal 43 2 4 3 3 3" xfId="10613" xr:uid="{00000000-0005-0000-0000-00008B460000}"/>
    <cellStyle name="Normal 43 2 4 3 3 3 2" xfId="40947" xr:uid="{00000000-0005-0000-0000-00008C460000}"/>
    <cellStyle name="Normal 43 2 4 3 3 3 3" xfId="25714" xr:uid="{00000000-0005-0000-0000-00008D460000}"/>
    <cellStyle name="Normal 43 2 4 3 3 4" xfId="35934" xr:uid="{00000000-0005-0000-0000-00008E460000}"/>
    <cellStyle name="Normal 43 2 4 3 3 5" xfId="20701" xr:uid="{00000000-0005-0000-0000-00008F460000}"/>
    <cellStyle name="Normal 43 2 4 3 4" xfId="12291" xr:uid="{00000000-0005-0000-0000-000090460000}"/>
    <cellStyle name="Normal 43 2 4 3 4 2" xfId="42622" xr:uid="{00000000-0005-0000-0000-000091460000}"/>
    <cellStyle name="Normal 43 2 4 3 4 3" xfId="27389" xr:uid="{00000000-0005-0000-0000-000092460000}"/>
    <cellStyle name="Normal 43 2 4 3 5" xfId="7270" xr:uid="{00000000-0005-0000-0000-000093460000}"/>
    <cellStyle name="Normal 43 2 4 3 5 2" xfId="37605" xr:uid="{00000000-0005-0000-0000-000094460000}"/>
    <cellStyle name="Normal 43 2 4 3 5 3" xfId="22372" xr:uid="{00000000-0005-0000-0000-000095460000}"/>
    <cellStyle name="Normal 43 2 4 3 6" xfId="32593" xr:uid="{00000000-0005-0000-0000-000096460000}"/>
    <cellStyle name="Normal 43 2 4 3 7" xfId="17359" xr:uid="{00000000-0005-0000-0000-000097460000}"/>
    <cellStyle name="Normal 43 2 4 4" xfId="3052" xr:uid="{00000000-0005-0000-0000-000098460000}"/>
    <cellStyle name="Normal 43 2 4 4 2" xfId="13126" xr:uid="{00000000-0005-0000-0000-000099460000}"/>
    <cellStyle name="Normal 43 2 4 4 2 2" xfId="43457" xr:uid="{00000000-0005-0000-0000-00009A460000}"/>
    <cellStyle name="Normal 43 2 4 4 2 3" xfId="28224" xr:uid="{00000000-0005-0000-0000-00009B460000}"/>
    <cellStyle name="Normal 43 2 4 4 3" xfId="8106" xr:uid="{00000000-0005-0000-0000-00009C460000}"/>
    <cellStyle name="Normal 43 2 4 4 3 2" xfId="38440" xr:uid="{00000000-0005-0000-0000-00009D460000}"/>
    <cellStyle name="Normal 43 2 4 4 3 3" xfId="23207" xr:uid="{00000000-0005-0000-0000-00009E460000}"/>
    <cellStyle name="Normal 43 2 4 4 4" xfId="33427" xr:uid="{00000000-0005-0000-0000-00009F460000}"/>
    <cellStyle name="Normal 43 2 4 4 5" xfId="18194" xr:uid="{00000000-0005-0000-0000-0000A0460000}"/>
    <cellStyle name="Normal 43 2 4 5" xfId="4745" xr:uid="{00000000-0005-0000-0000-0000A1460000}"/>
    <cellStyle name="Normal 43 2 4 5 2" xfId="14797" xr:uid="{00000000-0005-0000-0000-0000A2460000}"/>
    <cellStyle name="Normal 43 2 4 5 2 2" xfId="45128" xr:uid="{00000000-0005-0000-0000-0000A3460000}"/>
    <cellStyle name="Normal 43 2 4 5 2 3" xfId="29895" xr:uid="{00000000-0005-0000-0000-0000A4460000}"/>
    <cellStyle name="Normal 43 2 4 5 3" xfId="9777" xr:uid="{00000000-0005-0000-0000-0000A5460000}"/>
    <cellStyle name="Normal 43 2 4 5 3 2" xfId="40111" xr:uid="{00000000-0005-0000-0000-0000A6460000}"/>
    <cellStyle name="Normal 43 2 4 5 3 3" xfId="24878" xr:uid="{00000000-0005-0000-0000-0000A7460000}"/>
    <cellStyle name="Normal 43 2 4 5 4" xfId="35098" xr:uid="{00000000-0005-0000-0000-0000A8460000}"/>
    <cellStyle name="Normal 43 2 4 5 5" xfId="19865" xr:uid="{00000000-0005-0000-0000-0000A9460000}"/>
    <cellStyle name="Normal 43 2 4 6" xfId="11455" xr:uid="{00000000-0005-0000-0000-0000AA460000}"/>
    <cellStyle name="Normal 43 2 4 6 2" xfId="41786" xr:uid="{00000000-0005-0000-0000-0000AB460000}"/>
    <cellStyle name="Normal 43 2 4 6 3" xfId="26553" xr:uid="{00000000-0005-0000-0000-0000AC460000}"/>
    <cellStyle name="Normal 43 2 4 7" xfId="6434" xr:uid="{00000000-0005-0000-0000-0000AD460000}"/>
    <cellStyle name="Normal 43 2 4 7 2" xfId="36769" xr:uid="{00000000-0005-0000-0000-0000AE460000}"/>
    <cellStyle name="Normal 43 2 4 7 3" xfId="21536" xr:uid="{00000000-0005-0000-0000-0000AF460000}"/>
    <cellStyle name="Normal 43 2 4 8" xfId="31757" xr:uid="{00000000-0005-0000-0000-0000B0460000}"/>
    <cellStyle name="Normal 43 2 4 9" xfId="16523" xr:uid="{00000000-0005-0000-0000-0000B1460000}"/>
    <cellStyle name="Normal 43 2 5" xfId="1568" xr:uid="{00000000-0005-0000-0000-0000B2460000}"/>
    <cellStyle name="Normal 43 2 5 2" xfId="2409" xr:uid="{00000000-0005-0000-0000-0000B3460000}"/>
    <cellStyle name="Normal 43 2 5 2 2" xfId="4099" xr:uid="{00000000-0005-0000-0000-0000B4460000}"/>
    <cellStyle name="Normal 43 2 5 2 2 2" xfId="14172" xr:uid="{00000000-0005-0000-0000-0000B5460000}"/>
    <cellStyle name="Normal 43 2 5 2 2 2 2" xfId="44503" xr:uid="{00000000-0005-0000-0000-0000B6460000}"/>
    <cellStyle name="Normal 43 2 5 2 2 2 3" xfId="29270" xr:uid="{00000000-0005-0000-0000-0000B7460000}"/>
    <cellStyle name="Normal 43 2 5 2 2 3" xfId="9152" xr:uid="{00000000-0005-0000-0000-0000B8460000}"/>
    <cellStyle name="Normal 43 2 5 2 2 3 2" xfId="39486" xr:uid="{00000000-0005-0000-0000-0000B9460000}"/>
    <cellStyle name="Normal 43 2 5 2 2 3 3" xfId="24253" xr:uid="{00000000-0005-0000-0000-0000BA460000}"/>
    <cellStyle name="Normal 43 2 5 2 2 4" xfId="34473" xr:uid="{00000000-0005-0000-0000-0000BB460000}"/>
    <cellStyle name="Normal 43 2 5 2 2 5" xfId="19240" xr:uid="{00000000-0005-0000-0000-0000BC460000}"/>
    <cellStyle name="Normal 43 2 5 2 3" xfId="5791" xr:uid="{00000000-0005-0000-0000-0000BD460000}"/>
    <cellStyle name="Normal 43 2 5 2 3 2" xfId="15843" xr:uid="{00000000-0005-0000-0000-0000BE460000}"/>
    <cellStyle name="Normal 43 2 5 2 3 2 2" xfId="46174" xr:uid="{00000000-0005-0000-0000-0000BF460000}"/>
    <cellStyle name="Normal 43 2 5 2 3 2 3" xfId="30941" xr:uid="{00000000-0005-0000-0000-0000C0460000}"/>
    <cellStyle name="Normal 43 2 5 2 3 3" xfId="10823" xr:uid="{00000000-0005-0000-0000-0000C1460000}"/>
    <cellStyle name="Normal 43 2 5 2 3 3 2" xfId="41157" xr:uid="{00000000-0005-0000-0000-0000C2460000}"/>
    <cellStyle name="Normal 43 2 5 2 3 3 3" xfId="25924" xr:uid="{00000000-0005-0000-0000-0000C3460000}"/>
    <cellStyle name="Normal 43 2 5 2 3 4" xfId="36144" xr:uid="{00000000-0005-0000-0000-0000C4460000}"/>
    <cellStyle name="Normal 43 2 5 2 3 5" xfId="20911" xr:uid="{00000000-0005-0000-0000-0000C5460000}"/>
    <cellStyle name="Normal 43 2 5 2 4" xfId="12501" xr:uid="{00000000-0005-0000-0000-0000C6460000}"/>
    <cellStyle name="Normal 43 2 5 2 4 2" xfId="42832" xr:uid="{00000000-0005-0000-0000-0000C7460000}"/>
    <cellStyle name="Normal 43 2 5 2 4 3" xfId="27599" xr:uid="{00000000-0005-0000-0000-0000C8460000}"/>
    <cellStyle name="Normal 43 2 5 2 5" xfId="7480" xr:uid="{00000000-0005-0000-0000-0000C9460000}"/>
    <cellStyle name="Normal 43 2 5 2 5 2" xfId="37815" xr:uid="{00000000-0005-0000-0000-0000CA460000}"/>
    <cellStyle name="Normal 43 2 5 2 5 3" xfId="22582" xr:uid="{00000000-0005-0000-0000-0000CB460000}"/>
    <cellStyle name="Normal 43 2 5 2 6" xfId="32803" xr:uid="{00000000-0005-0000-0000-0000CC460000}"/>
    <cellStyle name="Normal 43 2 5 2 7" xfId="17569" xr:uid="{00000000-0005-0000-0000-0000CD460000}"/>
    <cellStyle name="Normal 43 2 5 3" xfId="3262" xr:uid="{00000000-0005-0000-0000-0000CE460000}"/>
    <cellStyle name="Normal 43 2 5 3 2" xfId="13336" xr:uid="{00000000-0005-0000-0000-0000CF460000}"/>
    <cellStyle name="Normal 43 2 5 3 2 2" xfId="43667" xr:uid="{00000000-0005-0000-0000-0000D0460000}"/>
    <cellStyle name="Normal 43 2 5 3 2 3" xfId="28434" xr:uid="{00000000-0005-0000-0000-0000D1460000}"/>
    <cellStyle name="Normal 43 2 5 3 3" xfId="8316" xr:uid="{00000000-0005-0000-0000-0000D2460000}"/>
    <cellStyle name="Normal 43 2 5 3 3 2" xfId="38650" xr:uid="{00000000-0005-0000-0000-0000D3460000}"/>
    <cellStyle name="Normal 43 2 5 3 3 3" xfId="23417" xr:uid="{00000000-0005-0000-0000-0000D4460000}"/>
    <cellStyle name="Normal 43 2 5 3 4" xfId="33637" xr:uid="{00000000-0005-0000-0000-0000D5460000}"/>
    <cellStyle name="Normal 43 2 5 3 5" xfId="18404" xr:uid="{00000000-0005-0000-0000-0000D6460000}"/>
    <cellStyle name="Normal 43 2 5 4" xfId="4955" xr:uid="{00000000-0005-0000-0000-0000D7460000}"/>
    <cellStyle name="Normal 43 2 5 4 2" xfId="15007" xr:uid="{00000000-0005-0000-0000-0000D8460000}"/>
    <cellStyle name="Normal 43 2 5 4 2 2" xfId="45338" xr:uid="{00000000-0005-0000-0000-0000D9460000}"/>
    <cellStyle name="Normal 43 2 5 4 2 3" xfId="30105" xr:uid="{00000000-0005-0000-0000-0000DA460000}"/>
    <cellStyle name="Normal 43 2 5 4 3" xfId="9987" xr:uid="{00000000-0005-0000-0000-0000DB460000}"/>
    <cellStyle name="Normal 43 2 5 4 3 2" xfId="40321" xr:uid="{00000000-0005-0000-0000-0000DC460000}"/>
    <cellStyle name="Normal 43 2 5 4 3 3" xfId="25088" xr:uid="{00000000-0005-0000-0000-0000DD460000}"/>
    <cellStyle name="Normal 43 2 5 4 4" xfId="35308" xr:uid="{00000000-0005-0000-0000-0000DE460000}"/>
    <cellStyle name="Normal 43 2 5 4 5" xfId="20075" xr:uid="{00000000-0005-0000-0000-0000DF460000}"/>
    <cellStyle name="Normal 43 2 5 5" xfId="11665" xr:uid="{00000000-0005-0000-0000-0000E0460000}"/>
    <cellStyle name="Normal 43 2 5 5 2" xfId="41996" xr:uid="{00000000-0005-0000-0000-0000E1460000}"/>
    <cellStyle name="Normal 43 2 5 5 3" xfId="26763" xr:uid="{00000000-0005-0000-0000-0000E2460000}"/>
    <cellStyle name="Normal 43 2 5 6" xfId="6644" xr:uid="{00000000-0005-0000-0000-0000E3460000}"/>
    <cellStyle name="Normal 43 2 5 6 2" xfId="36979" xr:uid="{00000000-0005-0000-0000-0000E4460000}"/>
    <cellStyle name="Normal 43 2 5 6 3" xfId="21746" xr:uid="{00000000-0005-0000-0000-0000E5460000}"/>
    <cellStyle name="Normal 43 2 5 7" xfId="31967" xr:uid="{00000000-0005-0000-0000-0000E6460000}"/>
    <cellStyle name="Normal 43 2 5 8" xfId="16733" xr:uid="{00000000-0005-0000-0000-0000E7460000}"/>
    <cellStyle name="Normal 43 2 6" xfId="1989" xr:uid="{00000000-0005-0000-0000-0000E8460000}"/>
    <cellStyle name="Normal 43 2 6 2" xfId="3681" xr:uid="{00000000-0005-0000-0000-0000E9460000}"/>
    <cellStyle name="Normal 43 2 6 2 2" xfId="13754" xr:uid="{00000000-0005-0000-0000-0000EA460000}"/>
    <cellStyle name="Normal 43 2 6 2 2 2" xfId="44085" xr:uid="{00000000-0005-0000-0000-0000EB460000}"/>
    <cellStyle name="Normal 43 2 6 2 2 3" xfId="28852" xr:uid="{00000000-0005-0000-0000-0000EC460000}"/>
    <cellStyle name="Normal 43 2 6 2 3" xfId="8734" xr:uid="{00000000-0005-0000-0000-0000ED460000}"/>
    <cellStyle name="Normal 43 2 6 2 3 2" xfId="39068" xr:uid="{00000000-0005-0000-0000-0000EE460000}"/>
    <cellStyle name="Normal 43 2 6 2 3 3" xfId="23835" xr:uid="{00000000-0005-0000-0000-0000EF460000}"/>
    <cellStyle name="Normal 43 2 6 2 4" xfId="34055" xr:uid="{00000000-0005-0000-0000-0000F0460000}"/>
    <cellStyle name="Normal 43 2 6 2 5" xfId="18822" xr:uid="{00000000-0005-0000-0000-0000F1460000}"/>
    <cellStyle name="Normal 43 2 6 3" xfId="5373" xr:uid="{00000000-0005-0000-0000-0000F2460000}"/>
    <cellStyle name="Normal 43 2 6 3 2" xfId="15425" xr:uid="{00000000-0005-0000-0000-0000F3460000}"/>
    <cellStyle name="Normal 43 2 6 3 2 2" xfId="45756" xr:uid="{00000000-0005-0000-0000-0000F4460000}"/>
    <cellStyle name="Normal 43 2 6 3 2 3" xfId="30523" xr:uid="{00000000-0005-0000-0000-0000F5460000}"/>
    <cellStyle name="Normal 43 2 6 3 3" xfId="10405" xr:uid="{00000000-0005-0000-0000-0000F6460000}"/>
    <cellStyle name="Normal 43 2 6 3 3 2" xfId="40739" xr:uid="{00000000-0005-0000-0000-0000F7460000}"/>
    <cellStyle name="Normal 43 2 6 3 3 3" xfId="25506" xr:uid="{00000000-0005-0000-0000-0000F8460000}"/>
    <cellStyle name="Normal 43 2 6 3 4" xfId="35726" xr:uid="{00000000-0005-0000-0000-0000F9460000}"/>
    <cellStyle name="Normal 43 2 6 3 5" xfId="20493" xr:uid="{00000000-0005-0000-0000-0000FA460000}"/>
    <cellStyle name="Normal 43 2 6 4" xfId="12083" xr:uid="{00000000-0005-0000-0000-0000FB460000}"/>
    <cellStyle name="Normal 43 2 6 4 2" xfId="42414" xr:uid="{00000000-0005-0000-0000-0000FC460000}"/>
    <cellStyle name="Normal 43 2 6 4 3" xfId="27181" xr:uid="{00000000-0005-0000-0000-0000FD460000}"/>
    <cellStyle name="Normal 43 2 6 5" xfId="7062" xr:uid="{00000000-0005-0000-0000-0000FE460000}"/>
    <cellStyle name="Normal 43 2 6 5 2" xfId="37397" xr:uid="{00000000-0005-0000-0000-0000FF460000}"/>
    <cellStyle name="Normal 43 2 6 5 3" xfId="22164" xr:uid="{00000000-0005-0000-0000-000000470000}"/>
    <cellStyle name="Normal 43 2 6 6" xfId="32385" xr:uid="{00000000-0005-0000-0000-000001470000}"/>
    <cellStyle name="Normal 43 2 6 7" xfId="17151" xr:uid="{00000000-0005-0000-0000-000002470000}"/>
    <cellStyle name="Normal 43 2 7" xfId="2840" xr:uid="{00000000-0005-0000-0000-000003470000}"/>
    <cellStyle name="Normal 43 2 7 2" xfId="12918" xr:uid="{00000000-0005-0000-0000-000004470000}"/>
    <cellStyle name="Normal 43 2 7 2 2" xfId="43249" xr:uid="{00000000-0005-0000-0000-000005470000}"/>
    <cellStyle name="Normal 43 2 7 2 3" xfId="28016" xr:uid="{00000000-0005-0000-0000-000006470000}"/>
    <cellStyle name="Normal 43 2 7 3" xfId="7898" xr:uid="{00000000-0005-0000-0000-000007470000}"/>
    <cellStyle name="Normal 43 2 7 3 2" xfId="38232" xr:uid="{00000000-0005-0000-0000-000008470000}"/>
    <cellStyle name="Normal 43 2 7 3 3" xfId="22999" xr:uid="{00000000-0005-0000-0000-000009470000}"/>
    <cellStyle name="Normal 43 2 7 4" xfId="33219" xr:uid="{00000000-0005-0000-0000-00000A470000}"/>
    <cellStyle name="Normal 43 2 7 5" xfId="17986" xr:uid="{00000000-0005-0000-0000-00000B470000}"/>
    <cellStyle name="Normal 43 2 8" xfId="4534" xr:uid="{00000000-0005-0000-0000-00000C470000}"/>
    <cellStyle name="Normal 43 2 8 2" xfId="14589" xr:uid="{00000000-0005-0000-0000-00000D470000}"/>
    <cellStyle name="Normal 43 2 8 2 2" xfId="44920" xr:uid="{00000000-0005-0000-0000-00000E470000}"/>
    <cellStyle name="Normal 43 2 8 2 3" xfId="29687" xr:uid="{00000000-0005-0000-0000-00000F470000}"/>
    <cellStyle name="Normal 43 2 8 3" xfId="9569" xr:uid="{00000000-0005-0000-0000-000010470000}"/>
    <cellStyle name="Normal 43 2 8 3 2" xfId="39903" xr:uid="{00000000-0005-0000-0000-000011470000}"/>
    <cellStyle name="Normal 43 2 8 3 3" xfId="24670" xr:uid="{00000000-0005-0000-0000-000012470000}"/>
    <cellStyle name="Normal 43 2 8 4" xfId="34890" xr:uid="{00000000-0005-0000-0000-000013470000}"/>
    <cellStyle name="Normal 43 2 8 5" xfId="19657" xr:uid="{00000000-0005-0000-0000-000014470000}"/>
    <cellStyle name="Normal 43 2 9" xfId="11245" xr:uid="{00000000-0005-0000-0000-000015470000}"/>
    <cellStyle name="Normal 43 2 9 2" xfId="41578" xr:uid="{00000000-0005-0000-0000-000016470000}"/>
    <cellStyle name="Normal 43 2 9 3" xfId="26345" xr:uid="{00000000-0005-0000-0000-000017470000}"/>
    <cellStyle name="Normal 44" xfId="169" xr:uid="{00000000-0005-0000-0000-000018470000}"/>
    <cellStyle name="Normal 44 2" xfId="860" xr:uid="{00000000-0005-0000-0000-000019470000}"/>
    <cellStyle name="Normal 44 2 10" xfId="6225" xr:uid="{00000000-0005-0000-0000-00001A470000}"/>
    <cellStyle name="Normal 44 2 10 2" xfId="36562" xr:uid="{00000000-0005-0000-0000-00001B470000}"/>
    <cellStyle name="Normal 44 2 10 3" xfId="21329" xr:uid="{00000000-0005-0000-0000-00001C470000}"/>
    <cellStyle name="Normal 44 2 11" xfId="31553" xr:uid="{00000000-0005-0000-0000-00001D470000}"/>
    <cellStyle name="Normal 44 2 12" xfId="16314" xr:uid="{00000000-0005-0000-0000-00001E470000}"/>
    <cellStyle name="Normal 44 2 2" xfId="1189" xr:uid="{00000000-0005-0000-0000-00001F470000}"/>
    <cellStyle name="Normal 44 2 2 10" xfId="31605" xr:uid="{00000000-0005-0000-0000-000020470000}"/>
    <cellStyle name="Normal 44 2 2 11" xfId="16368" xr:uid="{00000000-0005-0000-0000-000021470000}"/>
    <cellStyle name="Normal 44 2 2 2" xfId="1297" xr:uid="{00000000-0005-0000-0000-000022470000}"/>
    <cellStyle name="Normal 44 2 2 2 10" xfId="16472" xr:uid="{00000000-0005-0000-0000-000023470000}"/>
    <cellStyle name="Normal 44 2 2 2 2" xfId="1514" xr:uid="{00000000-0005-0000-0000-000024470000}"/>
    <cellStyle name="Normal 44 2 2 2 2 2" xfId="1935" xr:uid="{00000000-0005-0000-0000-000025470000}"/>
    <cellStyle name="Normal 44 2 2 2 2 2 2" xfId="2774" xr:uid="{00000000-0005-0000-0000-000026470000}"/>
    <cellStyle name="Normal 44 2 2 2 2 2 2 2" xfId="4464" xr:uid="{00000000-0005-0000-0000-000027470000}"/>
    <cellStyle name="Normal 44 2 2 2 2 2 2 2 2" xfId="14537" xr:uid="{00000000-0005-0000-0000-000028470000}"/>
    <cellStyle name="Normal 44 2 2 2 2 2 2 2 2 2" xfId="44868" xr:uid="{00000000-0005-0000-0000-000029470000}"/>
    <cellStyle name="Normal 44 2 2 2 2 2 2 2 2 3" xfId="29635" xr:uid="{00000000-0005-0000-0000-00002A470000}"/>
    <cellStyle name="Normal 44 2 2 2 2 2 2 2 3" xfId="9517" xr:uid="{00000000-0005-0000-0000-00002B470000}"/>
    <cellStyle name="Normal 44 2 2 2 2 2 2 2 3 2" xfId="39851" xr:uid="{00000000-0005-0000-0000-00002C470000}"/>
    <cellStyle name="Normal 44 2 2 2 2 2 2 2 3 3" xfId="24618" xr:uid="{00000000-0005-0000-0000-00002D470000}"/>
    <cellStyle name="Normal 44 2 2 2 2 2 2 2 4" xfId="34838" xr:uid="{00000000-0005-0000-0000-00002E470000}"/>
    <cellStyle name="Normal 44 2 2 2 2 2 2 2 5" xfId="19605" xr:uid="{00000000-0005-0000-0000-00002F470000}"/>
    <cellStyle name="Normal 44 2 2 2 2 2 2 3" xfId="6156" xr:uid="{00000000-0005-0000-0000-000030470000}"/>
    <cellStyle name="Normal 44 2 2 2 2 2 2 3 2" xfId="16208" xr:uid="{00000000-0005-0000-0000-000031470000}"/>
    <cellStyle name="Normal 44 2 2 2 2 2 2 3 2 2" xfId="46539" xr:uid="{00000000-0005-0000-0000-000032470000}"/>
    <cellStyle name="Normal 44 2 2 2 2 2 2 3 2 3" xfId="31306" xr:uid="{00000000-0005-0000-0000-000033470000}"/>
    <cellStyle name="Normal 44 2 2 2 2 2 2 3 3" xfId="11188" xr:uid="{00000000-0005-0000-0000-000034470000}"/>
    <cellStyle name="Normal 44 2 2 2 2 2 2 3 3 2" xfId="41522" xr:uid="{00000000-0005-0000-0000-000035470000}"/>
    <cellStyle name="Normal 44 2 2 2 2 2 2 3 3 3" xfId="26289" xr:uid="{00000000-0005-0000-0000-000036470000}"/>
    <cellStyle name="Normal 44 2 2 2 2 2 2 3 4" xfId="36509" xr:uid="{00000000-0005-0000-0000-000037470000}"/>
    <cellStyle name="Normal 44 2 2 2 2 2 2 3 5" xfId="21276" xr:uid="{00000000-0005-0000-0000-000038470000}"/>
    <cellStyle name="Normal 44 2 2 2 2 2 2 4" xfId="12866" xr:uid="{00000000-0005-0000-0000-000039470000}"/>
    <cellStyle name="Normal 44 2 2 2 2 2 2 4 2" xfId="43197" xr:uid="{00000000-0005-0000-0000-00003A470000}"/>
    <cellStyle name="Normal 44 2 2 2 2 2 2 4 3" xfId="27964" xr:uid="{00000000-0005-0000-0000-00003B470000}"/>
    <cellStyle name="Normal 44 2 2 2 2 2 2 5" xfId="7845" xr:uid="{00000000-0005-0000-0000-00003C470000}"/>
    <cellStyle name="Normal 44 2 2 2 2 2 2 5 2" xfId="38180" xr:uid="{00000000-0005-0000-0000-00003D470000}"/>
    <cellStyle name="Normal 44 2 2 2 2 2 2 5 3" xfId="22947" xr:uid="{00000000-0005-0000-0000-00003E470000}"/>
    <cellStyle name="Normal 44 2 2 2 2 2 2 6" xfId="33168" xr:uid="{00000000-0005-0000-0000-00003F470000}"/>
    <cellStyle name="Normal 44 2 2 2 2 2 2 7" xfId="17934" xr:uid="{00000000-0005-0000-0000-000040470000}"/>
    <cellStyle name="Normal 44 2 2 2 2 2 3" xfId="3627" xr:uid="{00000000-0005-0000-0000-000041470000}"/>
    <cellStyle name="Normal 44 2 2 2 2 2 3 2" xfId="13701" xr:uid="{00000000-0005-0000-0000-000042470000}"/>
    <cellStyle name="Normal 44 2 2 2 2 2 3 2 2" xfId="44032" xr:uid="{00000000-0005-0000-0000-000043470000}"/>
    <cellStyle name="Normal 44 2 2 2 2 2 3 2 3" xfId="28799" xr:uid="{00000000-0005-0000-0000-000044470000}"/>
    <cellStyle name="Normal 44 2 2 2 2 2 3 3" xfId="8681" xr:uid="{00000000-0005-0000-0000-000045470000}"/>
    <cellStyle name="Normal 44 2 2 2 2 2 3 3 2" xfId="39015" xr:uid="{00000000-0005-0000-0000-000046470000}"/>
    <cellStyle name="Normal 44 2 2 2 2 2 3 3 3" xfId="23782" xr:uid="{00000000-0005-0000-0000-000047470000}"/>
    <cellStyle name="Normal 44 2 2 2 2 2 3 4" xfId="34002" xr:uid="{00000000-0005-0000-0000-000048470000}"/>
    <cellStyle name="Normal 44 2 2 2 2 2 3 5" xfId="18769" xr:uid="{00000000-0005-0000-0000-000049470000}"/>
    <cellStyle name="Normal 44 2 2 2 2 2 4" xfId="5320" xr:uid="{00000000-0005-0000-0000-00004A470000}"/>
    <cellStyle name="Normal 44 2 2 2 2 2 4 2" xfId="15372" xr:uid="{00000000-0005-0000-0000-00004B470000}"/>
    <cellStyle name="Normal 44 2 2 2 2 2 4 2 2" xfId="45703" xr:uid="{00000000-0005-0000-0000-00004C470000}"/>
    <cellStyle name="Normal 44 2 2 2 2 2 4 2 3" xfId="30470" xr:uid="{00000000-0005-0000-0000-00004D470000}"/>
    <cellStyle name="Normal 44 2 2 2 2 2 4 3" xfId="10352" xr:uid="{00000000-0005-0000-0000-00004E470000}"/>
    <cellStyle name="Normal 44 2 2 2 2 2 4 3 2" xfId="40686" xr:uid="{00000000-0005-0000-0000-00004F470000}"/>
    <cellStyle name="Normal 44 2 2 2 2 2 4 3 3" xfId="25453" xr:uid="{00000000-0005-0000-0000-000050470000}"/>
    <cellStyle name="Normal 44 2 2 2 2 2 4 4" xfId="35673" xr:uid="{00000000-0005-0000-0000-000051470000}"/>
    <cellStyle name="Normal 44 2 2 2 2 2 4 5" xfId="20440" xr:uid="{00000000-0005-0000-0000-000052470000}"/>
    <cellStyle name="Normal 44 2 2 2 2 2 5" xfId="12030" xr:uid="{00000000-0005-0000-0000-000053470000}"/>
    <cellStyle name="Normal 44 2 2 2 2 2 5 2" xfId="42361" xr:uid="{00000000-0005-0000-0000-000054470000}"/>
    <cellStyle name="Normal 44 2 2 2 2 2 5 3" xfId="27128" xr:uid="{00000000-0005-0000-0000-000055470000}"/>
    <cellStyle name="Normal 44 2 2 2 2 2 6" xfId="7009" xr:uid="{00000000-0005-0000-0000-000056470000}"/>
    <cellStyle name="Normal 44 2 2 2 2 2 6 2" xfId="37344" xr:uid="{00000000-0005-0000-0000-000057470000}"/>
    <cellStyle name="Normal 44 2 2 2 2 2 6 3" xfId="22111" xr:uid="{00000000-0005-0000-0000-000058470000}"/>
    <cellStyle name="Normal 44 2 2 2 2 2 7" xfId="32332" xr:uid="{00000000-0005-0000-0000-000059470000}"/>
    <cellStyle name="Normal 44 2 2 2 2 2 8" xfId="17098" xr:uid="{00000000-0005-0000-0000-00005A470000}"/>
    <cellStyle name="Normal 44 2 2 2 2 3" xfId="2356" xr:uid="{00000000-0005-0000-0000-00005B470000}"/>
    <cellStyle name="Normal 44 2 2 2 2 3 2" xfId="4046" xr:uid="{00000000-0005-0000-0000-00005C470000}"/>
    <cellStyle name="Normal 44 2 2 2 2 3 2 2" xfId="14119" xr:uid="{00000000-0005-0000-0000-00005D470000}"/>
    <cellStyle name="Normal 44 2 2 2 2 3 2 2 2" xfId="44450" xr:uid="{00000000-0005-0000-0000-00005E470000}"/>
    <cellStyle name="Normal 44 2 2 2 2 3 2 2 3" xfId="29217" xr:uid="{00000000-0005-0000-0000-00005F470000}"/>
    <cellStyle name="Normal 44 2 2 2 2 3 2 3" xfId="9099" xr:uid="{00000000-0005-0000-0000-000060470000}"/>
    <cellStyle name="Normal 44 2 2 2 2 3 2 3 2" xfId="39433" xr:uid="{00000000-0005-0000-0000-000061470000}"/>
    <cellStyle name="Normal 44 2 2 2 2 3 2 3 3" xfId="24200" xr:uid="{00000000-0005-0000-0000-000062470000}"/>
    <cellStyle name="Normal 44 2 2 2 2 3 2 4" xfId="34420" xr:uid="{00000000-0005-0000-0000-000063470000}"/>
    <cellStyle name="Normal 44 2 2 2 2 3 2 5" xfId="19187" xr:uid="{00000000-0005-0000-0000-000064470000}"/>
    <cellStyle name="Normal 44 2 2 2 2 3 3" xfId="5738" xr:uid="{00000000-0005-0000-0000-000065470000}"/>
    <cellStyle name="Normal 44 2 2 2 2 3 3 2" xfId="15790" xr:uid="{00000000-0005-0000-0000-000066470000}"/>
    <cellStyle name="Normal 44 2 2 2 2 3 3 2 2" xfId="46121" xr:uid="{00000000-0005-0000-0000-000067470000}"/>
    <cellStyle name="Normal 44 2 2 2 2 3 3 2 3" xfId="30888" xr:uid="{00000000-0005-0000-0000-000068470000}"/>
    <cellStyle name="Normal 44 2 2 2 2 3 3 3" xfId="10770" xr:uid="{00000000-0005-0000-0000-000069470000}"/>
    <cellStyle name="Normal 44 2 2 2 2 3 3 3 2" xfId="41104" xr:uid="{00000000-0005-0000-0000-00006A470000}"/>
    <cellStyle name="Normal 44 2 2 2 2 3 3 3 3" xfId="25871" xr:uid="{00000000-0005-0000-0000-00006B470000}"/>
    <cellStyle name="Normal 44 2 2 2 2 3 3 4" xfId="36091" xr:uid="{00000000-0005-0000-0000-00006C470000}"/>
    <cellStyle name="Normal 44 2 2 2 2 3 3 5" xfId="20858" xr:uid="{00000000-0005-0000-0000-00006D470000}"/>
    <cellStyle name="Normal 44 2 2 2 2 3 4" xfId="12448" xr:uid="{00000000-0005-0000-0000-00006E470000}"/>
    <cellStyle name="Normal 44 2 2 2 2 3 4 2" xfId="42779" xr:uid="{00000000-0005-0000-0000-00006F470000}"/>
    <cellStyle name="Normal 44 2 2 2 2 3 4 3" xfId="27546" xr:uid="{00000000-0005-0000-0000-000070470000}"/>
    <cellStyle name="Normal 44 2 2 2 2 3 5" xfId="7427" xr:uid="{00000000-0005-0000-0000-000071470000}"/>
    <cellStyle name="Normal 44 2 2 2 2 3 5 2" xfId="37762" xr:uid="{00000000-0005-0000-0000-000072470000}"/>
    <cellStyle name="Normal 44 2 2 2 2 3 5 3" xfId="22529" xr:uid="{00000000-0005-0000-0000-000073470000}"/>
    <cellStyle name="Normal 44 2 2 2 2 3 6" xfId="32750" xr:uid="{00000000-0005-0000-0000-000074470000}"/>
    <cellStyle name="Normal 44 2 2 2 2 3 7" xfId="17516" xr:uid="{00000000-0005-0000-0000-000075470000}"/>
    <cellStyle name="Normal 44 2 2 2 2 4" xfId="3209" xr:uid="{00000000-0005-0000-0000-000076470000}"/>
    <cellStyle name="Normal 44 2 2 2 2 4 2" xfId="13283" xr:uid="{00000000-0005-0000-0000-000077470000}"/>
    <cellStyle name="Normal 44 2 2 2 2 4 2 2" xfId="43614" xr:uid="{00000000-0005-0000-0000-000078470000}"/>
    <cellStyle name="Normal 44 2 2 2 2 4 2 3" xfId="28381" xr:uid="{00000000-0005-0000-0000-000079470000}"/>
    <cellStyle name="Normal 44 2 2 2 2 4 3" xfId="8263" xr:uid="{00000000-0005-0000-0000-00007A470000}"/>
    <cellStyle name="Normal 44 2 2 2 2 4 3 2" xfId="38597" xr:uid="{00000000-0005-0000-0000-00007B470000}"/>
    <cellStyle name="Normal 44 2 2 2 2 4 3 3" xfId="23364" xr:uid="{00000000-0005-0000-0000-00007C470000}"/>
    <cellStyle name="Normal 44 2 2 2 2 4 4" xfId="33584" xr:uid="{00000000-0005-0000-0000-00007D470000}"/>
    <cellStyle name="Normal 44 2 2 2 2 4 5" xfId="18351" xr:uid="{00000000-0005-0000-0000-00007E470000}"/>
    <cellStyle name="Normal 44 2 2 2 2 5" xfId="4902" xr:uid="{00000000-0005-0000-0000-00007F470000}"/>
    <cellStyle name="Normal 44 2 2 2 2 5 2" xfId="14954" xr:uid="{00000000-0005-0000-0000-000080470000}"/>
    <cellStyle name="Normal 44 2 2 2 2 5 2 2" xfId="45285" xr:uid="{00000000-0005-0000-0000-000081470000}"/>
    <cellStyle name="Normal 44 2 2 2 2 5 2 3" xfId="30052" xr:uid="{00000000-0005-0000-0000-000082470000}"/>
    <cellStyle name="Normal 44 2 2 2 2 5 3" xfId="9934" xr:uid="{00000000-0005-0000-0000-000083470000}"/>
    <cellStyle name="Normal 44 2 2 2 2 5 3 2" xfId="40268" xr:uid="{00000000-0005-0000-0000-000084470000}"/>
    <cellStyle name="Normal 44 2 2 2 2 5 3 3" xfId="25035" xr:uid="{00000000-0005-0000-0000-000085470000}"/>
    <cellStyle name="Normal 44 2 2 2 2 5 4" xfId="35255" xr:uid="{00000000-0005-0000-0000-000086470000}"/>
    <cellStyle name="Normal 44 2 2 2 2 5 5" xfId="20022" xr:uid="{00000000-0005-0000-0000-000087470000}"/>
    <cellStyle name="Normal 44 2 2 2 2 6" xfId="11612" xr:uid="{00000000-0005-0000-0000-000088470000}"/>
    <cellStyle name="Normal 44 2 2 2 2 6 2" xfId="41943" xr:uid="{00000000-0005-0000-0000-000089470000}"/>
    <cellStyle name="Normal 44 2 2 2 2 6 3" xfId="26710" xr:uid="{00000000-0005-0000-0000-00008A470000}"/>
    <cellStyle name="Normal 44 2 2 2 2 7" xfId="6591" xr:uid="{00000000-0005-0000-0000-00008B470000}"/>
    <cellStyle name="Normal 44 2 2 2 2 7 2" xfId="36926" xr:uid="{00000000-0005-0000-0000-00008C470000}"/>
    <cellStyle name="Normal 44 2 2 2 2 7 3" xfId="21693" xr:uid="{00000000-0005-0000-0000-00008D470000}"/>
    <cellStyle name="Normal 44 2 2 2 2 8" xfId="31914" xr:uid="{00000000-0005-0000-0000-00008E470000}"/>
    <cellStyle name="Normal 44 2 2 2 2 9" xfId="16680" xr:uid="{00000000-0005-0000-0000-00008F470000}"/>
    <cellStyle name="Normal 44 2 2 2 3" xfId="1727" xr:uid="{00000000-0005-0000-0000-000090470000}"/>
    <cellStyle name="Normal 44 2 2 2 3 2" xfId="2566" xr:uid="{00000000-0005-0000-0000-000091470000}"/>
    <cellStyle name="Normal 44 2 2 2 3 2 2" xfId="4256" xr:uid="{00000000-0005-0000-0000-000092470000}"/>
    <cellStyle name="Normal 44 2 2 2 3 2 2 2" xfId="14329" xr:uid="{00000000-0005-0000-0000-000093470000}"/>
    <cellStyle name="Normal 44 2 2 2 3 2 2 2 2" xfId="44660" xr:uid="{00000000-0005-0000-0000-000094470000}"/>
    <cellStyle name="Normal 44 2 2 2 3 2 2 2 3" xfId="29427" xr:uid="{00000000-0005-0000-0000-000095470000}"/>
    <cellStyle name="Normal 44 2 2 2 3 2 2 3" xfId="9309" xr:uid="{00000000-0005-0000-0000-000096470000}"/>
    <cellStyle name="Normal 44 2 2 2 3 2 2 3 2" xfId="39643" xr:uid="{00000000-0005-0000-0000-000097470000}"/>
    <cellStyle name="Normal 44 2 2 2 3 2 2 3 3" xfId="24410" xr:uid="{00000000-0005-0000-0000-000098470000}"/>
    <cellStyle name="Normal 44 2 2 2 3 2 2 4" xfId="34630" xr:uid="{00000000-0005-0000-0000-000099470000}"/>
    <cellStyle name="Normal 44 2 2 2 3 2 2 5" xfId="19397" xr:uid="{00000000-0005-0000-0000-00009A470000}"/>
    <cellStyle name="Normal 44 2 2 2 3 2 3" xfId="5948" xr:uid="{00000000-0005-0000-0000-00009B470000}"/>
    <cellStyle name="Normal 44 2 2 2 3 2 3 2" xfId="16000" xr:uid="{00000000-0005-0000-0000-00009C470000}"/>
    <cellStyle name="Normal 44 2 2 2 3 2 3 2 2" xfId="46331" xr:uid="{00000000-0005-0000-0000-00009D470000}"/>
    <cellStyle name="Normal 44 2 2 2 3 2 3 2 3" xfId="31098" xr:uid="{00000000-0005-0000-0000-00009E470000}"/>
    <cellStyle name="Normal 44 2 2 2 3 2 3 3" xfId="10980" xr:uid="{00000000-0005-0000-0000-00009F470000}"/>
    <cellStyle name="Normal 44 2 2 2 3 2 3 3 2" xfId="41314" xr:uid="{00000000-0005-0000-0000-0000A0470000}"/>
    <cellStyle name="Normal 44 2 2 2 3 2 3 3 3" xfId="26081" xr:uid="{00000000-0005-0000-0000-0000A1470000}"/>
    <cellStyle name="Normal 44 2 2 2 3 2 3 4" xfId="36301" xr:uid="{00000000-0005-0000-0000-0000A2470000}"/>
    <cellStyle name="Normal 44 2 2 2 3 2 3 5" xfId="21068" xr:uid="{00000000-0005-0000-0000-0000A3470000}"/>
    <cellStyle name="Normal 44 2 2 2 3 2 4" xfId="12658" xr:uid="{00000000-0005-0000-0000-0000A4470000}"/>
    <cellStyle name="Normal 44 2 2 2 3 2 4 2" xfId="42989" xr:uid="{00000000-0005-0000-0000-0000A5470000}"/>
    <cellStyle name="Normal 44 2 2 2 3 2 4 3" xfId="27756" xr:uid="{00000000-0005-0000-0000-0000A6470000}"/>
    <cellStyle name="Normal 44 2 2 2 3 2 5" xfId="7637" xr:uid="{00000000-0005-0000-0000-0000A7470000}"/>
    <cellStyle name="Normal 44 2 2 2 3 2 5 2" xfId="37972" xr:uid="{00000000-0005-0000-0000-0000A8470000}"/>
    <cellStyle name="Normal 44 2 2 2 3 2 5 3" xfId="22739" xr:uid="{00000000-0005-0000-0000-0000A9470000}"/>
    <cellStyle name="Normal 44 2 2 2 3 2 6" xfId="32960" xr:uid="{00000000-0005-0000-0000-0000AA470000}"/>
    <cellStyle name="Normal 44 2 2 2 3 2 7" xfId="17726" xr:uid="{00000000-0005-0000-0000-0000AB470000}"/>
    <cellStyle name="Normal 44 2 2 2 3 3" xfId="3419" xr:uid="{00000000-0005-0000-0000-0000AC470000}"/>
    <cellStyle name="Normal 44 2 2 2 3 3 2" xfId="13493" xr:uid="{00000000-0005-0000-0000-0000AD470000}"/>
    <cellStyle name="Normal 44 2 2 2 3 3 2 2" xfId="43824" xr:uid="{00000000-0005-0000-0000-0000AE470000}"/>
    <cellStyle name="Normal 44 2 2 2 3 3 2 3" xfId="28591" xr:uid="{00000000-0005-0000-0000-0000AF470000}"/>
    <cellStyle name="Normal 44 2 2 2 3 3 3" xfId="8473" xr:uid="{00000000-0005-0000-0000-0000B0470000}"/>
    <cellStyle name="Normal 44 2 2 2 3 3 3 2" xfId="38807" xr:uid="{00000000-0005-0000-0000-0000B1470000}"/>
    <cellStyle name="Normal 44 2 2 2 3 3 3 3" xfId="23574" xr:uid="{00000000-0005-0000-0000-0000B2470000}"/>
    <cellStyle name="Normal 44 2 2 2 3 3 4" xfId="33794" xr:uid="{00000000-0005-0000-0000-0000B3470000}"/>
    <cellStyle name="Normal 44 2 2 2 3 3 5" xfId="18561" xr:uid="{00000000-0005-0000-0000-0000B4470000}"/>
    <cellStyle name="Normal 44 2 2 2 3 4" xfId="5112" xr:uid="{00000000-0005-0000-0000-0000B5470000}"/>
    <cellStyle name="Normal 44 2 2 2 3 4 2" xfId="15164" xr:uid="{00000000-0005-0000-0000-0000B6470000}"/>
    <cellStyle name="Normal 44 2 2 2 3 4 2 2" xfId="45495" xr:uid="{00000000-0005-0000-0000-0000B7470000}"/>
    <cellStyle name="Normal 44 2 2 2 3 4 2 3" xfId="30262" xr:uid="{00000000-0005-0000-0000-0000B8470000}"/>
    <cellStyle name="Normal 44 2 2 2 3 4 3" xfId="10144" xr:uid="{00000000-0005-0000-0000-0000B9470000}"/>
    <cellStyle name="Normal 44 2 2 2 3 4 3 2" xfId="40478" xr:uid="{00000000-0005-0000-0000-0000BA470000}"/>
    <cellStyle name="Normal 44 2 2 2 3 4 3 3" xfId="25245" xr:uid="{00000000-0005-0000-0000-0000BB470000}"/>
    <cellStyle name="Normal 44 2 2 2 3 4 4" xfId="35465" xr:uid="{00000000-0005-0000-0000-0000BC470000}"/>
    <cellStyle name="Normal 44 2 2 2 3 4 5" xfId="20232" xr:uid="{00000000-0005-0000-0000-0000BD470000}"/>
    <cellStyle name="Normal 44 2 2 2 3 5" xfId="11822" xr:uid="{00000000-0005-0000-0000-0000BE470000}"/>
    <cellStyle name="Normal 44 2 2 2 3 5 2" xfId="42153" xr:uid="{00000000-0005-0000-0000-0000BF470000}"/>
    <cellStyle name="Normal 44 2 2 2 3 5 3" xfId="26920" xr:uid="{00000000-0005-0000-0000-0000C0470000}"/>
    <cellStyle name="Normal 44 2 2 2 3 6" xfId="6801" xr:uid="{00000000-0005-0000-0000-0000C1470000}"/>
    <cellStyle name="Normal 44 2 2 2 3 6 2" xfId="37136" xr:uid="{00000000-0005-0000-0000-0000C2470000}"/>
    <cellStyle name="Normal 44 2 2 2 3 6 3" xfId="21903" xr:uid="{00000000-0005-0000-0000-0000C3470000}"/>
    <cellStyle name="Normal 44 2 2 2 3 7" xfId="32124" xr:uid="{00000000-0005-0000-0000-0000C4470000}"/>
    <cellStyle name="Normal 44 2 2 2 3 8" xfId="16890" xr:uid="{00000000-0005-0000-0000-0000C5470000}"/>
    <cellStyle name="Normal 44 2 2 2 4" xfId="2148" xr:uid="{00000000-0005-0000-0000-0000C6470000}"/>
    <cellStyle name="Normal 44 2 2 2 4 2" xfId="3838" xr:uid="{00000000-0005-0000-0000-0000C7470000}"/>
    <cellStyle name="Normal 44 2 2 2 4 2 2" xfId="13911" xr:uid="{00000000-0005-0000-0000-0000C8470000}"/>
    <cellStyle name="Normal 44 2 2 2 4 2 2 2" xfId="44242" xr:uid="{00000000-0005-0000-0000-0000C9470000}"/>
    <cellStyle name="Normal 44 2 2 2 4 2 2 3" xfId="29009" xr:uid="{00000000-0005-0000-0000-0000CA470000}"/>
    <cellStyle name="Normal 44 2 2 2 4 2 3" xfId="8891" xr:uid="{00000000-0005-0000-0000-0000CB470000}"/>
    <cellStyle name="Normal 44 2 2 2 4 2 3 2" xfId="39225" xr:uid="{00000000-0005-0000-0000-0000CC470000}"/>
    <cellStyle name="Normal 44 2 2 2 4 2 3 3" xfId="23992" xr:uid="{00000000-0005-0000-0000-0000CD470000}"/>
    <cellStyle name="Normal 44 2 2 2 4 2 4" xfId="34212" xr:uid="{00000000-0005-0000-0000-0000CE470000}"/>
    <cellStyle name="Normal 44 2 2 2 4 2 5" xfId="18979" xr:uid="{00000000-0005-0000-0000-0000CF470000}"/>
    <cellStyle name="Normal 44 2 2 2 4 3" xfId="5530" xr:uid="{00000000-0005-0000-0000-0000D0470000}"/>
    <cellStyle name="Normal 44 2 2 2 4 3 2" xfId="15582" xr:uid="{00000000-0005-0000-0000-0000D1470000}"/>
    <cellStyle name="Normal 44 2 2 2 4 3 2 2" xfId="45913" xr:uid="{00000000-0005-0000-0000-0000D2470000}"/>
    <cellStyle name="Normal 44 2 2 2 4 3 2 3" xfId="30680" xr:uid="{00000000-0005-0000-0000-0000D3470000}"/>
    <cellStyle name="Normal 44 2 2 2 4 3 3" xfId="10562" xr:uid="{00000000-0005-0000-0000-0000D4470000}"/>
    <cellStyle name="Normal 44 2 2 2 4 3 3 2" xfId="40896" xr:uid="{00000000-0005-0000-0000-0000D5470000}"/>
    <cellStyle name="Normal 44 2 2 2 4 3 3 3" xfId="25663" xr:uid="{00000000-0005-0000-0000-0000D6470000}"/>
    <cellStyle name="Normal 44 2 2 2 4 3 4" xfId="35883" xr:uid="{00000000-0005-0000-0000-0000D7470000}"/>
    <cellStyle name="Normal 44 2 2 2 4 3 5" xfId="20650" xr:uid="{00000000-0005-0000-0000-0000D8470000}"/>
    <cellStyle name="Normal 44 2 2 2 4 4" xfId="12240" xr:uid="{00000000-0005-0000-0000-0000D9470000}"/>
    <cellStyle name="Normal 44 2 2 2 4 4 2" xfId="42571" xr:uid="{00000000-0005-0000-0000-0000DA470000}"/>
    <cellStyle name="Normal 44 2 2 2 4 4 3" xfId="27338" xr:uid="{00000000-0005-0000-0000-0000DB470000}"/>
    <cellStyle name="Normal 44 2 2 2 4 5" xfId="7219" xr:uid="{00000000-0005-0000-0000-0000DC470000}"/>
    <cellStyle name="Normal 44 2 2 2 4 5 2" xfId="37554" xr:uid="{00000000-0005-0000-0000-0000DD470000}"/>
    <cellStyle name="Normal 44 2 2 2 4 5 3" xfId="22321" xr:uid="{00000000-0005-0000-0000-0000DE470000}"/>
    <cellStyle name="Normal 44 2 2 2 4 6" xfId="32542" xr:uid="{00000000-0005-0000-0000-0000DF470000}"/>
    <cellStyle name="Normal 44 2 2 2 4 7" xfId="17308" xr:uid="{00000000-0005-0000-0000-0000E0470000}"/>
    <cellStyle name="Normal 44 2 2 2 5" xfId="3001" xr:uid="{00000000-0005-0000-0000-0000E1470000}"/>
    <cellStyle name="Normal 44 2 2 2 5 2" xfId="13075" xr:uid="{00000000-0005-0000-0000-0000E2470000}"/>
    <cellStyle name="Normal 44 2 2 2 5 2 2" xfId="43406" xr:uid="{00000000-0005-0000-0000-0000E3470000}"/>
    <cellStyle name="Normal 44 2 2 2 5 2 3" xfId="28173" xr:uid="{00000000-0005-0000-0000-0000E4470000}"/>
    <cellStyle name="Normal 44 2 2 2 5 3" xfId="8055" xr:uid="{00000000-0005-0000-0000-0000E5470000}"/>
    <cellStyle name="Normal 44 2 2 2 5 3 2" xfId="38389" xr:uid="{00000000-0005-0000-0000-0000E6470000}"/>
    <cellStyle name="Normal 44 2 2 2 5 3 3" xfId="23156" xr:uid="{00000000-0005-0000-0000-0000E7470000}"/>
    <cellStyle name="Normal 44 2 2 2 5 4" xfId="33376" xr:uid="{00000000-0005-0000-0000-0000E8470000}"/>
    <cellStyle name="Normal 44 2 2 2 5 5" xfId="18143" xr:uid="{00000000-0005-0000-0000-0000E9470000}"/>
    <cellStyle name="Normal 44 2 2 2 6" xfId="4694" xr:uid="{00000000-0005-0000-0000-0000EA470000}"/>
    <cellStyle name="Normal 44 2 2 2 6 2" xfId="14746" xr:uid="{00000000-0005-0000-0000-0000EB470000}"/>
    <cellStyle name="Normal 44 2 2 2 6 2 2" xfId="45077" xr:uid="{00000000-0005-0000-0000-0000EC470000}"/>
    <cellStyle name="Normal 44 2 2 2 6 2 3" xfId="29844" xr:uid="{00000000-0005-0000-0000-0000ED470000}"/>
    <cellStyle name="Normal 44 2 2 2 6 3" xfId="9726" xr:uid="{00000000-0005-0000-0000-0000EE470000}"/>
    <cellStyle name="Normal 44 2 2 2 6 3 2" xfId="40060" xr:uid="{00000000-0005-0000-0000-0000EF470000}"/>
    <cellStyle name="Normal 44 2 2 2 6 3 3" xfId="24827" xr:uid="{00000000-0005-0000-0000-0000F0470000}"/>
    <cellStyle name="Normal 44 2 2 2 6 4" xfId="35047" xr:uid="{00000000-0005-0000-0000-0000F1470000}"/>
    <cellStyle name="Normal 44 2 2 2 6 5" xfId="19814" xr:uid="{00000000-0005-0000-0000-0000F2470000}"/>
    <cellStyle name="Normal 44 2 2 2 7" xfId="11404" xr:uid="{00000000-0005-0000-0000-0000F3470000}"/>
    <cellStyle name="Normal 44 2 2 2 7 2" xfId="41735" xr:uid="{00000000-0005-0000-0000-0000F4470000}"/>
    <cellStyle name="Normal 44 2 2 2 7 3" xfId="26502" xr:uid="{00000000-0005-0000-0000-0000F5470000}"/>
    <cellStyle name="Normal 44 2 2 2 8" xfId="6383" xr:uid="{00000000-0005-0000-0000-0000F6470000}"/>
    <cellStyle name="Normal 44 2 2 2 8 2" xfId="36718" xr:uid="{00000000-0005-0000-0000-0000F7470000}"/>
    <cellStyle name="Normal 44 2 2 2 8 3" xfId="21485" xr:uid="{00000000-0005-0000-0000-0000F8470000}"/>
    <cellStyle name="Normal 44 2 2 2 9" xfId="31706" xr:uid="{00000000-0005-0000-0000-0000F9470000}"/>
    <cellStyle name="Normal 44 2 2 3" xfId="1410" xr:uid="{00000000-0005-0000-0000-0000FA470000}"/>
    <cellStyle name="Normal 44 2 2 3 2" xfId="1831" xr:uid="{00000000-0005-0000-0000-0000FB470000}"/>
    <cellStyle name="Normal 44 2 2 3 2 2" xfId="2670" xr:uid="{00000000-0005-0000-0000-0000FC470000}"/>
    <cellStyle name="Normal 44 2 2 3 2 2 2" xfId="4360" xr:uid="{00000000-0005-0000-0000-0000FD470000}"/>
    <cellStyle name="Normal 44 2 2 3 2 2 2 2" xfId="14433" xr:uid="{00000000-0005-0000-0000-0000FE470000}"/>
    <cellStyle name="Normal 44 2 2 3 2 2 2 2 2" xfId="44764" xr:uid="{00000000-0005-0000-0000-0000FF470000}"/>
    <cellStyle name="Normal 44 2 2 3 2 2 2 2 3" xfId="29531" xr:uid="{00000000-0005-0000-0000-000000480000}"/>
    <cellStyle name="Normal 44 2 2 3 2 2 2 3" xfId="9413" xr:uid="{00000000-0005-0000-0000-000001480000}"/>
    <cellStyle name="Normal 44 2 2 3 2 2 2 3 2" xfId="39747" xr:uid="{00000000-0005-0000-0000-000002480000}"/>
    <cellStyle name="Normal 44 2 2 3 2 2 2 3 3" xfId="24514" xr:uid="{00000000-0005-0000-0000-000003480000}"/>
    <cellStyle name="Normal 44 2 2 3 2 2 2 4" xfId="34734" xr:uid="{00000000-0005-0000-0000-000004480000}"/>
    <cellStyle name="Normal 44 2 2 3 2 2 2 5" xfId="19501" xr:uid="{00000000-0005-0000-0000-000005480000}"/>
    <cellStyle name="Normal 44 2 2 3 2 2 3" xfId="6052" xr:uid="{00000000-0005-0000-0000-000006480000}"/>
    <cellStyle name="Normal 44 2 2 3 2 2 3 2" xfId="16104" xr:uid="{00000000-0005-0000-0000-000007480000}"/>
    <cellStyle name="Normal 44 2 2 3 2 2 3 2 2" xfId="46435" xr:uid="{00000000-0005-0000-0000-000008480000}"/>
    <cellStyle name="Normal 44 2 2 3 2 2 3 2 3" xfId="31202" xr:uid="{00000000-0005-0000-0000-000009480000}"/>
    <cellStyle name="Normal 44 2 2 3 2 2 3 3" xfId="11084" xr:uid="{00000000-0005-0000-0000-00000A480000}"/>
    <cellStyle name="Normal 44 2 2 3 2 2 3 3 2" xfId="41418" xr:uid="{00000000-0005-0000-0000-00000B480000}"/>
    <cellStyle name="Normal 44 2 2 3 2 2 3 3 3" xfId="26185" xr:uid="{00000000-0005-0000-0000-00000C480000}"/>
    <cellStyle name="Normal 44 2 2 3 2 2 3 4" xfId="36405" xr:uid="{00000000-0005-0000-0000-00000D480000}"/>
    <cellStyle name="Normal 44 2 2 3 2 2 3 5" xfId="21172" xr:uid="{00000000-0005-0000-0000-00000E480000}"/>
    <cellStyle name="Normal 44 2 2 3 2 2 4" xfId="12762" xr:uid="{00000000-0005-0000-0000-00000F480000}"/>
    <cellStyle name="Normal 44 2 2 3 2 2 4 2" xfId="43093" xr:uid="{00000000-0005-0000-0000-000010480000}"/>
    <cellStyle name="Normal 44 2 2 3 2 2 4 3" xfId="27860" xr:uid="{00000000-0005-0000-0000-000011480000}"/>
    <cellStyle name="Normal 44 2 2 3 2 2 5" xfId="7741" xr:uid="{00000000-0005-0000-0000-000012480000}"/>
    <cellStyle name="Normal 44 2 2 3 2 2 5 2" xfId="38076" xr:uid="{00000000-0005-0000-0000-000013480000}"/>
    <cellStyle name="Normal 44 2 2 3 2 2 5 3" xfId="22843" xr:uid="{00000000-0005-0000-0000-000014480000}"/>
    <cellStyle name="Normal 44 2 2 3 2 2 6" xfId="33064" xr:uid="{00000000-0005-0000-0000-000015480000}"/>
    <cellStyle name="Normal 44 2 2 3 2 2 7" xfId="17830" xr:uid="{00000000-0005-0000-0000-000016480000}"/>
    <cellStyle name="Normal 44 2 2 3 2 3" xfId="3523" xr:uid="{00000000-0005-0000-0000-000017480000}"/>
    <cellStyle name="Normal 44 2 2 3 2 3 2" xfId="13597" xr:uid="{00000000-0005-0000-0000-000018480000}"/>
    <cellStyle name="Normal 44 2 2 3 2 3 2 2" xfId="43928" xr:uid="{00000000-0005-0000-0000-000019480000}"/>
    <cellStyle name="Normal 44 2 2 3 2 3 2 3" xfId="28695" xr:uid="{00000000-0005-0000-0000-00001A480000}"/>
    <cellStyle name="Normal 44 2 2 3 2 3 3" xfId="8577" xr:uid="{00000000-0005-0000-0000-00001B480000}"/>
    <cellStyle name="Normal 44 2 2 3 2 3 3 2" xfId="38911" xr:uid="{00000000-0005-0000-0000-00001C480000}"/>
    <cellStyle name="Normal 44 2 2 3 2 3 3 3" xfId="23678" xr:uid="{00000000-0005-0000-0000-00001D480000}"/>
    <cellStyle name="Normal 44 2 2 3 2 3 4" xfId="33898" xr:uid="{00000000-0005-0000-0000-00001E480000}"/>
    <cellStyle name="Normal 44 2 2 3 2 3 5" xfId="18665" xr:uid="{00000000-0005-0000-0000-00001F480000}"/>
    <cellStyle name="Normal 44 2 2 3 2 4" xfId="5216" xr:uid="{00000000-0005-0000-0000-000020480000}"/>
    <cellStyle name="Normal 44 2 2 3 2 4 2" xfId="15268" xr:uid="{00000000-0005-0000-0000-000021480000}"/>
    <cellStyle name="Normal 44 2 2 3 2 4 2 2" xfId="45599" xr:uid="{00000000-0005-0000-0000-000022480000}"/>
    <cellStyle name="Normal 44 2 2 3 2 4 2 3" xfId="30366" xr:uid="{00000000-0005-0000-0000-000023480000}"/>
    <cellStyle name="Normal 44 2 2 3 2 4 3" xfId="10248" xr:uid="{00000000-0005-0000-0000-000024480000}"/>
    <cellStyle name="Normal 44 2 2 3 2 4 3 2" xfId="40582" xr:uid="{00000000-0005-0000-0000-000025480000}"/>
    <cellStyle name="Normal 44 2 2 3 2 4 3 3" xfId="25349" xr:uid="{00000000-0005-0000-0000-000026480000}"/>
    <cellStyle name="Normal 44 2 2 3 2 4 4" xfId="35569" xr:uid="{00000000-0005-0000-0000-000027480000}"/>
    <cellStyle name="Normal 44 2 2 3 2 4 5" xfId="20336" xr:uid="{00000000-0005-0000-0000-000028480000}"/>
    <cellStyle name="Normal 44 2 2 3 2 5" xfId="11926" xr:uid="{00000000-0005-0000-0000-000029480000}"/>
    <cellStyle name="Normal 44 2 2 3 2 5 2" xfId="42257" xr:uid="{00000000-0005-0000-0000-00002A480000}"/>
    <cellStyle name="Normal 44 2 2 3 2 5 3" xfId="27024" xr:uid="{00000000-0005-0000-0000-00002B480000}"/>
    <cellStyle name="Normal 44 2 2 3 2 6" xfId="6905" xr:uid="{00000000-0005-0000-0000-00002C480000}"/>
    <cellStyle name="Normal 44 2 2 3 2 6 2" xfId="37240" xr:uid="{00000000-0005-0000-0000-00002D480000}"/>
    <cellStyle name="Normal 44 2 2 3 2 6 3" xfId="22007" xr:uid="{00000000-0005-0000-0000-00002E480000}"/>
    <cellStyle name="Normal 44 2 2 3 2 7" xfId="32228" xr:uid="{00000000-0005-0000-0000-00002F480000}"/>
    <cellStyle name="Normal 44 2 2 3 2 8" xfId="16994" xr:uid="{00000000-0005-0000-0000-000030480000}"/>
    <cellStyle name="Normal 44 2 2 3 3" xfId="2252" xr:uid="{00000000-0005-0000-0000-000031480000}"/>
    <cellStyle name="Normal 44 2 2 3 3 2" xfId="3942" xr:uid="{00000000-0005-0000-0000-000032480000}"/>
    <cellStyle name="Normal 44 2 2 3 3 2 2" xfId="14015" xr:uid="{00000000-0005-0000-0000-000033480000}"/>
    <cellStyle name="Normal 44 2 2 3 3 2 2 2" xfId="44346" xr:uid="{00000000-0005-0000-0000-000034480000}"/>
    <cellStyle name="Normal 44 2 2 3 3 2 2 3" xfId="29113" xr:uid="{00000000-0005-0000-0000-000035480000}"/>
    <cellStyle name="Normal 44 2 2 3 3 2 3" xfId="8995" xr:uid="{00000000-0005-0000-0000-000036480000}"/>
    <cellStyle name="Normal 44 2 2 3 3 2 3 2" xfId="39329" xr:uid="{00000000-0005-0000-0000-000037480000}"/>
    <cellStyle name="Normal 44 2 2 3 3 2 3 3" xfId="24096" xr:uid="{00000000-0005-0000-0000-000038480000}"/>
    <cellStyle name="Normal 44 2 2 3 3 2 4" xfId="34316" xr:uid="{00000000-0005-0000-0000-000039480000}"/>
    <cellStyle name="Normal 44 2 2 3 3 2 5" xfId="19083" xr:uid="{00000000-0005-0000-0000-00003A480000}"/>
    <cellStyle name="Normal 44 2 2 3 3 3" xfId="5634" xr:uid="{00000000-0005-0000-0000-00003B480000}"/>
    <cellStyle name="Normal 44 2 2 3 3 3 2" xfId="15686" xr:uid="{00000000-0005-0000-0000-00003C480000}"/>
    <cellStyle name="Normal 44 2 2 3 3 3 2 2" xfId="46017" xr:uid="{00000000-0005-0000-0000-00003D480000}"/>
    <cellStyle name="Normal 44 2 2 3 3 3 2 3" xfId="30784" xr:uid="{00000000-0005-0000-0000-00003E480000}"/>
    <cellStyle name="Normal 44 2 2 3 3 3 3" xfId="10666" xr:uid="{00000000-0005-0000-0000-00003F480000}"/>
    <cellStyle name="Normal 44 2 2 3 3 3 3 2" xfId="41000" xr:uid="{00000000-0005-0000-0000-000040480000}"/>
    <cellStyle name="Normal 44 2 2 3 3 3 3 3" xfId="25767" xr:uid="{00000000-0005-0000-0000-000041480000}"/>
    <cellStyle name="Normal 44 2 2 3 3 3 4" xfId="35987" xr:uid="{00000000-0005-0000-0000-000042480000}"/>
    <cellStyle name="Normal 44 2 2 3 3 3 5" xfId="20754" xr:uid="{00000000-0005-0000-0000-000043480000}"/>
    <cellStyle name="Normal 44 2 2 3 3 4" xfId="12344" xr:uid="{00000000-0005-0000-0000-000044480000}"/>
    <cellStyle name="Normal 44 2 2 3 3 4 2" xfId="42675" xr:uid="{00000000-0005-0000-0000-000045480000}"/>
    <cellStyle name="Normal 44 2 2 3 3 4 3" xfId="27442" xr:uid="{00000000-0005-0000-0000-000046480000}"/>
    <cellStyle name="Normal 44 2 2 3 3 5" xfId="7323" xr:uid="{00000000-0005-0000-0000-000047480000}"/>
    <cellStyle name="Normal 44 2 2 3 3 5 2" xfId="37658" xr:uid="{00000000-0005-0000-0000-000048480000}"/>
    <cellStyle name="Normal 44 2 2 3 3 5 3" xfId="22425" xr:uid="{00000000-0005-0000-0000-000049480000}"/>
    <cellStyle name="Normal 44 2 2 3 3 6" xfId="32646" xr:uid="{00000000-0005-0000-0000-00004A480000}"/>
    <cellStyle name="Normal 44 2 2 3 3 7" xfId="17412" xr:uid="{00000000-0005-0000-0000-00004B480000}"/>
    <cellStyle name="Normal 44 2 2 3 4" xfId="3105" xr:uid="{00000000-0005-0000-0000-00004C480000}"/>
    <cellStyle name="Normal 44 2 2 3 4 2" xfId="13179" xr:uid="{00000000-0005-0000-0000-00004D480000}"/>
    <cellStyle name="Normal 44 2 2 3 4 2 2" xfId="43510" xr:uid="{00000000-0005-0000-0000-00004E480000}"/>
    <cellStyle name="Normal 44 2 2 3 4 2 3" xfId="28277" xr:uid="{00000000-0005-0000-0000-00004F480000}"/>
    <cellStyle name="Normal 44 2 2 3 4 3" xfId="8159" xr:uid="{00000000-0005-0000-0000-000050480000}"/>
    <cellStyle name="Normal 44 2 2 3 4 3 2" xfId="38493" xr:uid="{00000000-0005-0000-0000-000051480000}"/>
    <cellStyle name="Normal 44 2 2 3 4 3 3" xfId="23260" xr:uid="{00000000-0005-0000-0000-000052480000}"/>
    <cellStyle name="Normal 44 2 2 3 4 4" xfId="33480" xr:uid="{00000000-0005-0000-0000-000053480000}"/>
    <cellStyle name="Normal 44 2 2 3 4 5" xfId="18247" xr:uid="{00000000-0005-0000-0000-000054480000}"/>
    <cellStyle name="Normal 44 2 2 3 5" xfId="4798" xr:uid="{00000000-0005-0000-0000-000055480000}"/>
    <cellStyle name="Normal 44 2 2 3 5 2" xfId="14850" xr:uid="{00000000-0005-0000-0000-000056480000}"/>
    <cellStyle name="Normal 44 2 2 3 5 2 2" xfId="45181" xr:uid="{00000000-0005-0000-0000-000057480000}"/>
    <cellStyle name="Normal 44 2 2 3 5 2 3" xfId="29948" xr:uid="{00000000-0005-0000-0000-000058480000}"/>
    <cellStyle name="Normal 44 2 2 3 5 3" xfId="9830" xr:uid="{00000000-0005-0000-0000-000059480000}"/>
    <cellStyle name="Normal 44 2 2 3 5 3 2" xfId="40164" xr:uid="{00000000-0005-0000-0000-00005A480000}"/>
    <cellStyle name="Normal 44 2 2 3 5 3 3" xfId="24931" xr:uid="{00000000-0005-0000-0000-00005B480000}"/>
    <cellStyle name="Normal 44 2 2 3 5 4" xfId="35151" xr:uid="{00000000-0005-0000-0000-00005C480000}"/>
    <cellStyle name="Normal 44 2 2 3 5 5" xfId="19918" xr:uid="{00000000-0005-0000-0000-00005D480000}"/>
    <cellStyle name="Normal 44 2 2 3 6" xfId="11508" xr:uid="{00000000-0005-0000-0000-00005E480000}"/>
    <cellStyle name="Normal 44 2 2 3 6 2" xfId="41839" xr:uid="{00000000-0005-0000-0000-00005F480000}"/>
    <cellStyle name="Normal 44 2 2 3 6 3" xfId="26606" xr:uid="{00000000-0005-0000-0000-000060480000}"/>
    <cellStyle name="Normal 44 2 2 3 7" xfId="6487" xr:uid="{00000000-0005-0000-0000-000061480000}"/>
    <cellStyle name="Normal 44 2 2 3 7 2" xfId="36822" xr:uid="{00000000-0005-0000-0000-000062480000}"/>
    <cellStyle name="Normal 44 2 2 3 7 3" xfId="21589" xr:uid="{00000000-0005-0000-0000-000063480000}"/>
    <cellStyle name="Normal 44 2 2 3 8" xfId="31810" xr:uid="{00000000-0005-0000-0000-000064480000}"/>
    <cellStyle name="Normal 44 2 2 3 9" xfId="16576" xr:uid="{00000000-0005-0000-0000-000065480000}"/>
    <cellStyle name="Normal 44 2 2 4" xfId="1623" xr:uid="{00000000-0005-0000-0000-000066480000}"/>
    <cellStyle name="Normal 44 2 2 4 2" xfId="2462" xr:uid="{00000000-0005-0000-0000-000067480000}"/>
    <cellStyle name="Normal 44 2 2 4 2 2" xfId="4152" xr:uid="{00000000-0005-0000-0000-000068480000}"/>
    <cellStyle name="Normal 44 2 2 4 2 2 2" xfId="14225" xr:uid="{00000000-0005-0000-0000-000069480000}"/>
    <cellStyle name="Normal 44 2 2 4 2 2 2 2" xfId="44556" xr:uid="{00000000-0005-0000-0000-00006A480000}"/>
    <cellStyle name="Normal 44 2 2 4 2 2 2 3" xfId="29323" xr:uid="{00000000-0005-0000-0000-00006B480000}"/>
    <cellStyle name="Normal 44 2 2 4 2 2 3" xfId="9205" xr:uid="{00000000-0005-0000-0000-00006C480000}"/>
    <cellStyle name="Normal 44 2 2 4 2 2 3 2" xfId="39539" xr:uid="{00000000-0005-0000-0000-00006D480000}"/>
    <cellStyle name="Normal 44 2 2 4 2 2 3 3" xfId="24306" xr:uid="{00000000-0005-0000-0000-00006E480000}"/>
    <cellStyle name="Normal 44 2 2 4 2 2 4" xfId="34526" xr:uid="{00000000-0005-0000-0000-00006F480000}"/>
    <cellStyle name="Normal 44 2 2 4 2 2 5" xfId="19293" xr:uid="{00000000-0005-0000-0000-000070480000}"/>
    <cellStyle name="Normal 44 2 2 4 2 3" xfId="5844" xr:uid="{00000000-0005-0000-0000-000071480000}"/>
    <cellStyle name="Normal 44 2 2 4 2 3 2" xfId="15896" xr:uid="{00000000-0005-0000-0000-000072480000}"/>
    <cellStyle name="Normal 44 2 2 4 2 3 2 2" xfId="46227" xr:uid="{00000000-0005-0000-0000-000073480000}"/>
    <cellStyle name="Normal 44 2 2 4 2 3 2 3" xfId="30994" xr:uid="{00000000-0005-0000-0000-000074480000}"/>
    <cellStyle name="Normal 44 2 2 4 2 3 3" xfId="10876" xr:uid="{00000000-0005-0000-0000-000075480000}"/>
    <cellStyle name="Normal 44 2 2 4 2 3 3 2" xfId="41210" xr:uid="{00000000-0005-0000-0000-000076480000}"/>
    <cellStyle name="Normal 44 2 2 4 2 3 3 3" xfId="25977" xr:uid="{00000000-0005-0000-0000-000077480000}"/>
    <cellStyle name="Normal 44 2 2 4 2 3 4" xfId="36197" xr:uid="{00000000-0005-0000-0000-000078480000}"/>
    <cellStyle name="Normal 44 2 2 4 2 3 5" xfId="20964" xr:uid="{00000000-0005-0000-0000-000079480000}"/>
    <cellStyle name="Normal 44 2 2 4 2 4" xfId="12554" xr:uid="{00000000-0005-0000-0000-00007A480000}"/>
    <cellStyle name="Normal 44 2 2 4 2 4 2" xfId="42885" xr:uid="{00000000-0005-0000-0000-00007B480000}"/>
    <cellStyle name="Normal 44 2 2 4 2 4 3" xfId="27652" xr:uid="{00000000-0005-0000-0000-00007C480000}"/>
    <cellStyle name="Normal 44 2 2 4 2 5" xfId="7533" xr:uid="{00000000-0005-0000-0000-00007D480000}"/>
    <cellStyle name="Normal 44 2 2 4 2 5 2" xfId="37868" xr:uid="{00000000-0005-0000-0000-00007E480000}"/>
    <cellStyle name="Normal 44 2 2 4 2 5 3" xfId="22635" xr:uid="{00000000-0005-0000-0000-00007F480000}"/>
    <cellStyle name="Normal 44 2 2 4 2 6" xfId="32856" xr:uid="{00000000-0005-0000-0000-000080480000}"/>
    <cellStyle name="Normal 44 2 2 4 2 7" xfId="17622" xr:uid="{00000000-0005-0000-0000-000081480000}"/>
    <cellStyle name="Normal 44 2 2 4 3" xfId="3315" xr:uid="{00000000-0005-0000-0000-000082480000}"/>
    <cellStyle name="Normal 44 2 2 4 3 2" xfId="13389" xr:uid="{00000000-0005-0000-0000-000083480000}"/>
    <cellStyle name="Normal 44 2 2 4 3 2 2" xfId="43720" xr:uid="{00000000-0005-0000-0000-000084480000}"/>
    <cellStyle name="Normal 44 2 2 4 3 2 3" xfId="28487" xr:uid="{00000000-0005-0000-0000-000085480000}"/>
    <cellStyle name="Normal 44 2 2 4 3 3" xfId="8369" xr:uid="{00000000-0005-0000-0000-000086480000}"/>
    <cellStyle name="Normal 44 2 2 4 3 3 2" xfId="38703" xr:uid="{00000000-0005-0000-0000-000087480000}"/>
    <cellStyle name="Normal 44 2 2 4 3 3 3" xfId="23470" xr:uid="{00000000-0005-0000-0000-000088480000}"/>
    <cellStyle name="Normal 44 2 2 4 3 4" xfId="33690" xr:uid="{00000000-0005-0000-0000-000089480000}"/>
    <cellStyle name="Normal 44 2 2 4 3 5" xfId="18457" xr:uid="{00000000-0005-0000-0000-00008A480000}"/>
    <cellStyle name="Normal 44 2 2 4 4" xfId="5008" xr:uid="{00000000-0005-0000-0000-00008B480000}"/>
    <cellStyle name="Normal 44 2 2 4 4 2" xfId="15060" xr:uid="{00000000-0005-0000-0000-00008C480000}"/>
    <cellStyle name="Normal 44 2 2 4 4 2 2" xfId="45391" xr:uid="{00000000-0005-0000-0000-00008D480000}"/>
    <cellStyle name="Normal 44 2 2 4 4 2 3" xfId="30158" xr:uid="{00000000-0005-0000-0000-00008E480000}"/>
    <cellStyle name="Normal 44 2 2 4 4 3" xfId="10040" xr:uid="{00000000-0005-0000-0000-00008F480000}"/>
    <cellStyle name="Normal 44 2 2 4 4 3 2" xfId="40374" xr:uid="{00000000-0005-0000-0000-000090480000}"/>
    <cellStyle name="Normal 44 2 2 4 4 3 3" xfId="25141" xr:uid="{00000000-0005-0000-0000-000091480000}"/>
    <cellStyle name="Normal 44 2 2 4 4 4" xfId="35361" xr:uid="{00000000-0005-0000-0000-000092480000}"/>
    <cellStyle name="Normal 44 2 2 4 4 5" xfId="20128" xr:uid="{00000000-0005-0000-0000-000093480000}"/>
    <cellStyle name="Normal 44 2 2 4 5" xfId="11718" xr:uid="{00000000-0005-0000-0000-000094480000}"/>
    <cellStyle name="Normal 44 2 2 4 5 2" xfId="42049" xr:uid="{00000000-0005-0000-0000-000095480000}"/>
    <cellStyle name="Normal 44 2 2 4 5 3" xfId="26816" xr:uid="{00000000-0005-0000-0000-000096480000}"/>
    <cellStyle name="Normal 44 2 2 4 6" xfId="6697" xr:uid="{00000000-0005-0000-0000-000097480000}"/>
    <cellStyle name="Normal 44 2 2 4 6 2" xfId="37032" xr:uid="{00000000-0005-0000-0000-000098480000}"/>
    <cellStyle name="Normal 44 2 2 4 6 3" xfId="21799" xr:uid="{00000000-0005-0000-0000-000099480000}"/>
    <cellStyle name="Normal 44 2 2 4 7" xfId="32020" xr:uid="{00000000-0005-0000-0000-00009A480000}"/>
    <cellStyle name="Normal 44 2 2 4 8" xfId="16786" xr:uid="{00000000-0005-0000-0000-00009B480000}"/>
    <cellStyle name="Normal 44 2 2 5" xfId="2044" xr:uid="{00000000-0005-0000-0000-00009C480000}"/>
    <cellStyle name="Normal 44 2 2 5 2" xfId="3734" xr:uid="{00000000-0005-0000-0000-00009D480000}"/>
    <cellStyle name="Normal 44 2 2 5 2 2" xfId="13807" xr:uid="{00000000-0005-0000-0000-00009E480000}"/>
    <cellStyle name="Normal 44 2 2 5 2 2 2" xfId="44138" xr:uid="{00000000-0005-0000-0000-00009F480000}"/>
    <cellStyle name="Normal 44 2 2 5 2 2 3" xfId="28905" xr:uid="{00000000-0005-0000-0000-0000A0480000}"/>
    <cellStyle name="Normal 44 2 2 5 2 3" xfId="8787" xr:uid="{00000000-0005-0000-0000-0000A1480000}"/>
    <cellStyle name="Normal 44 2 2 5 2 3 2" xfId="39121" xr:uid="{00000000-0005-0000-0000-0000A2480000}"/>
    <cellStyle name="Normal 44 2 2 5 2 3 3" xfId="23888" xr:uid="{00000000-0005-0000-0000-0000A3480000}"/>
    <cellStyle name="Normal 44 2 2 5 2 4" xfId="34108" xr:uid="{00000000-0005-0000-0000-0000A4480000}"/>
    <cellStyle name="Normal 44 2 2 5 2 5" xfId="18875" xr:uid="{00000000-0005-0000-0000-0000A5480000}"/>
    <cellStyle name="Normal 44 2 2 5 3" xfId="5426" xr:uid="{00000000-0005-0000-0000-0000A6480000}"/>
    <cellStyle name="Normal 44 2 2 5 3 2" xfId="15478" xr:uid="{00000000-0005-0000-0000-0000A7480000}"/>
    <cellStyle name="Normal 44 2 2 5 3 2 2" xfId="45809" xr:uid="{00000000-0005-0000-0000-0000A8480000}"/>
    <cellStyle name="Normal 44 2 2 5 3 2 3" xfId="30576" xr:uid="{00000000-0005-0000-0000-0000A9480000}"/>
    <cellStyle name="Normal 44 2 2 5 3 3" xfId="10458" xr:uid="{00000000-0005-0000-0000-0000AA480000}"/>
    <cellStyle name="Normal 44 2 2 5 3 3 2" xfId="40792" xr:uid="{00000000-0005-0000-0000-0000AB480000}"/>
    <cellStyle name="Normal 44 2 2 5 3 3 3" xfId="25559" xr:uid="{00000000-0005-0000-0000-0000AC480000}"/>
    <cellStyle name="Normal 44 2 2 5 3 4" xfId="35779" xr:uid="{00000000-0005-0000-0000-0000AD480000}"/>
    <cellStyle name="Normal 44 2 2 5 3 5" xfId="20546" xr:uid="{00000000-0005-0000-0000-0000AE480000}"/>
    <cellStyle name="Normal 44 2 2 5 4" xfId="12136" xr:uid="{00000000-0005-0000-0000-0000AF480000}"/>
    <cellStyle name="Normal 44 2 2 5 4 2" xfId="42467" xr:uid="{00000000-0005-0000-0000-0000B0480000}"/>
    <cellStyle name="Normal 44 2 2 5 4 3" xfId="27234" xr:uid="{00000000-0005-0000-0000-0000B1480000}"/>
    <cellStyle name="Normal 44 2 2 5 5" xfId="7115" xr:uid="{00000000-0005-0000-0000-0000B2480000}"/>
    <cellStyle name="Normal 44 2 2 5 5 2" xfId="37450" xr:uid="{00000000-0005-0000-0000-0000B3480000}"/>
    <cellStyle name="Normal 44 2 2 5 5 3" xfId="22217" xr:uid="{00000000-0005-0000-0000-0000B4480000}"/>
    <cellStyle name="Normal 44 2 2 5 6" xfId="32438" xr:uid="{00000000-0005-0000-0000-0000B5480000}"/>
    <cellStyle name="Normal 44 2 2 5 7" xfId="17204" xr:uid="{00000000-0005-0000-0000-0000B6480000}"/>
    <cellStyle name="Normal 44 2 2 6" xfId="2897" xr:uid="{00000000-0005-0000-0000-0000B7480000}"/>
    <cellStyle name="Normal 44 2 2 6 2" xfId="12971" xr:uid="{00000000-0005-0000-0000-0000B8480000}"/>
    <cellStyle name="Normal 44 2 2 6 2 2" xfId="43302" xr:uid="{00000000-0005-0000-0000-0000B9480000}"/>
    <cellStyle name="Normal 44 2 2 6 2 3" xfId="28069" xr:uid="{00000000-0005-0000-0000-0000BA480000}"/>
    <cellStyle name="Normal 44 2 2 6 3" xfId="7951" xr:uid="{00000000-0005-0000-0000-0000BB480000}"/>
    <cellStyle name="Normal 44 2 2 6 3 2" xfId="38285" xr:uid="{00000000-0005-0000-0000-0000BC480000}"/>
    <cellStyle name="Normal 44 2 2 6 3 3" xfId="23052" xr:uid="{00000000-0005-0000-0000-0000BD480000}"/>
    <cellStyle name="Normal 44 2 2 6 4" xfId="33272" xr:uid="{00000000-0005-0000-0000-0000BE480000}"/>
    <cellStyle name="Normal 44 2 2 6 5" xfId="18039" xr:uid="{00000000-0005-0000-0000-0000BF480000}"/>
    <cellStyle name="Normal 44 2 2 7" xfId="4590" xr:uid="{00000000-0005-0000-0000-0000C0480000}"/>
    <cellStyle name="Normal 44 2 2 7 2" xfId="14642" xr:uid="{00000000-0005-0000-0000-0000C1480000}"/>
    <cellStyle name="Normal 44 2 2 7 2 2" xfId="44973" xr:uid="{00000000-0005-0000-0000-0000C2480000}"/>
    <cellStyle name="Normal 44 2 2 7 2 3" xfId="29740" xr:uid="{00000000-0005-0000-0000-0000C3480000}"/>
    <cellStyle name="Normal 44 2 2 7 3" xfId="9622" xr:uid="{00000000-0005-0000-0000-0000C4480000}"/>
    <cellStyle name="Normal 44 2 2 7 3 2" xfId="39956" xr:uid="{00000000-0005-0000-0000-0000C5480000}"/>
    <cellStyle name="Normal 44 2 2 7 3 3" xfId="24723" xr:uid="{00000000-0005-0000-0000-0000C6480000}"/>
    <cellStyle name="Normal 44 2 2 7 4" xfId="34943" xr:uid="{00000000-0005-0000-0000-0000C7480000}"/>
    <cellStyle name="Normal 44 2 2 7 5" xfId="19710" xr:uid="{00000000-0005-0000-0000-0000C8480000}"/>
    <cellStyle name="Normal 44 2 2 8" xfId="11300" xr:uid="{00000000-0005-0000-0000-0000C9480000}"/>
    <cellStyle name="Normal 44 2 2 8 2" xfId="41631" xr:uid="{00000000-0005-0000-0000-0000CA480000}"/>
    <cellStyle name="Normal 44 2 2 8 3" xfId="26398" xr:uid="{00000000-0005-0000-0000-0000CB480000}"/>
    <cellStyle name="Normal 44 2 2 9" xfId="6279" xr:uid="{00000000-0005-0000-0000-0000CC480000}"/>
    <cellStyle name="Normal 44 2 2 9 2" xfId="36614" xr:uid="{00000000-0005-0000-0000-0000CD480000}"/>
    <cellStyle name="Normal 44 2 2 9 3" xfId="21381" xr:uid="{00000000-0005-0000-0000-0000CE480000}"/>
    <cellStyle name="Normal 44 2 3" xfId="1243" xr:uid="{00000000-0005-0000-0000-0000CF480000}"/>
    <cellStyle name="Normal 44 2 3 10" xfId="16420" xr:uid="{00000000-0005-0000-0000-0000D0480000}"/>
    <cellStyle name="Normal 44 2 3 2" xfId="1462" xr:uid="{00000000-0005-0000-0000-0000D1480000}"/>
    <cellStyle name="Normal 44 2 3 2 2" xfId="1883" xr:uid="{00000000-0005-0000-0000-0000D2480000}"/>
    <cellStyle name="Normal 44 2 3 2 2 2" xfId="2722" xr:uid="{00000000-0005-0000-0000-0000D3480000}"/>
    <cellStyle name="Normal 44 2 3 2 2 2 2" xfId="4412" xr:uid="{00000000-0005-0000-0000-0000D4480000}"/>
    <cellStyle name="Normal 44 2 3 2 2 2 2 2" xfId="14485" xr:uid="{00000000-0005-0000-0000-0000D5480000}"/>
    <cellStyle name="Normal 44 2 3 2 2 2 2 2 2" xfId="44816" xr:uid="{00000000-0005-0000-0000-0000D6480000}"/>
    <cellStyle name="Normal 44 2 3 2 2 2 2 2 3" xfId="29583" xr:uid="{00000000-0005-0000-0000-0000D7480000}"/>
    <cellStyle name="Normal 44 2 3 2 2 2 2 3" xfId="9465" xr:uid="{00000000-0005-0000-0000-0000D8480000}"/>
    <cellStyle name="Normal 44 2 3 2 2 2 2 3 2" xfId="39799" xr:uid="{00000000-0005-0000-0000-0000D9480000}"/>
    <cellStyle name="Normal 44 2 3 2 2 2 2 3 3" xfId="24566" xr:uid="{00000000-0005-0000-0000-0000DA480000}"/>
    <cellStyle name="Normal 44 2 3 2 2 2 2 4" xfId="34786" xr:uid="{00000000-0005-0000-0000-0000DB480000}"/>
    <cellStyle name="Normal 44 2 3 2 2 2 2 5" xfId="19553" xr:uid="{00000000-0005-0000-0000-0000DC480000}"/>
    <cellStyle name="Normal 44 2 3 2 2 2 3" xfId="6104" xr:uid="{00000000-0005-0000-0000-0000DD480000}"/>
    <cellStyle name="Normal 44 2 3 2 2 2 3 2" xfId="16156" xr:uid="{00000000-0005-0000-0000-0000DE480000}"/>
    <cellStyle name="Normal 44 2 3 2 2 2 3 2 2" xfId="46487" xr:uid="{00000000-0005-0000-0000-0000DF480000}"/>
    <cellStyle name="Normal 44 2 3 2 2 2 3 2 3" xfId="31254" xr:uid="{00000000-0005-0000-0000-0000E0480000}"/>
    <cellStyle name="Normal 44 2 3 2 2 2 3 3" xfId="11136" xr:uid="{00000000-0005-0000-0000-0000E1480000}"/>
    <cellStyle name="Normal 44 2 3 2 2 2 3 3 2" xfId="41470" xr:uid="{00000000-0005-0000-0000-0000E2480000}"/>
    <cellStyle name="Normal 44 2 3 2 2 2 3 3 3" xfId="26237" xr:uid="{00000000-0005-0000-0000-0000E3480000}"/>
    <cellStyle name="Normal 44 2 3 2 2 2 3 4" xfId="36457" xr:uid="{00000000-0005-0000-0000-0000E4480000}"/>
    <cellStyle name="Normal 44 2 3 2 2 2 3 5" xfId="21224" xr:uid="{00000000-0005-0000-0000-0000E5480000}"/>
    <cellStyle name="Normal 44 2 3 2 2 2 4" xfId="12814" xr:uid="{00000000-0005-0000-0000-0000E6480000}"/>
    <cellStyle name="Normal 44 2 3 2 2 2 4 2" xfId="43145" xr:uid="{00000000-0005-0000-0000-0000E7480000}"/>
    <cellStyle name="Normal 44 2 3 2 2 2 4 3" xfId="27912" xr:uid="{00000000-0005-0000-0000-0000E8480000}"/>
    <cellStyle name="Normal 44 2 3 2 2 2 5" xfId="7793" xr:uid="{00000000-0005-0000-0000-0000E9480000}"/>
    <cellStyle name="Normal 44 2 3 2 2 2 5 2" xfId="38128" xr:uid="{00000000-0005-0000-0000-0000EA480000}"/>
    <cellStyle name="Normal 44 2 3 2 2 2 5 3" xfId="22895" xr:uid="{00000000-0005-0000-0000-0000EB480000}"/>
    <cellStyle name="Normal 44 2 3 2 2 2 6" xfId="33116" xr:uid="{00000000-0005-0000-0000-0000EC480000}"/>
    <cellStyle name="Normal 44 2 3 2 2 2 7" xfId="17882" xr:uid="{00000000-0005-0000-0000-0000ED480000}"/>
    <cellStyle name="Normal 44 2 3 2 2 3" xfId="3575" xr:uid="{00000000-0005-0000-0000-0000EE480000}"/>
    <cellStyle name="Normal 44 2 3 2 2 3 2" xfId="13649" xr:uid="{00000000-0005-0000-0000-0000EF480000}"/>
    <cellStyle name="Normal 44 2 3 2 2 3 2 2" xfId="43980" xr:uid="{00000000-0005-0000-0000-0000F0480000}"/>
    <cellStyle name="Normal 44 2 3 2 2 3 2 3" xfId="28747" xr:uid="{00000000-0005-0000-0000-0000F1480000}"/>
    <cellStyle name="Normal 44 2 3 2 2 3 3" xfId="8629" xr:uid="{00000000-0005-0000-0000-0000F2480000}"/>
    <cellStyle name="Normal 44 2 3 2 2 3 3 2" xfId="38963" xr:uid="{00000000-0005-0000-0000-0000F3480000}"/>
    <cellStyle name="Normal 44 2 3 2 2 3 3 3" xfId="23730" xr:uid="{00000000-0005-0000-0000-0000F4480000}"/>
    <cellStyle name="Normal 44 2 3 2 2 3 4" xfId="33950" xr:uid="{00000000-0005-0000-0000-0000F5480000}"/>
    <cellStyle name="Normal 44 2 3 2 2 3 5" xfId="18717" xr:uid="{00000000-0005-0000-0000-0000F6480000}"/>
    <cellStyle name="Normal 44 2 3 2 2 4" xfId="5268" xr:uid="{00000000-0005-0000-0000-0000F7480000}"/>
    <cellStyle name="Normal 44 2 3 2 2 4 2" xfId="15320" xr:uid="{00000000-0005-0000-0000-0000F8480000}"/>
    <cellStyle name="Normal 44 2 3 2 2 4 2 2" xfId="45651" xr:uid="{00000000-0005-0000-0000-0000F9480000}"/>
    <cellStyle name="Normal 44 2 3 2 2 4 2 3" xfId="30418" xr:uid="{00000000-0005-0000-0000-0000FA480000}"/>
    <cellStyle name="Normal 44 2 3 2 2 4 3" xfId="10300" xr:uid="{00000000-0005-0000-0000-0000FB480000}"/>
    <cellStyle name="Normal 44 2 3 2 2 4 3 2" xfId="40634" xr:uid="{00000000-0005-0000-0000-0000FC480000}"/>
    <cellStyle name="Normal 44 2 3 2 2 4 3 3" xfId="25401" xr:uid="{00000000-0005-0000-0000-0000FD480000}"/>
    <cellStyle name="Normal 44 2 3 2 2 4 4" xfId="35621" xr:uid="{00000000-0005-0000-0000-0000FE480000}"/>
    <cellStyle name="Normal 44 2 3 2 2 4 5" xfId="20388" xr:uid="{00000000-0005-0000-0000-0000FF480000}"/>
    <cellStyle name="Normal 44 2 3 2 2 5" xfId="11978" xr:uid="{00000000-0005-0000-0000-000000490000}"/>
    <cellStyle name="Normal 44 2 3 2 2 5 2" xfId="42309" xr:uid="{00000000-0005-0000-0000-000001490000}"/>
    <cellStyle name="Normal 44 2 3 2 2 5 3" xfId="27076" xr:uid="{00000000-0005-0000-0000-000002490000}"/>
    <cellStyle name="Normal 44 2 3 2 2 6" xfId="6957" xr:uid="{00000000-0005-0000-0000-000003490000}"/>
    <cellStyle name="Normal 44 2 3 2 2 6 2" xfId="37292" xr:uid="{00000000-0005-0000-0000-000004490000}"/>
    <cellStyle name="Normal 44 2 3 2 2 6 3" xfId="22059" xr:uid="{00000000-0005-0000-0000-000005490000}"/>
    <cellStyle name="Normal 44 2 3 2 2 7" xfId="32280" xr:uid="{00000000-0005-0000-0000-000006490000}"/>
    <cellStyle name="Normal 44 2 3 2 2 8" xfId="17046" xr:uid="{00000000-0005-0000-0000-000007490000}"/>
    <cellStyle name="Normal 44 2 3 2 3" xfId="2304" xr:uid="{00000000-0005-0000-0000-000008490000}"/>
    <cellStyle name="Normal 44 2 3 2 3 2" xfId="3994" xr:uid="{00000000-0005-0000-0000-000009490000}"/>
    <cellStyle name="Normal 44 2 3 2 3 2 2" xfId="14067" xr:uid="{00000000-0005-0000-0000-00000A490000}"/>
    <cellStyle name="Normal 44 2 3 2 3 2 2 2" xfId="44398" xr:uid="{00000000-0005-0000-0000-00000B490000}"/>
    <cellStyle name="Normal 44 2 3 2 3 2 2 3" xfId="29165" xr:uid="{00000000-0005-0000-0000-00000C490000}"/>
    <cellStyle name="Normal 44 2 3 2 3 2 3" xfId="9047" xr:uid="{00000000-0005-0000-0000-00000D490000}"/>
    <cellStyle name="Normal 44 2 3 2 3 2 3 2" xfId="39381" xr:uid="{00000000-0005-0000-0000-00000E490000}"/>
    <cellStyle name="Normal 44 2 3 2 3 2 3 3" xfId="24148" xr:uid="{00000000-0005-0000-0000-00000F490000}"/>
    <cellStyle name="Normal 44 2 3 2 3 2 4" xfId="34368" xr:uid="{00000000-0005-0000-0000-000010490000}"/>
    <cellStyle name="Normal 44 2 3 2 3 2 5" xfId="19135" xr:uid="{00000000-0005-0000-0000-000011490000}"/>
    <cellStyle name="Normal 44 2 3 2 3 3" xfId="5686" xr:uid="{00000000-0005-0000-0000-000012490000}"/>
    <cellStyle name="Normal 44 2 3 2 3 3 2" xfId="15738" xr:uid="{00000000-0005-0000-0000-000013490000}"/>
    <cellStyle name="Normal 44 2 3 2 3 3 2 2" xfId="46069" xr:uid="{00000000-0005-0000-0000-000014490000}"/>
    <cellStyle name="Normal 44 2 3 2 3 3 2 3" xfId="30836" xr:uid="{00000000-0005-0000-0000-000015490000}"/>
    <cellStyle name="Normal 44 2 3 2 3 3 3" xfId="10718" xr:uid="{00000000-0005-0000-0000-000016490000}"/>
    <cellStyle name="Normal 44 2 3 2 3 3 3 2" xfId="41052" xr:uid="{00000000-0005-0000-0000-000017490000}"/>
    <cellStyle name="Normal 44 2 3 2 3 3 3 3" xfId="25819" xr:uid="{00000000-0005-0000-0000-000018490000}"/>
    <cellStyle name="Normal 44 2 3 2 3 3 4" xfId="36039" xr:uid="{00000000-0005-0000-0000-000019490000}"/>
    <cellStyle name="Normal 44 2 3 2 3 3 5" xfId="20806" xr:uid="{00000000-0005-0000-0000-00001A490000}"/>
    <cellStyle name="Normal 44 2 3 2 3 4" xfId="12396" xr:uid="{00000000-0005-0000-0000-00001B490000}"/>
    <cellStyle name="Normal 44 2 3 2 3 4 2" xfId="42727" xr:uid="{00000000-0005-0000-0000-00001C490000}"/>
    <cellStyle name="Normal 44 2 3 2 3 4 3" xfId="27494" xr:uid="{00000000-0005-0000-0000-00001D490000}"/>
    <cellStyle name="Normal 44 2 3 2 3 5" xfId="7375" xr:uid="{00000000-0005-0000-0000-00001E490000}"/>
    <cellStyle name="Normal 44 2 3 2 3 5 2" xfId="37710" xr:uid="{00000000-0005-0000-0000-00001F490000}"/>
    <cellStyle name="Normal 44 2 3 2 3 5 3" xfId="22477" xr:uid="{00000000-0005-0000-0000-000020490000}"/>
    <cellStyle name="Normal 44 2 3 2 3 6" xfId="32698" xr:uid="{00000000-0005-0000-0000-000021490000}"/>
    <cellStyle name="Normal 44 2 3 2 3 7" xfId="17464" xr:uid="{00000000-0005-0000-0000-000022490000}"/>
    <cellStyle name="Normal 44 2 3 2 4" xfId="3157" xr:uid="{00000000-0005-0000-0000-000023490000}"/>
    <cellStyle name="Normal 44 2 3 2 4 2" xfId="13231" xr:uid="{00000000-0005-0000-0000-000024490000}"/>
    <cellStyle name="Normal 44 2 3 2 4 2 2" xfId="43562" xr:uid="{00000000-0005-0000-0000-000025490000}"/>
    <cellStyle name="Normal 44 2 3 2 4 2 3" xfId="28329" xr:uid="{00000000-0005-0000-0000-000026490000}"/>
    <cellStyle name="Normal 44 2 3 2 4 3" xfId="8211" xr:uid="{00000000-0005-0000-0000-000027490000}"/>
    <cellStyle name="Normal 44 2 3 2 4 3 2" xfId="38545" xr:uid="{00000000-0005-0000-0000-000028490000}"/>
    <cellStyle name="Normal 44 2 3 2 4 3 3" xfId="23312" xr:uid="{00000000-0005-0000-0000-000029490000}"/>
    <cellStyle name="Normal 44 2 3 2 4 4" xfId="33532" xr:uid="{00000000-0005-0000-0000-00002A490000}"/>
    <cellStyle name="Normal 44 2 3 2 4 5" xfId="18299" xr:uid="{00000000-0005-0000-0000-00002B490000}"/>
    <cellStyle name="Normal 44 2 3 2 5" xfId="4850" xr:uid="{00000000-0005-0000-0000-00002C490000}"/>
    <cellStyle name="Normal 44 2 3 2 5 2" xfId="14902" xr:uid="{00000000-0005-0000-0000-00002D490000}"/>
    <cellStyle name="Normal 44 2 3 2 5 2 2" xfId="45233" xr:uid="{00000000-0005-0000-0000-00002E490000}"/>
    <cellStyle name="Normal 44 2 3 2 5 2 3" xfId="30000" xr:uid="{00000000-0005-0000-0000-00002F490000}"/>
    <cellStyle name="Normal 44 2 3 2 5 3" xfId="9882" xr:uid="{00000000-0005-0000-0000-000030490000}"/>
    <cellStyle name="Normal 44 2 3 2 5 3 2" xfId="40216" xr:uid="{00000000-0005-0000-0000-000031490000}"/>
    <cellStyle name="Normal 44 2 3 2 5 3 3" xfId="24983" xr:uid="{00000000-0005-0000-0000-000032490000}"/>
    <cellStyle name="Normal 44 2 3 2 5 4" xfId="35203" xr:uid="{00000000-0005-0000-0000-000033490000}"/>
    <cellStyle name="Normal 44 2 3 2 5 5" xfId="19970" xr:uid="{00000000-0005-0000-0000-000034490000}"/>
    <cellStyle name="Normal 44 2 3 2 6" xfId="11560" xr:uid="{00000000-0005-0000-0000-000035490000}"/>
    <cellStyle name="Normal 44 2 3 2 6 2" xfId="41891" xr:uid="{00000000-0005-0000-0000-000036490000}"/>
    <cellStyle name="Normal 44 2 3 2 6 3" xfId="26658" xr:uid="{00000000-0005-0000-0000-000037490000}"/>
    <cellStyle name="Normal 44 2 3 2 7" xfId="6539" xr:uid="{00000000-0005-0000-0000-000038490000}"/>
    <cellStyle name="Normal 44 2 3 2 7 2" xfId="36874" xr:uid="{00000000-0005-0000-0000-000039490000}"/>
    <cellStyle name="Normal 44 2 3 2 7 3" xfId="21641" xr:uid="{00000000-0005-0000-0000-00003A490000}"/>
    <cellStyle name="Normal 44 2 3 2 8" xfId="31862" xr:uid="{00000000-0005-0000-0000-00003B490000}"/>
    <cellStyle name="Normal 44 2 3 2 9" xfId="16628" xr:uid="{00000000-0005-0000-0000-00003C490000}"/>
    <cellStyle name="Normal 44 2 3 3" xfId="1675" xr:uid="{00000000-0005-0000-0000-00003D490000}"/>
    <cellStyle name="Normal 44 2 3 3 2" xfId="2514" xr:uid="{00000000-0005-0000-0000-00003E490000}"/>
    <cellStyle name="Normal 44 2 3 3 2 2" xfId="4204" xr:uid="{00000000-0005-0000-0000-00003F490000}"/>
    <cellStyle name="Normal 44 2 3 3 2 2 2" xfId="14277" xr:uid="{00000000-0005-0000-0000-000040490000}"/>
    <cellStyle name="Normal 44 2 3 3 2 2 2 2" xfId="44608" xr:uid="{00000000-0005-0000-0000-000041490000}"/>
    <cellStyle name="Normal 44 2 3 3 2 2 2 3" xfId="29375" xr:uid="{00000000-0005-0000-0000-000042490000}"/>
    <cellStyle name="Normal 44 2 3 3 2 2 3" xfId="9257" xr:uid="{00000000-0005-0000-0000-000043490000}"/>
    <cellStyle name="Normal 44 2 3 3 2 2 3 2" xfId="39591" xr:uid="{00000000-0005-0000-0000-000044490000}"/>
    <cellStyle name="Normal 44 2 3 3 2 2 3 3" xfId="24358" xr:uid="{00000000-0005-0000-0000-000045490000}"/>
    <cellStyle name="Normal 44 2 3 3 2 2 4" xfId="34578" xr:uid="{00000000-0005-0000-0000-000046490000}"/>
    <cellStyle name="Normal 44 2 3 3 2 2 5" xfId="19345" xr:uid="{00000000-0005-0000-0000-000047490000}"/>
    <cellStyle name="Normal 44 2 3 3 2 3" xfId="5896" xr:uid="{00000000-0005-0000-0000-000048490000}"/>
    <cellStyle name="Normal 44 2 3 3 2 3 2" xfId="15948" xr:uid="{00000000-0005-0000-0000-000049490000}"/>
    <cellStyle name="Normal 44 2 3 3 2 3 2 2" xfId="46279" xr:uid="{00000000-0005-0000-0000-00004A490000}"/>
    <cellStyle name="Normal 44 2 3 3 2 3 2 3" xfId="31046" xr:uid="{00000000-0005-0000-0000-00004B490000}"/>
    <cellStyle name="Normal 44 2 3 3 2 3 3" xfId="10928" xr:uid="{00000000-0005-0000-0000-00004C490000}"/>
    <cellStyle name="Normal 44 2 3 3 2 3 3 2" xfId="41262" xr:uid="{00000000-0005-0000-0000-00004D490000}"/>
    <cellStyle name="Normal 44 2 3 3 2 3 3 3" xfId="26029" xr:uid="{00000000-0005-0000-0000-00004E490000}"/>
    <cellStyle name="Normal 44 2 3 3 2 3 4" xfId="36249" xr:uid="{00000000-0005-0000-0000-00004F490000}"/>
    <cellStyle name="Normal 44 2 3 3 2 3 5" xfId="21016" xr:uid="{00000000-0005-0000-0000-000050490000}"/>
    <cellStyle name="Normal 44 2 3 3 2 4" xfId="12606" xr:uid="{00000000-0005-0000-0000-000051490000}"/>
    <cellStyle name="Normal 44 2 3 3 2 4 2" xfId="42937" xr:uid="{00000000-0005-0000-0000-000052490000}"/>
    <cellStyle name="Normal 44 2 3 3 2 4 3" xfId="27704" xr:uid="{00000000-0005-0000-0000-000053490000}"/>
    <cellStyle name="Normal 44 2 3 3 2 5" xfId="7585" xr:uid="{00000000-0005-0000-0000-000054490000}"/>
    <cellStyle name="Normal 44 2 3 3 2 5 2" xfId="37920" xr:uid="{00000000-0005-0000-0000-000055490000}"/>
    <cellStyle name="Normal 44 2 3 3 2 5 3" xfId="22687" xr:uid="{00000000-0005-0000-0000-000056490000}"/>
    <cellStyle name="Normal 44 2 3 3 2 6" xfId="32908" xr:uid="{00000000-0005-0000-0000-000057490000}"/>
    <cellStyle name="Normal 44 2 3 3 2 7" xfId="17674" xr:uid="{00000000-0005-0000-0000-000058490000}"/>
    <cellStyle name="Normal 44 2 3 3 3" xfId="3367" xr:uid="{00000000-0005-0000-0000-000059490000}"/>
    <cellStyle name="Normal 44 2 3 3 3 2" xfId="13441" xr:uid="{00000000-0005-0000-0000-00005A490000}"/>
    <cellStyle name="Normal 44 2 3 3 3 2 2" xfId="43772" xr:uid="{00000000-0005-0000-0000-00005B490000}"/>
    <cellStyle name="Normal 44 2 3 3 3 2 3" xfId="28539" xr:uid="{00000000-0005-0000-0000-00005C490000}"/>
    <cellStyle name="Normal 44 2 3 3 3 3" xfId="8421" xr:uid="{00000000-0005-0000-0000-00005D490000}"/>
    <cellStyle name="Normal 44 2 3 3 3 3 2" xfId="38755" xr:uid="{00000000-0005-0000-0000-00005E490000}"/>
    <cellStyle name="Normal 44 2 3 3 3 3 3" xfId="23522" xr:uid="{00000000-0005-0000-0000-00005F490000}"/>
    <cellStyle name="Normal 44 2 3 3 3 4" xfId="33742" xr:uid="{00000000-0005-0000-0000-000060490000}"/>
    <cellStyle name="Normal 44 2 3 3 3 5" xfId="18509" xr:uid="{00000000-0005-0000-0000-000061490000}"/>
    <cellStyle name="Normal 44 2 3 3 4" xfId="5060" xr:uid="{00000000-0005-0000-0000-000062490000}"/>
    <cellStyle name="Normal 44 2 3 3 4 2" xfId="15112" xr:uid="{00000000-0005-0000-0000-000063490000}"/>
    <cellStyle name="Normal 44 2 3 3 4 2 2" xfId="45443" xr:uid="{00000000-0005-0000-0000-000064490000}"/>
    <cellStyle name="Normal 44 2 3 3 4 2 3" xfId="30210" xr:uid="{00000000-0005-0000-0000-000065490000}"/>
    <cellStyle name="Normal 44 2 3 3 4 3" xfId="10092" xr:uid="{00000000-0005-0000-0000-000066490000}"/>
    <cellStyle name="Normal 44 2 3 3 4 3 2" xfId="40426" xr:uid="{00000000-0005-0000-0000-000067490000}"/>
    <cellStyle name="Normal 44 2 3 3 4 3 3" xfId="25193" xr:uid="{00000000-0005-0000-0000-000068490000}"/>
    <cellStyle name="Normal 44 2 3 3 4 4" xfId="35413" xr:uid="{00000000-0005-0000-0000-000069490000}"/>
    <cellStyle name="Normal 44 2 3 3 4 5" xfId="20180" xr:uid="{00000000-0005-0000-0000-00006A490000}"/>
    <cellStyle name="Normal 44 2 3 3 5" xfId="11770" xr:uid="{00000000-0005-0000-0000-00006B490000}"/>
    <cellStyle name="Normal 44 2 3 3 5 2" xfId="42101" xr:uid="{00000000-0005-0000-0000-00006C490000}"/>
    <cellStyle name="Normal 44 2 3 3 5 3" xfId="26868" xr:uid="{00000000-0005-0000-0000-00006D490000}"/>
    <cellStyle name="Normal 44 2 3 3 6" xfId="6749" xr:uid="{00000000-0005-0000-0000-00006E490000}"/>
    <cellStyle name="Normal 44 2 3 3 6 2" xfId="37084" xr:uid="{00000000-0005-0000-0000-00006F490000}"/>
    <cellStyle name="Normal 44 2 3 3 6 3" xfId="21851" xr:uid="{00000000-0005-0000-0000-000070490000}"/>
    <cellStyle name="Normal 44 2 3 3 7" xfId="32072" xr:uid="{00000000-0005-0000-0000-000071490000}"/>
    <cellStyle name="Normal 44 2 3 3 8" xfId="16838" xr:uid="{00000000-0005-0000-0000-000072490000}"/>
    <cellStyle name="Normal 44 2 3 4" xfId="2096" xr:uid="{00000000-0005-0000-0000-000073490000}"/>
    <cellStyle name="Normal 44 2 3 4 2" xfId="3786" xr:uid="{00000000-0005-0000-0000-000074490000}"/>
    <cellStyle name="Normal 44 2 3 4 2 2" xfId="13859" xr:uid="{00000000-0005-0000-0000-000075490000}"/>
    <cellStyle name="Normal 44 2 3 4 2 2 2" xfId="44190" xr:uid="{00000000-0005-0000-0000-000076490000}"/>
    <cellStyle name="Normal 44 2 3 4 2 2 3" xfId="28957" xr:uid="{00000000-0005-0000-0000-000077490000}"/>
    <cellStyle name="Normal 44 2 3 4 2 3" xfId="8839" xr:uid="{00000000-0005-0000-0000-000078490000}"/>
    <cellStyle name="Normal 44 2 3 4 2 3 2" xfId="39173" xr:uid="{00000000-0005-0000-0000-000079490000}"/>
    <cellStyle name="Normal 44 2 3 4 2 3 3" xfId="23940" xr:uid="{00000000-0005-0000-0000-00007A490000}"/>
    <cellStyle name="Normal 44 2 3 4 2 4" xfId="34160" xr:uid="{00000000-0005-0000-0000-00007B490000}"/>
    <cellStyle name="Normal 44 2 3 4 2 5" xfId="18927" xr:uid="{00000000-0005-0000-0000-00007C490000}"/>
    <cellStyle name="Normal 44 2 3 4 3" xfId="5478" xr:uid="{00000000-0005-0000-0000-00007D490000}"/>
    <cellStyle name="Normal 44 2 3 4 3 2" xfId="15530" xr:uid="{00000000-0005-0000-0000-00007E490000}"/>
    <cellStyle name="Normal 44 2 3 4 3 2 2" xfId="45861" xr:uid="{00000000-0005-0000-0000-00007F490000}"/>
    <cellStyle name="Normal 44 2 3 4 3 2 3" xfId="30628" xr:uid="{00000000-0005-0000-0000-000080490000}"/>
    <cellStyle name="Normal 44 2 3 4 3 3" xfId="10510" xr:uid="{00000000-0005-0000-0000-000081490000}"/>
    <cellStyle name="Normal 44 2 3 4 3 3 2" xfId="40844" xr:uid="{00000000-0005-0000-0000-000082490000}"/>
    <cellStyle name="Normal 44 2 3 4 3 3 3" xfId="25611" xr:uid="{00000000-0005-0000-0000-000083490000}"/>
    <cellStyle name="Normal 44 2 3 4 3 4" xfId="35831" xr:uid="{00000000-0005-0000-0000-000084490000}"/>
    <cellStyle name="Normal 44 2 3 4 3 5" xfId="20598" xr:uid="{00000000-0005-0000-0000-000085490000}"/>
    <cellStyle name="Normal 44 2 3 4 4" xfId="12188" xr:uid="{00000000-0005-0000-0000-000086490000}"/>
    <cellStyle name="Normal 44 2 3 4 4 2" xfId="42519" xr:uid="{00000000-0005-0000-0000-000087490000}"/>
    <cellStyle name="Normal 44 2 3 4 4 3" xfId="27286" xr:uid="{00000000-0005-0000-0000-000088490000}"/>
    <cellStyle name="Normal 44 2 3 4 5" xfId="7167" xr:uid="{00000000-0005-0000-0000-000089490000}"/>
    <cellStyle name="Normal 44 2 3 4 5 2" xfId="37502" xr:uid="{00000000-0005-0000-0000-00008A490000}"/>
    <cellStyle name="Normal 44 2 3 4 5 3" xfId="22269" xr:uid="{00000000-0005-0000-0000-00008B490000}"/>
    <cellStyle name="Normal 44 2 3 4 6" xfId="32490" xr:uid="{00000000-0005-0000-0000-00008C490000}"/>
    <cellStyle name="Normal 44 2 3 4 7" xfId="17256" xr:uid="{00000000-0005-0000-0000-00008D490000}"/>
    <cellStyle name="Normal 44 2 3 5" xfId="2949" xr:uid="{00000000-0005-0000-0000-00008E490000}"/>
    <cellStyle name="Normal 44 2 3 5 2" xfId="13023" xr:uid="{00000000-0005-0000-0000-00008F490000}"/>
    <cellStyle name="Normal 44 2 3 5 2 2" xfId="43354" xr:uid="{00000000-0005-0000-0000-000090490000}"/>
    <cellStyle name="Normal 44 2 3 5 2 3" xfId="28121" xr:uid="{00000000-0005-0000-0000-000091490000}"/>
    <cellStyle name="Normal 44 2 3 5 3" xfId="8003" xr:uid="{00000000-0005-0000-0000-000092490000}"/>
    <cellStyle name="Normal 44 2 3 5 3 2" xfId="38337" xr:uid="{00000000-0005-0000-0000-000093490000}"/>
    <cellStyle name="Normal 44 2 3 5 3 3" xfId="23104" xr:uid="{00000000-0005-0000-0000-000094490000}"/>
    <cellStyle name="Normal 44 2 3 5 4" xfId="33324" xr:uid="{00000000-0005-0000-0000-000095490000}"/>
    <cellStyle name="Normal 44 2 3 5 5" xfId="18091" xr:uid="{00000000-0005-0000-0000-000096490000}"/>
    <cellStyle name="Normal 44 2 3 6" xfId="4642" xr:uid="{00000000-0005-0000-0000-000097490000}"/>
    <cellStyle name="Normal 44 2 3 6 2" xfId="14694" xr:uid="{00000000-0005-0000-0000-000098490000}"/>
    <cellStyle name="Normal 44 2 3 6 2 2" xfId="45025" xr:uid="{00000000-0005-0000-0000-000099490000}"/>
    <cellStyle name="Normal 44 2 3 6 2 3" xfId="29792" xr:uid="{00000000-0005-0000-0000-00009A490000}"/>
    <cellStyle name="Normal 44 2 3 6 3" xfId="9674" xr:uid="{00000000-0005-0000-0000-00009B490000}"/>
    <cellStyle name="Normal 44 2 3 6 3 2" xfId="40008" xr:uid="{00000000-0005-0000-0000-00009C490000}"/>
    <cellStyle name="Normal 44 2 3 6 3 3" xfId="24775" xr:uid="{00000000-0005-0000-0000-00009D490000}"/>
    <cellStyle name="Normal 44 2 3 6 4" xfId="34995" xr:uid="{00000000-0005-0000-0000-00009E490000}"/>
    <cellStyle name="Normal 44 2 3 6 5" xfId="19762" xr:uid="{00000000-0005-0000-0000-00009F490000}"/>
    <cellStyle name="Normal 44 2 3 7" xfId="11352" xr:uid="{00000000-0005-0000-0000-0000A0490000}"/>
    <cellStyle name="Normal 44 2 3 7 2" xfId="41683" xr:uid="{00000000-0005-0000-0000-0000A1490000}"/>
    <cellStyle name="Normal 44 2 3 7 3" xfId="26450" xr:uid="{00000000-0005-0000-0000-0000A2490000}"/>
    <cellStyle name="Normal 44 2 3 8" xfId="6331" xr:uid="{00000000-0005-0000-0000-0000A3490000}"/>
    <cellStyle name="Normal 44 2 3 8 2" xfId="36666" xr:uid="{00000000-0005-0000-0000-0000A4490000}"/>
    <cellStyle name="Normal 44 2 3 8 3" xfId="21433" xr:uid="{00000000-0005-0000-0000-0000A5490000}"/>
    <cellStyle name="Normal 44 2 3 9" xfId="31655" xr:uid="{00000000-0005-0000-0000-0000A6490000}"/>
    <cellStyle name="Normal 44 2 4" xfId="1356" xr:uid="{00000000-0005-0000-0000-0000A7490000}"/>
    <cellStyle name="Normal 44 2 4 2" xfId="1779" xr:uid="{00000000-0005-0000-0000-0000A8490000}"/>
    <cellStyle name="Normal 44 2 4 2 2" xfId="2618" xr:uid="{00000000-0005-0000-0000-0000A9490000}"/>
    <cellStyle name="Normal 44 2 4 2 2 2" xfId="4308" xr:uid="{00000000-0005-0000-0000-0000AA490000}"/>
    <cellStyle name="Normal 44 2 4 2 2 2 2" xfId="14381" xr:uid="{00000000-0005-0000-0000-0000AB490000}"/>
    <cellStyle name="Normal 44 2 4 2 2 2 2 2" xfId="44712" xr:uid="{00000000-0005-0000-0000-0000AC490000}"/>
    <cellStyle name="Normal 44 2 4 2 2 2 2 3" xfId="29479" xr:uid="{00000000-0005-0000-0000-0000AD490000}"/>
    <cellStyle name="Normal 44 2 4 2 2 2 3" xfId="9361" xr:uid="{00000000-0005-0000-0000-0000AE490000}"/>
    <cellStyle name="Normal 44 2 4 2 2 2 3 2" xfId="39695" xr:uid="{00000000-0005-0000-0000-0000AF490000}"/>
    <cellStyle name="Normal 44 2 4 2 2 2 3 3" xfId="24462" xr:uid="{00000000-0005-0000-0000-0000B0490000}"/>
    <cellStyle name="Normal 44 2 4 2 2 2 4" xfId="34682" xr:uid="{00000000-0005-0000-0000-0000B1490000}"/>
    <cellStyle name="Normal 44 2 4 2 2 2 5" xfId="19449" xr:uid="{00000000-0005-0000-0000-0000B2490000}"/>
    <cellStyle name="Normal 44 2 4 2 2 3" xfId="6000" xr:uid="{00000000-0005-0000-0000-0000B3490000}"/>
    <cellStyle name="Normal 44 2 4 2 2 3 2" xfId="16052" xr:uid="{00000000-0005-0000-0000-0000B4490000}"/>
    <cellStyle name="Normal 44 2 4 2 2 3 2 2" xfId="46383" xr:uid="{00000000-0005-0000-0000-0000B5490000}"/>
    <cellStyle name="Normal 44 2 4 2 2 3 2 3" xfId="31150" xr:uid="{00000000-0005-0000-0000-0000B6490000}"/>
    <cellStyle name="Normal 44 2 4 2 2 3 3" xfId="11032" xr:uid="{00000000-0005-0000-0000-0000B7490000}"/>
    <cellStyle name="Normal 44 2 4 2 2 3 3 2" xfId="41366" xr:uid="{00000000-0005-0000-0000-0000B8490000}"/>
    <cellStyle name="Normal 44 2 4 2 2 3 3 3" xfId="26133" xr:uid="{00000000-0005-0000-0000-0000B9490000}"/>
    <cellStyle name="Normal 44 2 4 2 2 3 4" xfId="36353" xr:uid="{00000000-0005-0000-0000-0000BA490000}"/>
    <cellStyle name="Normal 44 2 4 2 2 3 5" xfId="21120" xr:uid="{00000000-0005-0000-0000-0000BB490000}"/>
    <cellStyle name="Normal 44 2 4 2 2 4" xfId="12710" xr:uid="{00000000-0005-0000-0000-0000BC490000}"/>
    <cellStyle name="Normal 44 2 4 2 2 4 2" xfId="43041" xr:uid="{00000000-0005-0000-0000-0000BD490000}"/>
    <cellStyle name="Normal 44 2 4 2 2 4 3" xfId="27808" xr:uid="{00000000-0005-0000-0000-0000BE490000}"/>
    <cellStyle name="Normal 44 2 4 2 2 5" xfId="7689" xr:uid="{00000000-0005-0000-0000-0000BF490000}"/>
    <cellStyle name="Normal 44 2 4 2 2 5 2" xfId="38024" xr:uid="{00000000-0005-0000-0000-0000C0490000}"/>
    <cellStyle name="Normal 44 2 4 2 2 5 3" xfId="22791" xr:uid="{00000000-0005-0000-0000-0000C1490000}"/>
    <cellStyle name="Normal 44 2 4 2 2 6" xfId="33012" xr:uid="{00000000-0005-0000-0000-0000C2490000}"/>
    <cellStyle name="Normal 44 2 4 2 2 7" xfId="17778" xr:uid="{00000000-0005-0000-0000-0000C3490000}"/>
    <cellStyle name="Normal 44 2 4 2 3" xfId="3471" xr:uid="{00000000-0005-0000-0000-0000C4490000}"/>
    <cellStyle name="Normal 44 2 4 2 3 2" xfId="13545" xr:uid="{00000000-0005-0000-0000-0000C5490000}"/>
    <cellStyle name="Normal 44 2 4 2 3 2 2" xfId="43876" xr:uid="{00000000-0005-0000-0000-0000C6490000}"/>
    <cellStyle name="Normal 44 2 4 2 3 2 3" xfId="28643" xr:uid="{00000000-0005-0000-0000-0000C7490000}"/>
    <cellStyle name="Normal 44 2 4 2 3 3" xfId="8525" xr:uid="{00000000-0005-0000-0000-0000C8490000}"/>
    <cellStyle name="Normal 44 2 4 2 3 3 2" xfId="38859" xr:uid="{00000000-0005-0000-0000-0000C9490000}"/>
    <cellStyle name="Normal 44 2 4 2 3 3 3" xfId="23626" xr:uid="{00000000-0005-0000-0000-0000CA490000}"/>
    <cellStyle name="Normal 44 2 4 2 3 4" xfId="33846" xr:uid="{00000000-0005-0000-0000-0000CB490000}"/>
    <cellStyle name="Normal 44 2 4 2 3 5" xfId="18613" xr:uid="{00000000-0005-0000-0000-0000CC490000}"/>
    <cellStyle name="Normal 44 2 4 2 4" xfId="5164" xr:uid="{00000000-0005-0000-0000-0000CD490000}"/>
    <cellStyle name="Normal 44 2 4 2 4 2" xfId="15216" xr:uid="{00000000-0005-0000-0000-0000CE490000}"/>
    <cellStyle name="Normal 44 2 4 2 4 2 2" xfId="45547" xr:uid="{00000000-0005-0000-0000-0000CF490000}"/>
    <cellStyle name="Normal 44 2 4 2 4 2 3" xfId="30314" xr:uid="{00000000-0005-0000-0000-0000D0490000}"/>
    <cellStyle name="Normal 44 2 4 2 4 3" xfId="10196" xr:uid="{00000000-0005-0000-0000-0000D1490000}"/>
    <cellStyle name="Normal 44 2 4 2 4 3 2" xfId="40530" xr:uid="{00000000-0005-0000-0000-0000D2490000}"/>
    <cellStyle name="Normal 44 2 4 2 4 3 3" xfId="25297" xr:uid="{00000000-0005-0000-0000-0000D3490000}"/>
    <cellStyle name="Normal 44 2 4 2 4 4" xfId="35517" xr:uid="{00000000-0005-0000-0000-0000D4490000}"/>
    <cellStyle name="Normal 44 2 4 2 4 5" xfId="20284" xr:uid="{00000000-0005-0000-0000-0000D5490000}"/>
    <cellStyle name="Normal 44 2 4 2 5" xfId="11874" xr:uid="{00000000-0005-0000-0000-0000D6490000}"/>
    <cellStyle name="Normal 44 2 4 2 5 2" xfId="42205" xr:uid="{00000000-0005-0000-0000-0000D7490000}"/>
    <cellStyle name="Normal 44 2 4 2 5 3" xfId="26972" xr:uid="{00000000-0005-0000-0000-0000D8490000}"/>
    <cellStyle name="Normal 44 2 4 2 6" xfId="6853" xr:uid="{00000000-0005-0000-0000-0000D9490000}"/>
    <cellStyle name="Normal 44 2 4 2 6 2" xfId="37188" xr:uid="{00000000-0005-0000-0000-0000DA490000}"/>
    <cellStyle name="Normal 44 2 4 2 6 3" xfId="21955" xr:uid="{00000000-0005-0000-0000-0000DB490000}"/>
    <cellStyle name="Normal 44 2 4 2 7" xfId="32176" xr:uid="{00000000-0005-0000-0000-0000DC490000}"/>
    <cellStyle name="Normal 44 2 4 2 8" xfId="16942" xr:uid="{00000000-0005-0000-0000-0000DD490000}"/>
    <cellStyle name="Normal 44 2 4 3" xfId="2200" xr:uid="{00000000-0005-0000-0000-0000DE490000}"/>
    <cellStyle name="Normal 44 2 4 3 2" xfId="3890" xr:uid="{00000000-0005-0000-0000-0000DF490000}"/>
    <cellStyle name="Normal 44 2 4 3 2 2" xfId="13963" xr:uid="{00000000-0005-0000-0000-0000E0490000}"/>
    <cellStyle name="Normal 44 2 4 3 2 2 2" xfId="44294" xr:uid="{00000000-0005-0000-0000-0000E1490000}"/>
    <cellStyle name="Normal 44 2 4 3 2 2 3" xfId="29061" xr:uid="{00000000-0005-0000-0000-0000E2490000}"/>
    <cellStyle name="Normal 44 2 4 3 2 3" xfId="8943" xr:uid="{00000000-0005-0000-0000-0000E3490000}"/>
    <cellStyle name="Normal 44 2 4 3 2 3 2" xfId="39277" xr:uid="{00000000-0005-0000-0000-0000E4490000}"/>
    <cellStyle name="Normal 44 2 4 3 2 3 3" xfId="24044" xr:uid="{00000000-0005-0000-0000-0000E5490000}"/>
    <cellStyle name="Normal 44 2 4 3 2 4" xfId="34264" xr:uid="{00000000-0005-0000-0000-0000E6490000}"/>
    <cellStyle name="Normal 44 2 4 3 2 5" xfId="19031" xr:uid="{00000000-0005-0000-0000-0000E7490000}"/>
    <cellStyle name="Normal 44 2 4 3 3" xfId="5582" xr:uid="{00000000-0005-0000-0000-0000E8490000}"/>
    <cellStyle name="Normal 44 2 4 3 3 2" xfId="15634" xr:uid="{00000000-0005-0000-0000-0000E9490000}"/>
    <cellStyle name="Normal 44 2 4 3 3 2 2" xfId="45965" xr:uid="{00000000-0005-0000-0000-0000EA490000}"/>
    <cellStyle name="Normal 44 2 4 3 3 2 3" xfId="30732" xr:uid="{00000000-0005-0000-0000-0000EB490000}"/>
    <cellStyle name="Normal 44 2 4 3 3 3" xfId="10614" xr:uid="{00000000-0005-0000-0000-0000EC490000}"/>
    <cellStyle name="Normal 44 2 4 3 3 3 2" xfId="40948" xr:uid="{00000000-0005-0000-0000-0000ED490000}"/>
    <cellStyle name="Normal 44 2 4 3 3 3 3" xfId="25715" xr:uid="{00000000-0005-0000-0000-0000EE490000}"/>
    <cellStyle name="Normal 44 2 4 3 3 4" xfId="35935" xr:uid="{00000000-0005-0000-0000-0000EF490000}"/>
    <cellStyle name="Normal 44 2 4 3 3 5" xfId="20702" xr:uid="{00000000-0005-0000-0000-0000F0490000}"/>
    <cellStyle name="Normal 44 2 4 3 4" xfId="12292" xr:uid="{00000000-0005-0000-0000-0000F1490000}"/>
    <cellStyle name="Normal 44 2 4 3 4 2" xfId="42623" xr:uid="{00000000-0005-0000-0000-0000F2490000}"/>
    <cellStyle name="Normal 44 2 4 3 4 3" xfId="27390" xr:uid="{00000000-0005-0000-0000-0000F3490000}"/>
    <cellStyle name="Normal 44 2 4 3 5" xfId="7271" xr:uid="{00000000-0005-0000-0000-0000F4490000}"/>
    <cellStyle name="Normal 44 2 4 3 5 2" xfId="37606" xr:uid="{00000000-0005-0000-0000-0000F5490000}"/>
    <cellStyle name="Normal 44 2 4 3 5 3" xfId="22373" xr:uid="{00000000-0005-0000-0000-0000F6490000}"/>
    <cellStyle name="Normal 44 2 4 3 6" xfId="32594" xr:uid="{00000000-0005-0000-0000-0000F7490000}"/>
    <cellStyle name="Normal 44 2 4 3 7" xfId="17360" xr:uid="{00000000-0005-0000-0000-0000F8490000}"/>
    <cellStyle name="Normal 44 2 4 4" xfId="3053" xr:uid="{00000000-0005-0000-0000-0000F9490000}"/>
    <cellStyle name="Normal 44 2 4 4 2" xfId="13127" xr:uid="{00000000-0005-0000-0000-0000FA490000}"/>
    <cellStyle name="Normal 44 2 4 4 2 2" xfId="43458" xr:uid="{00000000-0005-0000-0000-0000FB490000}"/>
    <cellStyle name="Normal 44 2 4 4 2 3" xfId="28225" xr:uid="{00000000-0005-0000-0000-0000FC490000}"/>
    <cellStyle name="Normal 44 2 4 4 3" xfId="8107" xr:uid="{00000000-0005-0000-0000-0000FD490000}"/>
    <cellStyle name="Normal 44 2 4 4 3 2" xfId="38441" xr:uid="{00000000-0005-0000-0000-0000FE490000}"/>
    <cellStyle name="Normal 44 2 4 4 3 3" xfId="23208" xr:uid="{00000000-0005-0000-0000-0000FF490000}"/>
    <cellStyle name="Normal 44 2 4 4 4" xfId="33428" xr:uid="{00000000-0005-0000-0000-0000004A0000}"/>
    <cellStyle name="Normal 44 2 4 4 5" xfId="18195" xr:uid="{00000000-0005-0000-0000-0000014A0000}"/>
    <cellStyle name="Normal 44 2 4 5" xfId="4746" xr:uid="{00000000-0005-0000-0000-0000024A0000}"/>
    <cellStyle name="Normal 44 2 4 5 2" xfId="14798" xr:uid="{00000000-0005-0000-0000-0000034A0000}"/>
    <cellStyle name="Normal 44 2 4 5 2 2" xfId="45129" xr:uid="{00000000-0005-0000-0000-0000044A0000}"/>
    <cellStyle name="Normal 44 2 4 5 2 3" xfId="29896" xr:uid="{00000000-0005-0000-0000-0000054A0000}"/>
    <cellStyle name="Normal 44 2 4 5 3" xfId="9778" xr:uid="{00000000-0005-0000-0000-0000064A0000}"/>
    <cellStyle name="Normal 44 2 4 5 3 2" xfId="40112" xr:uid="{00000000-0005-0000-0000-0000074A0000}"/>
    <cellStyle name="Normal 44 2 4 5 3 3" xfId="24879" xr:uid="{00000000-0005-0000-0000-0000084A0000}"/>
    <cellStyle name="Normal 44 2 4 5 4" xfId="35099" xr:uid="{00000000-0005-0000-0000-0000094A0000}"/>
    <cellStyle name="Normal 44 2 4 5 5" xfId="19866" xr:uid="{00000000-0005-0000-0000-00000A4A0000}"/>
    <cellStyle name="Normal 44 2 4 6" xfId="11456" xr:uid="{00000000-0005-0000-0000-00000B4A0000}"/>
    <cellStyle name="Normal 44 2 4 6 2" xfId="41787" xr:uid="{00000000-0005-0000-0000-00000C4A0000}"/>
    <cellStyle name="Normal 44 2 4 6 3" xfId="26554" xr:uid="{00000000-0005-0000-0000-00000D4A0000}"/>
    <cellStyle name="Normal 44 2 4 7" xfId="6435" xr:uid="{00000000-0005-0000-0000-00000E4A0000}"/>
    <cellStyle name="Normal 44 2 4 7 2" xfId="36770" xr:uid="{00000000-0005-0000-0000-00000F4A0000}"/>
    <cellStyle name="Normal 44 2 4 7 3" xfId="21537" xr:uid="{00000000-0005-0000-0000-0000104A0000}"/>
    <cellStyle name="Normal 44 2 4 8" xfId="31758" xr:uid="{00000000-0005-0000-0000-0000114A0000}"/>
    <cellStyle name="Normal 44 2 4 9" xfId="16524" xr:uid="{00000000-0005-0000-0000-0000124A0000}"/>
    <cellStyle name="Normal 44 2 5" xfId="1569" xr:uid="{00000000-0005-0000-0000-0000134A0000}"/>
    <cellStyle name="Normal 44 2 5 2" xfId="2410" xr:uid="{00000000-0005-0000-0000-0000144A0000}"/>
    <cellStyle name="Normal 44 2 5 2 2" xfId="4100" xr:uid="{00000000-0005-0000-0000-0000154A0000}"/>
    <cellStyle name="Normal 44 2 5 2 2 2" xfId="14173" xr:uid="{00000000-0005-0000-0000-0000164A0000}"/>
    <cellStyle name="Normal 44 2 5 2 2 2 2" xfId="44504" xr:uid="{00000000-0005-0000-0000-0000174A0000}"/>
    <cellStyle name="Normal 44 2 5 2 2 2 3" xfId="29271" xr:uid="{00000000-0005-0000-0000-0000184A0000}"/>
    <cellStyle name="Normal 44 2 5 2 2 3" xfId="9153" xr:uid="{00000000-0005-0000-0000-0000194A0000}"/>
    <cellStyle name="Normal 44 2 5 2 2 3 2" xfId="39487" xr:uid="{00000000-0005-0000-0000-00001A4A0000}"/>
    <cellStyle name="Normal 44 2 5 2 2 3 3" xfId="24254" xr:uid="{00000000-0005-0000-0000-00001B4A0000}"/>
    <cellStyle name="Normal 44 2 5 2 2 4" xfId="34474" xr:uid="{00000000-0005-0000-0000-00001C4A0000}"/>
    <cellStyle name="Normal 44 2 5 2 2 5" xfId="19241" xr:uid="{00000000-0005-0000-0000-00001D4A0000}"/>
    <cellStyle name="Normal 44 2 5 2 3" xfId="5792" xr:uid="{00000000-0005-0000-0000-00001E4A0000}"/>
    <cellStyle name="Normal 44 2 5 2 3 2" xfId="15844" xr:uid="{00000000-0005-0000-0000-00001F4A0000}"/>
    <cellStyle name="Normal 44 2 5 2 3 2 2" xfId="46175" xr:uid="{00000000-0005-0000-0000-0000204A0000}"/>
    <cellStyle name="Normal 44 2 5 2 3 2 3" xfId="30942" xr:uid="{00000000-0005-0000-0000-0000214A0000}"/>
    <cellStyle name="Normal 44 2 5 2 3 3" xfId="10824" xr:uid="{00000000-0005-0000-0000-0000224A0000}"/>
    <cellStyle name="Normal 44 2 5 2 3 3 2" xfId="41158" xr:uid="{00000000-0005-0000-0000-0000234A0000}"/>
    <cellStyle name="Normal 44 2 5 2 3 3 3" xfId="25925" xr:uid="{00000000-0005-0000-0000-0000244A0000}"/>
    <cellStyle name="Normal 44 2 5 2 3 4" xfId="36145" xr:uid="{00000000-0005-0000-0000-0000254A0000}"/>
    <cellStyle name="Normal 44 2 5 2 3 5" xfId="20912" xr:uid="{00000000-0005-0000-0000-0000264A0000}"/>
    <cellStyle name="Normal 44 2 5 2 4" xfId="12502" xr:uid="{00000000-0005-0000-0000-0000274A0000}"/>
    <cellStyle name="Normal 44 2 5 2 4 2" xfId="42833" xr:uid="{00000000-0005-0000-0000-0000284A0000}"/>
    <cellStyle name="Normal 44 2 5 2 4 3" xfId="27600" xr:uid="{00000000-0005-0000-0000-0000294A0000}"/>
    <cellStyle name="Normal 44 2 5 2 5" xfId="7481" xr:uid="{00000000-0005-0000-0000-00002A4A0000}"/>
    <cellStyle name="Normal 44 2 5 2 5 2" xfId="37816" xr:uid="{00000000-0005-0000-0000-00002B4A0000}"/>
    <cellStyle name="Normal 44 2 5 2 5 3" xfId="22583" xr:uid="{00000000-0005-0000-0000-00002C4A0000}"/>
    <cellStyle name="Normal 44 2 5 2 6" xfId="32804" xr:uid="{00000000-0005-0000-0000-00002D4A0000}"/>
    <cellStyle name="Normal 44 2 5 2 7" xfId="17570" xr:uid="{00000000-0005-0000-0000-00002E4A0000}"/>
    <cellStyle name="Normal 44 2 5 3" xfId="3263" xr:uid="{00000000-0005-0000-0000-00002F4A0000}"/>
    <cellStyle name="Normal 44 2 5 3 2" xfId="13337" xr:uid="{00000000-0005-0000-0000-0000304A0000}"/>
    <cellStyle name="Normal 44 2 5 3 2 2" xfId="43668" xr:uid="{00000000-0005-0000-0000-0000314A0000}"/>
    <cellStyle name="Normal 44 2 5 3 2 3" xfId="28435" xr:uid="{00000000-0005-0000-0000-0000324A0000}"/>
    <cellStyle name="Normal 44 2 5 3 3" xfId="8317" xr:uid="{00000000-0005-0000-0000-0000334A0000}"/>
    <cellStyle name="Normal 44 2 5 3 3 2" xfId="38651" xr:uid="{00000000-0005-0000-0000-0000344A0000}"/>
    <cellStyle name="Normal 44 2 5 3 3 3" xfId="23418" xr:uid="{00000000-0005-0000-0000-0000354A0000}"/>
    <cellStyle name="Normal 44 2 5 3 4" xfId="33638" xr:uid="{00000000-0005-0000-0000-0000364A0000}"/>
    <cellStyle name="Normal 44 2 5 3 5" xfId="18405" xr:uid="{00000000-0005-0000-0000-0000374A0000}"/>
    <cellStyle name="Normal 44 2 5 4" xfId="4956" xr:uid="{00000000-0005-0000-0000-0000384A0000}"/>
    <cellStyle name="Normal 44 2 5 4 2" xfId="15008" xr:uid="{00000000-0005-0000-0000-0000394A0000}"/>
    <cellStyle name="Normal 44 2 5 4 2 2" xfId="45339" xr:uid="{00000000-0005-0000-0000-00003A4A0000}"/>
    <cellStyle name="Normal 44 2 5 4 2 3" xfId="30106" xr:uid="{00000000-0005-0000-0000-00003B4A0000}"/>
    <cellStyle name="Normal 44 2 5 4 3" xfId="9988" xr:uid="{00000000-0005-0000-0000-00003C4A0000}"/>
    <cellStyle name="Normal 44 2 5 4 3 2" xfId="40322" xr:uid="{00000000-0005-0000-0000-00003D4A0000}"/>
    <cellStyle name="Normal 44 2 5 4 3 3" xfId="25089" xr:uid="{00000000-0005-0000-0000-00003E4A0000}"/>
    <cellStyle name="Normal 44 2 5 4 4" xfId="35309" xr:uid="{00000000-0005-0000-0000-00003F4A0000}"/>
    <cellStyle name="Normal 44 2 5 4 5" xfId="20076" xr:uid="{00000000-0005-0000-0000-0000404A0000}"/>
    <cellStyle name="Normal 44 2 5 5" xfId="11666" xr:uid="{00000000-0005-0000-0000-0000414A0000}"/>
    <cellStyle name="Normal 44 2 5 5 2" xfId="41997" xr:uid="{00000000-0005-0000-0000-0000424A0000}"/>
    <cellStyle name="Normal 44 2 5 5 3" xfId="26764" xr:uid="{00000000-0005-0000-0000-0000434A0000}"/>
    <cellStyle name="Normal 44 2 5 6" xfId="6645" xr:uid="{00000000-0005-0000-0000-0000444A0000}"/>
    <cellStyle name="Normal 44 2 5 6 2" xfId="36980" xr:uid="{00000000-0005-0000-0000-0000454A0000}"/>
    <cellStyle name="Normal 44 2 5 6 3" xfId="21747" xr:uid="{00000000-0005-0000-0000-0000464A0000}"/>
    <cellStyle name="Normal 44 2 5 7" xfId="31968" xr:uid="{00000000-0005-0000-0000-0000474A0000}"/>
    <cellStyle name="Normal 44 2 5 8" xfId="16734" xr:uid="{00000000-0005-0000-0000-0000484A0000}"/>
    <cellStyle name="Normal 44 2 6" xfId="1990" xr:uid="{00000000-0005-0000-0000-0000494A0000}"/>
    <cellStyle name="Normal 44 2 6 2" xfId="3682" xr:uid="{00000000-0005-0000-0000-00004A4A0000}"/>
    <cellStyle name="Normal 44 2 6 2 2" xfId="13755" xr:uid="{00000000-0005-0000-0000-00004B4A0000}"/>
    <cellStyle name="Normal 44 2 6 2 2 2" xfId="44086" xr:uid="{00000000-0005-0000-0000-00004C4A0000}"/>
    <cellStyle name="Normal 44 2 6 2 2 3" xfId="28853" xr:uid="{00000000-0005-0000-0000-00004D4A0000}"/>
    <cellStyle name="Normal 44 2 6 2 3" xfId="8735" xr:uid="{00000000-0005-0000-0000-00004E4A0000}"/>
    <cellStyle name="Normal 44 2 6 2 3 2" xfId="39069" xr:uid="{00000000-0005-0000-0000-00004F4A0000}"/>
    <cellStyle name="Normal 44 2 6 2 3 3" xfId="23836" xr:uid="{00000000-0005-0000-0000-0000504A0000}"/>
    <cellStyle name="Normal 44 2 6 2 4" xfId="34056" xr:uid="{00000000-0005-0000-0000-0000514A0000}"/>
    <cellStyle name="Normal 44 2 6 2 5" xfId="18823" xr:uid="{00000000-0005-0000-0000-0000524A0000}"/>
    <cellStyle name="Normal 44 2 6 3" xfId="5374" xr:uid="{00000000-0005-0000-0000-0000534A0000}"/>
    <cellStyle name="Normal 44 2 6 3 2" xfId="15426" xr:uid="{00000000-0005-0000-0000-0000544A0000}"/>
    <cellStyle name="Normal 44 2 6 3 2 2" xfId="45757" xr:uid="{00000000-0005-0000-0000-0000554A0000}"/>
    <cellStyle name="Normal 44 2 6 3 2 3" xfId="30524" xr:uid="{00000000-0005-0000-0000-0000564A0000}"/>
    <cellStyle name="Normal 44 2 6 3 3" xfId="10406" xr:uid="{00000000-0005-0000-0000-0000574A0000}"/>
    <cellStyle name="Normal 44 2 6 3 3 2" xfId="40740" xr:uid="{00000000-0005-0000-0000-0000584A0000}"/>
    <cellStyle name="Normal 44 2 6 3 3 3" xfId="25507" xr:uid="{00000000-0005-0000-0000-0000594A0000}"/>
    <cellStyle name="Normal 44 2 6 3 4" xfId="35727" xr:uid="{00000000-0005-0000-0000-00005A4A0000}"/>
    <cellStyle name="Normal 44 2 6 3 5" xfId="20494" xr:uid="{00000000-0005-0000-0000-00005B4A0000}"/>
    <cellStyle name="Normal 44 2 6 4" xfId="12084" xr:uid="{00000000-0005-0000-0000-00005C4A0000}"/>
    <cellStyle name="Normal 44 2 6 4 2" xfId="42415" xr:uid="{00000000-0005-0000-0000-00005D4A0000}"/>
    <cellStyle name="Normal 44 2 6 4 3" xfId="27182" xr:uid="{00000000-0005-0000-0000-00005E4A0000}"/>
    <cellStyle name="Normal 44 2 6 5" xfId="7063" xr:uid="{00000000-0005-0000-0000-00005F4A0000}"/>
    <cellStyle name="Normal 44 2 6 5 2" xfId="37398" xr:uid="{00000000-0005-0000-0000-0000604A0000}"/>
    <cellStyle name="Normal 44 2 6 5 3" xfId="22165" xr:uid="{00000000-0005-0000-0000-0000614A0000}"/>
    <cellStyle name="Normal 44 2 6 6" xfId="32386" xr:uid="{00000000-0005-0000-0000-0000624A0000}"/>
    <cellStyle name="Normal 44 2 6 7" xfId="17152" xr:uid="{00000000-0005-0000-0000-0000634A0000}"/>
    <cellStyle name="Normal 44 2 7" xfId="2841" xr:uid="{00000000-0005-0000-0000-0000644A0000}"/>
    <cellStyle name="Normal 44 2 7 2" xfId="12919" xr:uid="{00000000-0005-0000-0000-0000654A0000}"/>
    <cellStyle name="Normal 44 2 7 2 2" xfId="43250" xr:uid="{00000000-0005-0000-0000-0000664A0000}"/>
    <cellStyle name="Normal 44 2 7 2 3" xfId="28017" xr:uid="{00000000-0005-0000-0000-0000674A0000}"/>
    <cellStyle name="Normal 44 2 7 3" xfId="7899" xr:uid="{00000000-0005-0000-0000-0000684A0000}"/>
    <cellStyle name="Normal 44 2 7 3 2" xfId="38233" xr:uid="{00000000-0005-0000-0000-0000694A0000}"/>
    <cellStyle name="Normal 44 2 7 3 3" xfId="23000" xr:uid="{00000000-0005-0000-0000-00006A4A0000}"/>
    <cellStyle name="Normal 44 2 7 4" xfId="33220" xr:uid="{00000000-0005-0000-0000-00006B4A0000}"/>
    <cellStyle name="Normal 44 2 7 5" xfId="17987" xr:uid="{00000000-0005-0000-0000-00006C4A0000}"/>
    <cellStyle name="Normal 44 2 8" xfId="4535" xr:uid="{00000000-0005-0000-0000-00006D4A0000}"/>
    <cellStyle name="Normal 44 2 8 2" xfId="14590" xr:uid="{00000000-0005-0000-0000-00006E4A0000}"/>
    <cellStyle name="Normal 44 2 8 2 2" xfId="44921" xr:uid="{00000000-0005-0000-0000-00006F4A0000}"/>
    <cellStyle name="Normal 44 2 8 2 3" xfId="29688" xr:uid="{00000000-0005-0000-0000-0000704A0000}"/>
    <cellStyle name="Normal 44 2 8 3" xfId="9570" xr:uid="{00000000-0005-0000-0000-0000714A0000}"/>
    <cellStyle name="Normal 44 2 8 3 2" xfId="39904" xr:uid="{00000000-0005-0000-0000-0000724A0000}"/>
    <cellStyle name="Normal 44 2 8 3 3" xfId="24671" xr:uid="{00000000-0005-0000-0000-0000734A0000}"/>
    <cellStyle name="Normal 44 2 8 4" xfId="34891" xr:uid="{00000000-0005-0000-0000-0000744A0000}"/>
    <cellStyle name="Normal 44 2 8 5" xfId="19658" xr:uid="{00000000-0005-0000-0000-0000754A0000}"/>
    <cellStyle name="Normal 44 2 9" xfId="11246" xr:uid="{00000000-0005-0000-0000-0000764A0000}"/>
    <cellStyle name="Normal 44 2 9 2" xfId="41579" xr:uid="{00000000-0005-0000-0000-0000774A0000}"/>
    <cellStyle name="Normal 44 2 9 3" xfId="26346" xr:uid="{00000000-0005-0000-0000-0000784A0000}"/>
    <cellStyle name="Normal 45" xfId="170" xr:uid="{00000000-0005-0000-0000-0000794A0000}"/>
    <cellStyle name="Normal 45 2" xfId="861" xr:uid="{00000000-0005-0000-0000-00007A4A0000}"/>
    <cellStyle name="Normal 45 2 10" xfId="6226" xr:uid="{00000000-0005-0000-0000-00007B4A0000}"/>
    <cellStyle name="Normal 45 2 10 2" xfId="36563" xr:uid="{00000000-0005-0000-0000-00007C4A0000}"/>
    <cellStyle name="Normal 45 2 10 3" xfId="21330" xr:uid="{00000000-0005-0000-0000-00007D4A0000}"/>
    <cellStyle name="Normal 45 2 11" xfId="31554" xr:uid="{00000000-0005-0000-0000-00007E4A0000}"/>
    <cellStyle name="Normal 45 2 12" xfId="16315" xr:uid="{00000000-0005-0000-0000-00007F4A0000}"/>
    <cellStyle name="Normal 45 2 2" xfId="1190" xr:uid="{00000000-0005-0000-0000-0000804A0000}"/>
    <cellStyle name="Normal 45 2 2 10" xfId="31606" xr:uid="{00000000-0005-0000-0000-0000814A0000}"/>
    <cellStyle name="Normal 45 2 2 11" xfId="16369" xr:uid="{00000000-0005-0000-0000-0000824A0000}"/>
    <cellStyle name="Normal 45 2 2 2" xfId="1298" xr:uid="{00000000-0005-0000-0000-0000834A0000}"/>
    <cellStyle name="Normal 45 2 2 2 10" xfId="16473" xr:uid="{00000000-0005-0000-0000-0000844A0000}"/>
    <cellStyle name="Normal 45 2 2 2 2" xfId="1515" xr:uid="{00000000-0005-0000-0000-0000854A0000}"/>
    <cellStyle name="Normal 45 2 2 2 2 2" xfId="1936" xr:uid="{00000000-0005-0000-0000-0000864A0000}"/>
    <cellStyle name="Normal 45 2 2 2 2 2 2" xfId="2775" xr:uid="{00000000-0005-0000-0000-0000874A0000}"/>
    <cellStyle name="Normal 45 2 2 2 2 2 2 2" xfId="4465" xr:uid="{00000000-0005-0000-0000-0000884A0000}"/>
    <cellStyle name="Normal 45 2 2 2 2 2 2 2 2" xfId="14538" xr:uid="{00000000-0005-0000-0000-0000894A0000}"/>
    <cellStyle name="Normal 45 2 2 2 2 2 2 2 2 2" xfId="44869" xr:uid="{00000000-0005-0000-0000-00008A4A0000}"/>
    <cellStyle name="Normal 45 2 2 2 2 2 2 2 2 3" xfId="29636" xr:uid="{00000000-0005-0000-0000-00008B4A0000}"/>
    <cellStyle name="Normal 45 2 2 2 2 2 2 2 3" xfId="9518" xr:uid="{00000000-0005-0000-0000-00008C4A0000}"/>
    <cellStyle name="Normal 45 2 2 2 2 2 2 2 3 2" xfId="39852" xr:uid="{00000000-0005-0000-0000-00008D4A0000}"/>
    <cellStyle name="Normal 45 2 2 2 2 2 2 2 3 3" xfId="24619" xr:uid="{00000000-0005-0000-0000-00008E4A0000}"/>
    <cellStyle name="Normal 45 2 2 2 2 2 2 2 4" xfId="34839" xr:uid="{00000000-0005-0000-0000-00008F4A0000}"/>
    <cellStyle name="Normal 45 2 2 2 2 2 2 2 5" xfId="19606" xr:uid="{00000000-0005-0000-0000-0000904A0000}"/>
    <cellStyle name="Normal 45 2 2 2 2 2 2 3" xfId="6157" xr:uid="{00000000-0005-0000-0000-0000914A0000}"/>
    <cellStyle name="Normal 45 2 2 2 2 2 2 3 2" xfId="16209" xr:uid="{00000000-0005-0000-0000-0000924A0000}"/>
    <cellStyle name="Normal 45 2 2 2 2 2 2 3 2 2" xfId="46540" xr:uid="{00000000-0005-0000-0000-0000934A0000}"/>
    <cellStyle name="Normal 45 2 2 2 2 2 2 3 2 3" xfId="31307" xr:uid="{00000000-0005-0000-0000-0000944A0000}"/>
    <cellStyle name="Normal 45 2 2 2 2 2 2 3 3" xfId="11189" xr:uid="{00000000-0005-0000-0000-0000954A0000}"/>
    <cellStyle name="Normal 45 2 2 2 2 2 2 3 3 2" xfId="41523" xr:uid="{00000000-0005-0000-0000-0000964A0000}"/>
    <cellStyle name="Normal 45 2 2 2 2 2 2 3 3 3" xfId="26290" xr:uid="{00000000-0005-0000-0000-0000974A0000}"/>
    <cellStyle name="Normal 45 2 2 2 2 2 2 3 4" xfId="36510" xr:uid="{00000000-0005-0000-0000-0000984A0000}"/>
    <cellStyle name="Normal 45 2 2 2 2 2 2 3 5" xfId="21277" xr:uid="{00000000-0005-0000-0000-0000994A0000}"/>
    <cellStyle name="Normal 45 2 2 2 2 2 2 4" xfId="12867" xr:uid="{00000000-0005-0000-0000-00009A4A0000}"/>
    <cellStyle name="Normal 45 2 2 2 2 2 2 4 2" xfId="43198" xr:uid="{00000000-0005-0000-0000-00009B4A0000}"/>
    <cellStyle name="Normal 45 2 2 2 2 2 2 4 3" xfId="27965" xr:uid="{00000000-0005-0000-0000-00009C4A0000}"/>
    <cellStyle name="Normal 45 2 2 2 2 2 2 5" xfId="7846" xr:uid="{00000000-0005-0000-0000-00009D4A0000}"/>
    <cellStyle name="Normal 45 2 2 2 2 2 2 5 2" xfId="38181" xr:uid="{00000000-0005-0000-0000-00009E4A0000}"/>
    <cellStyle name="Normal 45 2 2 2 2 2 2 5 3" xfId="22948" xr:uid="{00000000-0005-0000-0000-00009F4A0000}"/>
    <cellStyle name="Normal 45 2 2 2 2 2 2 6" xfId="33169" xr:uid="{00000000-0005-0000-0000-0000A04A0000}"/>
    <cellStyle name="Normal 45 2 2 2 2 2 2 7" xfId="17935" xr:uid="{00000000-0005-0000-0000-0000A14A0000}"/>
    <cellStyle name="Normal 45 2 2 2 2 2 3" xfId="3628" xr:uid="{00000000-0005-0000-0000-0000A24A0000}"/>
    <cellStyle name="Normal 45 2 2 2 2 2 3 2" xfId="13702" xr:uid="{00000000-0005-0000-0000-0000A34A0000}"/>
    <cellStyle name="Normal 45 2 2 2 2 2 3 2 2" xfId="44033" xr:uid="{00000000-0005-0000-0000-0000A44A0000}"/>
    <cellStyle name="Normal 45 2 2 2 2 2 3 2 3" xfId="28800" xr:uid="{00000000-0005-0000-0000-0000A54A0000}"/>
    <cellStyle name="Normal 45 2 2 2 2 2 3 3" xfId="8682" xr:uid="{00000000-0005-0000-0000-0000A64A0000}"/>
    <cellStyle name="Normal 45 2 2 2 2 2 3 3 2" xfId="39016" xr:uid="{00000000-0005-0000-0000-0000A74A0000}"/>
    <cellStyle name="Normal 45 2 2 2 2 2 3 3 3" xfId="23783" xr:uid="{00000000-0005-0000-0000-0000A84A0000}"/>
    <cellStyle name="Normal 45 2 2 2 2 2 3 4" xfId="34003" xr:uid="{00000000-0005-0000-0000-0000A94A0000}"/>
    <cellStyle name="Normal 45 2 2 2 2 2 3 5" xfId="18770" xr:uid="{00000000-0005-0000-0000-0000AA4A0000}"/>
    <cellStyle name="Normal 45 2 2 2 2 2 4" xfId="5321" xr:uid="{00000000-0005-0000-0000-0000AB4A0000}"/>
    <cellStyle name="Normal 45 2 2 2 2 2 4 2" xfId="15373" xr:uid="{00000000-0005-0000-0000-0000AC4A0000}"/>
    <cellStyle name="Normal 45 2 2 2 2 2 4 2 2" xfId="45704" xr:uid="{00000000-0005-0000-0000-0000AD4A0000}"/>
    <cellStyle name="Normal 45 2 2 2 2 2 4 2 3" xfId="30471" xr:uid="{00000000-0005-0000-0000-0000AE4A0000}"/>
    <cellStyle name="Normal 45 2 2 2 2 2 4 3" xfId="10353" xr:uid="{00000000-0005-0000-0000-0000AF4A0000}"/>
    <cellStyle name="Normal 45 2 2 2 2 2 4 3 2" xfId="40687" xr:uid="{00000000-0005-0000-0000-0000B04A0000}"/>
    <cellStyle name="Normal 45 2 2 2 2 2 4 3 3" xfId="25454" xr:uid="{00000000-0005-0000-0000-0000B14A0000}"/>
    <cellStyle name="Normal 45 2 2 2 2 2 4 4" xfId="35674" xr:uid="{00000000-0005-0000-0000-0000B24A0000}"/>
    <cellStyle name="Normal 45 2 2 2 2 2 4 5" xfId="20441" xr:uid="{00000000-0005-0000-0000-0000B34A0000}"/>
    <cellStyle name="Normal 45 2 2 2 2 2 5" xfId="12031" xr:uid="{00000000-0005-0000-0000-0000B44A0000}"/>
    <cellStyle name="Normal 45 2 2 2 2 2 5 2" xfId="42362" xr:uid="{00000000-0005-0000-0000-0000B54A0000}"/>
    <cellStyle name="Normal 45 2 2 2 2 2 5 3" xfId="27129" xr:uid="{00000000-0005-0000-0000-0000B64A0000}"/>
    <cellStyle name="Normal 45 2 2 2 2 2 6" xfId="7010" xr:uid="{00000000-0005-0000-0000-0000B74A0000}"/>
    <cellStyle name="Normal 45 2 2 2 2 2 6 2" xfId="37345" xr:uid="{00000000-0005-0000-0000-0000B84A0000}"/>
    <cellStyle name="Normal 45 2 2 2 2 2 6 3" xfId="22112" xr:uid="{00000000-0005-0000-0000-0000B94A0000}"/>
    <cellStyle name="Normal 45 2 2 2 2 2 7" xfId="32333" xr:uid="{00000000-0005-0000-0000-0000BA4A0000}"/>
    <cellStyle name="Normal 45 2 2 2 2 2 8" xfId="17099" xr:uid="{00000000-0005-0000-0000-0000BB4A0000}"/>
    <cellStyle name="Normal 45 2 2 2 2 3" xfId="2357" xr:uid="{00000000-0005-0000-0000-0000BC4A0000}"/>
    <cellStyle name="Normal 45 2 2 2 2 3 2" xfId="4047" xr:uid="{00000000-0005-0000-0000-0000BD4A0000}"/>
    <cellStyle name="Normal 45 2 2 2 2 3 2 2" xfId="14120" xr:uid="{00000000-0005-0000-0000-0000BE4A0000}"/>
    <cellStyle name="Normal 45 2 2 2 2 3 2 2 2" xfId="44451" xr:uid="{00000000-0005-0000-0000-0000BF4A0000}"/>
    <cellStyle name="Normal 45 2 2 2 2 3 2 2 3" xfId="29218" xr:uid="{00000000-0005-0000-0000-0000C04A0000}"/>
    <cellStyle name="Normal 45 2 2 2 2 3 2 3" xfId="9100" xr:uid="{00000000-0005-0000-0000-0000C14A0000}"/>
    <cellStyle name="Normal 45 2 2 2 2 3 2 3 2" xfId="39434" xr:uid="{00000000-0005-0000-0000-0000C24A0000}"/>
    <cellStyle name="Normal 45 2 2 2 2 3 2 3 3" xfId="24201" xr:uid="{00000000-0005-0000-0000-0000C34A0000}"/>
    <cellStyle name="Normal 45 2 2 2 2 3 2 4" xfId="34421" xr:uid="{00000000-0005-0000-0000-0000C44A0000}"/>
    <cellStyle name="Normal 45 2 2 2 2 3 2 5" xfId="19188" xr:uid="{00000000-0005-0000-0000-0000C54A0000}"/>
    <cellStyle name="Normal 45 2 2 2 2 3 3" xfId="5739" xr:uid="{00000000-0005-0000-0000-0000C64A0000}"/>
    <cellStyle name="Normal 45 2 2 2 2 3 3 2" xfId="15791" xr:uid="{00000000-0005-0000-0000-0000C74A0000}"/>
    <cellStyle name="Normal 45 2 2 2 2 3 3 2 2" xfId="46122" xr:uid="{00000000-0005-0000-0000-0000C84A0000}"/>
    <cellStyle name="Normal 45 2 2 2 2 3 3 2 3" xfId="30889" xr:uid="{00000000-0005-0000-0000-0000C94A0000}"/>
    <cellStyle name="Normal 45 2 2 2 2 3 3 3" xfId="10771" xr:uid="{00000000-0005-0000-0000-0000CA4A0000}"/>
    <cellStyle name="Normal 45 2 2 2 2 3 3 3 2" xfId="41105" xr:uid="{00000000-0005-0000-0000-0000CB4A0000}"/>
    <cellStyle name="Normal 45 2 2 2 2 3 3 3 3" xfId="25872" xr:uid="{00000000-0005-0000-0000-0000CC4A0000}"/>
    <cellStyle name="Normal 45 2 2 2 2 3 3 4" xfId="36092" xr:uid="{00000000-0005-0000-0000-0000CD4A0000}"/>
    <cellStyle name="Normal 45 2 2 2 2 3 3 5" xfId="20859" xr:uid="{00000000-0005-0000-0000-0000CE4A0000}"/>
    <cellStyle name="Normal 45 2 2 2 2 3 4" xfId="12449" xr:uid="{00000000-0005-0000-0000-0000CF4A0000}"/>
    <cellStyle name="Normal 45 2 2 2 2 3 4 2" xfId="42780" xr:uid="{00000000-0005-0000-0000-0000D04A0000}"/>
    <cellStyle name="Normal 45 2 2 2 2 3 4 3" xfId="27547" xr:uid="{00000000-0005-0000-0000-0000D14A0000}"/>
    <cellStyle name="Normal 45 2 2 2 2 3 5" xfId="7428" xr:uid="{00000000-0005-0000-0000-0000D24A0000}"/>
    <cellStyle name="Normal 45 2 2 2 2 3 5 2" xfId="37763" xr:uid="{00000000-0005-0000-0000-0000D34A0000}"/>
    <cellStyle name="Normal 45 2 2 2 2 3 5 3" xfId="22530" xr:uid="{00000000-0005-0000-0000-0000D44A0000}"/>
    <cellStyle name="Normal 45 2 2 2 2 3 6" xfId="32751" xr:uid="{00000000-0005-0000-0000-0000D54A0000}"/>
    <cellStyle name="Normal 45 2 2 2 2 3 7" xfId="17517" xr:uid="{00000000-0005-0000-0000-0000D64A0000}"/>
    <cellStyle name="Normal 45 2 2 2 2 4" xfId="3210" xr:uid="{00000000-0005-0000-0000-0000D74A0000}"/>
    <cellStyle name="Normal 45 2 2 2 2 4 2" xfId="13284" xr:uid="{00000000-0005-0000-0000-0000D84A0000}"/>
    <cellStyle name="Normal 45 2 2 2 2 4 2 2" xfId="43615" xr:uid="{00000000-0005-0000-0000-0000D94A0000}"/>
    <cellStyle name="Normal 45 2 2 2 2 4 2 3" xfId="28382" xr:uid="{00000000-0005-0000-0000-0000DA4A0000}"/>
    <cellStyle name="Normal 45 2 2 2 2 4 3" xfId="8264" xr:uid="{00000000-0005-0000-0000-0000DB4A0000}"/>
    <cellStyle name="Normal 45 2 2 2 2 4 3 2" xfId="38598" xr:uid="{00000000-0005-0000-0000-0000DC4A0000}"/>
    <cellStyle name="Normal 45 2 2 2 2 4 3 3" xfId="23365" xr:uid="{00000000-0005-0000-0000-0000DD4A0000}"/>
    <cellStyle name="Normal 45 2 2 2 2 4 4" xfId="33585" xr:uid="{00000000-0005-0000-0000-0000DE4A0000}"/>
    <cellStyle name="Normal 45 2 2 2 2 4 5" xfId="18352" xr:uid="{00000000-0005-0000-0000-0000DF4A0000}"/>
    <cellStyle name="Normal 45 2 2 2 2 5" xfId="4903" xr:uid="{00000000-0005-0000-0000-0000E04A0000}"/>
    <cellStyle name="Normal 45 2 2 2 2 5 2" xfId="14955" xr:uid="{00000000-0005-0000-0000-0000E14A0000}"/>
    <cellStyle name="Normal 45 2 2 2 2 5 2 2" xfId="45286" xr:uid="{00000000-0005-0000-0000-0000E24A0000}"/>
    <cellStyle name="Normal 45 2 2 2 2 5 2 3" xfId="30053" xr:uid="{00000000-0005-0000-0000-0000E34A0000}"/>
    <cellStyle name="Normal 45 2 2 2 2 5 3" xfId="9935" xr:uid="{00000000-0005-0000-0000-0000E44A0000}"/>
    <cellStyle name="Normal 45 2 2 2 2 5 3 2" xfId="40269" xr:uid="{00000000-0005-0000-0000-0000E54A0000}"/>
    <cellStyle name="Normal 45 2 2 2 2 5 3 3" xfId="25036" xr:uid="{00000000-0005-0000-0000-0000E64A0000}"/>
    <cellStyle name="Normal 45 2 2 2 2 5 4" xfId="35256" xr:uid="{00000000-0005-0000-0000-0000E74A0000}"/>
    <cellStyle name="Normal 45 2 2 2 2 5 5" xfId="20023" xr:uid="{00000000-0005-0000-0000-0000E84A0000}"/>
    <cellStyle name="Normal 45 2 2 2 2 6" xfId="11613" xr:uid="{00000000-0005-0000-0000-0000E94A0000}"/>
    <cellStyle name="Normal 45 2 2 2 2 6 2" xfId="41944" xr:uid="{00000000-0005-0000-0000-0000EA4A0000}"/>
    <cellStyle name="Normal 45 2 2 2 2 6 3" xfId="26711" xr:uid="{00000000-0005-0000-0000-0000EB4A0000}"/>
    <cellStyle name="Normal 45 2 2 2 2 7" xfId="6592" xr:uid="{00000000-0005-0000-0000-0000EC4A0000}"/>
    <cellStyle name="Normal 45 2 2 2 2 7 2" xfId="36927" xr:uid="{00000000-0005-0000-0000-0000ED4A0000}"/>
    <cellStyle name="Normal 45 2 2 2 2 7 3" xfId="21694" xr:uid="{00000000-0005-0000-0000-0000EE4A0000}"/>
    <cellStyle name="Normal 45 2 2 2 2 8" xfId="31915" xr:uid="{00000000-0005-0000-0000-0000EF4A0000}"/>
    <cellStyle name="Normal 45 2 2 2 2 9" xfId="16681" xr:uid="{00000000-0005-0000-0000-0000F04A0000}"/>
    <cellStyle name="Normal 45 2 2 2 3" xfId="1728" xr:uid="{00000000-0005-0000-0000-0000F14A0000}"/>
    <cellStyle name="Normal 45 2 2 2 3 2" xfId="2567" xr:uid="{00000000-0005-0000-0000-0000F24A0000}"/>
    <cellStyle name="Normal 45 2 2 2 3 2 2" xfId="4257" xr:uid="{00000000-0005-0000-0000-0000F34A0000}"/>
    <cellStyle name="Normal 45 2 2 2 3 2 2 2" xfId="14330" xr:uid="{00000000-0005-0000-0000-0000F44A0000}"/>
    <cellStyle name="Normal 45 2 2 2 3 2 2 2 2" xfId="44661" xr:uid="{00000000-0005-0000-0000-0000F54A0000}"/>
    <cellStyle name="Normal 45 2 2 2 3 2 2 2 3" xfId="29428" xr:uid="{00000000-0005-0000-0000-0000F64A0000}"/>
    <cellStyle name="Normal 45 2 2 2 3 2 2 3" xfId="9310" xr:uid="{00000000-0005-0000-0000-0000F74A0000}"/>
    <cellStyle name="Normal 45 2 2 2 3 2 2 3 2" xfId="39644" xr:uid="{00000000-0005-0000-0000-0000F84A0000}"/>
    <cellStyle name="Normal 45 2 2 2 3 2 2 3 3" xfId="24411" xr:uid="{00000000-0005-0000-0000-0000F94A0000}"/>
    <cellStyle name="Normal 45 2 2 2 3 2 2 4" xfId="34631" xr:uid="{00000000-0005-0000-0000-0000FA4A0000}"/>
    <cellStyle name="Normal 45 2 2 2 3 2 2 5" xfId="19398" xr:uid="{00000000-0005-0000-0000-0000FB4A0000}"/>
    <cellStyle name="Normal 45 2 2 2 3 2 3" xfId="5949" xr:uid="{00000000-0005-0000-0000-0000FC4A0000}"/>
    <cellStyle name="Normal 45 2 2 2 3 2 3 2" xfId="16001" xr:uid="{00000000-0005-0000-0000-0000FD4A0000}"/>
    <cellStyle name="Normal 45 2 2 2 3 2 3 2 2" xfId="46332" xr:uid="{00000000-0005-0000-0000-0000FE4A0000}"/>
    <cellStyle name="Normal 45 2 2 2 3 2 3 2 3" xfId="31099" xr:uid="{00000000-0005-0000-0000-0000FF4A0000}"/>
    <cellStyle name="Normal 45 2 2 2 3 2 3 3" xfId="10981" xr:uid="{00000000-0005-0000-0000-0000004B0000}"/>
    <cellStyle name="Normal 45 2 2 2 3 2 3 3 2" xfId="41315" xr:uid="{00000000-0005-0000-0000-0000014B0000}"/>
    <cellStyle name="Normal 45 2 2 2 3 2 3 3 3" xfId="26082" xr:uid="{00000000-0005-0000-0000-0000024B0000}"/>
    <cellStyle name="Normal 45 2 2 2 3 2 3 4" xfId="36302" xr:uid="{00000000-0005-0000-0000-0000034B0000}"/>
    <cellStyle name="Normal 45 2 2 2 3 2 3 5" xfId="21069" xr:uid="{00000000-0005-0000-0000-0000044B0000}"/>
    <cellStyle name="Normal 45 2 2 2 3 2 4" xfId="12659" xr:uid="{00000000-0005-0000-0000-0000054B0000}"/>
    <cellStyle name="Normal 45 2 2 2 3 2 4 2" xfId="42990" xr:uid="{00000000-0005-0000-0000-0000064B0000}"/>
    <cellStyle name="Normal 45 2 2 2 3 2 4 3" xfId="27757" xr:uid="{00000000-0005-0000-0000-0000074B0000}"/>
    <cellStyle name="Normal 45 2 2 2 3 2 5" xfId="7638" xr:uid="{00000000-0005-0000-0000-0000084B0000}"/>
    <cellStyle name="Normal 45 2 2 2 3 2 5 2" xfId="37973" xr:uid="{00000000-0005-0000-0000-0000094B0000}"/>
    <cellStyle name="Normal 45 2 2 2 3 2 5 3" xfId="22740" xr:uid="{00000000-0005-0000-0000-00000A4B0000}"/>
    <cellStyle name="Normal 45 2 2 2 3 2 6" xfId="32961" xr:uid="{00000000-0005-0000-0000-00000B4B0000}"/>
    <cellStyle name="Normal 45 2 2 2 3 2 7" xfId="17727" xr:uid="{00000000-0005-0000-0000-00000C4B0000}"/>
    <cellStyle name="Normal 45 2 2 2 3 3" xfId="3420" xr:uid="{00000000-0005-0000-0000-00000D4B0000}"/>
    <cellStyle name="Normal 45 2 2 2 3 3 2" xfId="13494" xr:uid="{00000000-0005-0000-0000-00000E4B0000}"/>
    <cellStyle name="Normal 45 2 2 2 3 3 2 2" xfId="43825" xr:uid="{00000000-0005-0000-0000-00000F4B0000}"/>
    <cellStyle name="Normal 45 2 2 2 3 3 2 3" xfId="28592" xr:uid="{00000000-0005-0000-0000-0000104B0000}"/>
    <cellStyle name="Normal 45 2 2 2 3 3 3" xfId="8474" xr:uid="{00000000-0005-0000-0000-0000114B0000}"/>
    <cellStyle name="Normal 45 2 2 2 3 3 3 2" xfId="38808" xr:uid="{00000000-0005-0000-0000-0000124B0000}"/>
    <cellStyle name="Normal 45 2 2 2 3 3 3 3" xfId="23575" xr:uid="{00000000-0005-0000-0000-0000134B0000}"/>
    <cellStyle name="Normal 45 2 2 2 3 3 4" xfId="33795" xr:uid="{00000000-0005-0000-0000-0000144B0000}"/>
    <cellStyle name="Normal 45 2 2 2 3 3 5" xfId="18562" xr:uid="{00000000-0005-0000-0000-0000154B0000}"/>
    <cellStyle name="Normal 45 2 2 2 3 4" xfId="5113" xr:uid="{00000000-0005-0000-0000-0000164B0000}"/>
    <cellStyle name="Normal 45 2 2 2 3 4 2" xfId="15165" xr:uid="{00000000-0005-0000-0000-0000174B0000}"/>
    <cellStyle name="Normal 45 2 2 2 3 4 2 2" xfId="45496" xr:uid="{00000000-0005-0000-0000-0000184B0000}"/>
    <cellStyle name="Normal 45 2 2 2 3 4 2 3" xfId="30263" xr:uid="{00000000-0005-0000-0000-0000194B0000}"/>
    <cellStyle name="Normal 45 2 2 2 3 4 3" xfId="10145" xr:uid="{00000000-0005-0000-0000-00001A4B0000}"/>
    <cellStyle name="Normal 45 2 2 2 3 4 3 2" xfId="40479" xr:uid="{00000000-0005-0000-0000-00001B4B0000}"/>
    <cellStyle name="Normal 45 2 2 2 3 4 3 3" xfId="25246" xr:uid="{00000000-0005-0000-0000-00001C4B0000}"/>
    <cellStyle name="Normal 45 2 2 2 3 4 4" xfId="35466" xr:uid="{00000000-0005-0000-0000-00001D4B0000}"/>
    <cellStyle name="Normal 45 2 2 2 3 4 5" xfId="20233" xr:uid="{00000000-0005-0000-0000-00001E4B0000}"/>
    <cellStyle name="Normal 45 2 2 2 3 5" xfId="11823" xr:uid="{00000000-0005-0000-0000-00001F4B0000}"/>
    <cellStyle name="Normal 45 2 2 2 3 5 2" xfId="42154" xr:uid="{00000000-0005-0000-0000-0000204B0000}"/>
    <cellStyle name="Normal 45 2 2 2 3 5 3" xfId="26921" xr:uid="{00000000-0005-0000-0000-0000214B0000}"/>
    <cellStyle name="Normal 45 2 2 2 3 6" xfId="6802" xr:uid="{00000000-0005-0000-0000-0000224B0000}"/>
    <cellStyle name="Normal 45 2 2 2 3 6 2" xfId="37137" xr:uid="{00000000-0005-0000-0000-0000234B0000}"/>
    <cellStyle name="Normal 45 2 2 2 3 6 3" xfId="21904" xr:uid="{00000000-0005-0000-0000-0000244B0000}"/>
    <cellStyle name="Normal 45 2 2 2 3 7" xfId="32125" xr:uid="{00000000-0005-0000-0000-0000254B0000}"/>
    <cellStyle name="Normal 45 2 2 2 3 8" xfId="16891" xr:uid="{00000000-0005-0000-0000-0000264B0000}"/>
    <cellStyle name="Normal 45 2 2 2 4" xfId="2149" xr:uid="{00000000-0005-0000-0000-0000274B0000}"/>
    <cellStyle name="Normal 45 2 2 2 4 2" xfId="3839" xr:uid="{00000000-0005-0000-0000-0000284B0000}"/>
    <cellStyle name="Normal 45 2 2 2 4 2 2" xfId="13912" xr:uid="{00000000-0005-0000-0000-0000294B0000}"/>
    <cellStyle name="Normal 45 2 2 2 4 2 2 2" xfId="44243" xr:uid="{00000000-0005-0000-0000-00002A4B0000}"/>
    <cellStyle name="Normal 45 2 2 2 4 2 2 3" xfId="29010" xr:uid="{00000000-0005-0000-0000-00002B4B0000}"/>
    <cellStyle name="Normal 45 2 2 2 4 2 3" xfId="8892" xr:uid="{00000000-0005-0000-0000-00002C4B0000}"/>
    <cellStyle name="Normal 45 2 2 2 4 2 3 2" xfId="39226" xr:uid="{00000000-0005-0000-0000-00002D4B0000}"/>
    <cellStyle name="Normal 45 2 2 2 4 2 3 3" xfId="23993" xr:uid="{00000000-0005-0000-0000-00002E4B0000}"/>
    <cellStyle name="Normal 45 2 2 2 4 2 4" xfId="34213" xr:uid="{00000000-0005-0000-0000-00002F4B0000}"/>
    <cellStyle name="Normal 45 2 2 2 4 2 5" xfId="18980" xr:uid="{00000000-0005-0000-0000-0000304B0000}"/>
    <cellStyle name="Normal 45 2 2 2 4 3" xfId="5531" xr:uid="{00000000-0005-0000-0000-0000314B0000}"/>
    <cellStyle name="Normal 45 2 2 2 4 3 2" xfId="15583" xr:uid="{00000000-0005-0000-0000-0000324B0000}"/>
    <cellStyle name="Normal 45 2 2 2 4 3 2 2" xfId="45914" xr:uid="{00000000-0005-0000-0000-0000334B0000}"/>
    <cellStyle name="Normal 45 2 2 2 4 3 2 3" xfId="30681" xr:uid="{00000000-0005-0000-0000-0000344B0000}"/>
    <cellStyle name="Normal 45 2 2 2 4 3 3" xfId="10563" xr:uid="{00000000-0005-0000-0000-0000354B0000}"/>
    <cellStyle name="Normal 45 2 2 2 4 3 3 2" xfId="40897" xr:uid="{00000000-0005-0000-0000-0000364B0000}"/>
    <cellStyle name="Normal 45 2 2 2 4 3 3 3" xfId="25664" xr:uid="{00000000-0005-0000-0000-0000374B0000}"/>
    <cellStyle name="Normal 45 2 2 2 4 3 4" xfId="35884" xr:uid="{00000000-0005-0000-0000-0000384B0000}"/>
    <cellStyle name="Normal 45 2 2 2 4 3 5" xfId="20651" xr:uid="{00000000-0005-0000-0000-0000394B0000}"/>
    <cellStyle name="Normal 45 2 2 2 4 4" xfId="12241" xr:uid="{00000000-0005-0000-0000-00003A4B0000}"/>
    <cellStyle name="Normal 45 2 2 2 4 4 2" xfId="42572" xr:uid="{00000000-0005-0000-0000-00003B4B0000}"/>
    <cellStyle name="Normal 45 2 2 2 4 4 3" xfId="27339" xr:uid="{00000000-0005-0000-0000-00003C4B0000}"/>
    <cellStyle name="Normal 45 2 2 2 4 5" xfId="7220" xr:uid="{00000000-0005-0000-0000-00003D4B0000}"/>
    <cellStyle name="Normal 45 2 2 2 4 5 2" xfId="37555" xr:uid="{00000000-0005-0000-0000-00003E4B0000}"/>
    <cellStyle name="Normal 45 2 2 2 4 5 3" xfId="22322" xr:uid="{00000000-0005-0000-0000-00003F4B0000}"/>
    <cellStyle name="Normal 45 2 2 2 4 6" xfId="32543" xr:uid="{00000000-0005-0000-0000-0000404B0000}"/>
    <cellStyle name="Normal 45 2 2 2 4 7" xfId="17309" xr:uid="{00000000-0005-0000-0000-0000414B0000}"/>
    <cellStyle name="Normal 45 2 2 2 5" xfId="3002" xr:uid="{00000000-0005-0000-0000-0000424B0000}"/>
    <cellStyle name="Normal 45 2 2 2 5 2" xfId="13076" xr:uid="{00000000-0005-0000-0000-0000434B0000}"/>
    <cellStyle name="Normal 45 2 2 2 5 2 2" xfId="43407" xr:uid="{00000000-0005-0000-0000-0000444B0000}"/>
    <cellStyle name="Normal 45 2 2 2 5 2 3" xfId="28174" xr:uid="{00000000-0005-0000-0000-0000454B0000}"/>
    <cellStyle name="Normal 45 2 2 2 5 3" xfId="8056" xr:uid="{00000000-0005-0000-0000-0000464B0000}"/>
    <cellStyle name="Normal 45 2 2 2 5 3 2" xfId="38390" xr:uid="{00000000-0005-0000-0000-0000474B0000}"/>
    <cellStyle name="Normal 45 2 2 2 5 3 3" xfId="23157" xr:uid="{00000000-0005-0000-0000-0000484B0000}"/>
    <cellStyle name="Normal 45 2 2 2 5 4" xfId="33377" xr:uid="{00000000-0005-0000-0000-0000494B0000}"/>
    <cellStyle name="Normal 45 2 2 2 5 5" xfId="18144" xr:uid="{00000000-0005-0000-0000-00004A4B0000}"/>
    <cellStyle name="Normal 45 2 2 2 6" xfId="4695" xr:uid="{00000000-0005-0000-0000-00004B4B0000}"/>
    <cellStyle name="Normal 45 2 2 2 6 2" xfId="14747" xr:uid="{00000000-0005-0000-0000-00004C4B0000}"/>
    <cellStyle name="Normal 45 2 2 2 6 2 2" xfId="45078" xr:uid="{00000000-0005-0000-0000-00004D4B0000}"/>
    <cellStyle name="Normal 45 2 2 2 6 2 3" xfId="29845" xr:uid="{00000000-0005-0000-0000-00004E4B0000}"/>
    <cellStyle name="Normal 45 2 2 2 6 3" xfId="9727" xr:uid="{00000000-0005-0000-0000-00004F4B0000}"/>
    <cellStyle name="Normal 45 2 2 2 6 3 2" xfId="40061" xr:uid="{00000000-0005-0000-0000-0000504B0000}"/>
    <cellStyle name="Normal 45 2 2 2 6 3 3" xfId="24828" xr:uid="{00000000-0005-0000-0000-0000514B0000}"/>
    <cellStyle name="Normal 45 2 2 2 6 4" xfId="35048" xr:uid="{00000000-0005-0000-0000-0000524B0000}"/>
    <cellStyle name="Normal 45 2 2 2 6 5" xfId="19815" xr:uid="{00000000-0005-0000-0000-0000534B0000}"/>
    <cellStyle name="Normal 45 2 2 2 7" xfId="11405" xr:uid="{00000000-0005-0000-0000-0000544B0000}"/>
    <cellStyle name="Normal 45 2 2 2 7 2" xfId="41736" xr:uid="{00000000-0005-0000-0000-0000554B0000}"/>
    <cellStyle name="Normal 45 2 2 2 7 3" xfId="26503" xr:uid="{00000000-0005-0000-0000-0000564B0000}"/>
    <cellStyle name="Normal 45 2 2 2 8" xfId="6384" xr:uid="{00000000-0005-0000-0000-0000574B0000}"/>
    <cellStyle name="Normal 45 2 2 2 8 2" xfId="36719" xr:uid="{00000000-0005-0000-0000-0000584B0000}"/>
    <cellStyle name="Normal 45 2 2 2 8 3" xfId="21486" xr:uid="{00000000-0005-0000-0000-0000594B0000}"/>
    <cellStyle name="Normal 45 2 2 2 9" xfId="31707" xr:uid="{00000000-0005-0000-0000-00005A4B0000}"/>
    <cellStyle name="Normal 45 2 2 3" xfId="1411" xr:uid="{00000000-0005-0000-0000-00005B4B0000}"/>
    <cellStyle name="Normal 45 2 2 3 2" xfId="1832" xr:uid="{00000000-0005-0000-0000-00005C4B0000}"/>
    <cellStyle name="Normal 45 2 2 3 2 2" xfId="2671" xr:uid="{00000000-0005-0000-0000-00005D4B0000}"/>
    <cellStyle name="Normal 45 2 2 3 2 2 2" xfId="4361" xr:uid="{00000000-0005-0000-0000-00005E4B0000}"/>
    <cellStyle name="Normal 45 2 2 3 2 2 2 2" xfId="14434" xr:uid="{00000000-0005-0000-0000-00005F4B0000}"/>
    <cellStyle name="Normal 45 2 2 3 2 2 2 2 2" xfId="44765" xr:uid="{00000000-0005-0000-0000-0000604B0000}"/>
    <cellStyle name="Normal 45 2 2 3 2 2 2 2 3" xfId="29532" xr:uid="{00000000-0005-0000-0000-0000614B0000}"/>
    <cellStyle name="Normal 45 2 2 3 2 2 2 3" xfId="9414" xr:uid="{00000000-0005-0000-0000-0000624B0000}"/>
    <cellStyle name="Normal 45 2 2 3 2 2 2 3 2" xfId="39748" xr:uid="{00000000-0005-0000-0000-0000634B0000}"/>
    <cellStyle name="Normal 45 2 2 3 2 2 2 3 3" xfId="24515" xr:uid="{00000000-0005-0000-0000-0000644B0000}"/>
    <cellStyle name="Normal 45 2 2 3 2 2 2 4" xfId="34735" xr:uid="{00000000-0005-0000-0000-0000654B0000}"/>
    <cellStyle name="Normal 45 2 2 3 2 2 2 5" xfId="19502" xr:uid="{00000000-0005-0000-0000-0000664B0000}"/>
    <cellStyle name="Normal 45 2 2 3 2 2 3" xfId="6053" xr:uid="{00000000-0005-0000-0000-0000674B0000}"/>
    <cellStyle name="Normal 45 2 2 3 2 2 3 2" xfId="16105" xr:uid="{00000000-0005-0000-0000-0000684B0000}"/>
    <cellStyle name="Normal 45 2 2 3 2 2 3 2 2" xfId="46436" xr:uid="{00000000-0005-0000-0000-0000694B0000}"/>
    <cellStyle name="Normal 45 2 2 3 2 2 3 2 3" xfId="31203" xr:uid="{00000000-0005-0000-0000-00006A4B0000}"/>
    <cellStyle name="Normal 45 2 2 3 2 2 3 3" xfId="11085" xr:uid="{00000000-0005-0000-0000-00006B4B0000}"/>
    <cellStyle name="Normal 45 2 2 3 2 2 3 3 2" xfId="41419" xr:uid="{00000000-0005-0000-0000-00006C4B0000}"/>
    <cellStyle name="Normal 45 2 2 3 2 2 3 3 3" xfId="26186" xr:uid="{00000000-0005-0000-0000-00006D4B0000}"/>
    <cellStyle name="Normal 45 2 2 3 2 2 3 4" xfId="36406" xr:uid="{00000000-0005-0000-0000-00006E4B0000}"/>
    <cellStyle name="Normal 45 2 2 3 2 2 3 5" xfId="21173" xr:uid="{00000000-0005-0000-0000-00006F4B0000}"/>
    <cellStyle name="Normal 45 2 2 3 2 2 4" xfId="12763" xr:uid="{00000000-0005-0000-0000-0000704B0000}"/>
    <cellStyle name="Normal 45 2 2 3 2 2 4 2" xfId="43094" xr:uid="{00000000-0005-0000-0000-0000714B0000}"/>
    <cellStyle name="Normal 45 2 2 3 2 2 4 3" xfId="27861" xr:uid="{00000000-0005-0000-0000-0000724B0000}"/>
    <cellStyle name="Normal 45 2 2 3 2 2 5" xfId="7742" xr:uid="{00000000-0005-0000-0000-0000734B0000}"/>
    <cellStyle name="Normal 45 2 2 3 2 2 5 2" xfId="38077" xr:uid="{00000000-0005-0000-0000-0000744B0000}"/>
    <cellStyle name="Normal 45 2 2 3 2 2 5 3" xfId="22844" xr:uid="{00000000-0005-0000-0000-0000754B0000}"/>
    <cellStyle name="Normal 45 2 2 3 2 2 6" xfId="33065" xr:uid="{00000000-0005-0000-0000-0000764B0000}"/>
    <cellStyle name="Normal 45 2 2 3 2 2 7" xfId="17831" xr:uid="{00000000-0005-0000-0000-0000774B0000}"/>
    <cellStyle name="Normal 45 2 2 3 2 3" xfId="3524" xr:uid="{00000000-0005-0000-0000-0000784B0000}"/>
    <cellStyle name="Normal 45 2 2 3 2 3 2" xfId="13598" xr:uid="{00000000-0005-0000-0000-0000794B0000}"/>
    <cellStyle name="Normal 45 2 2 3 2 3 2 2" xfId="43929" xr:uid="{00000000-0005-0000-0000-00007A4B0000}"/>
    <cellStyle name="Normal 45 2 2 3 2 3 2 3" xfId="28696" xr:uid="{00000000-0005-0000-0000-00007B4B0000}"/>
    <cellStyle name="Normal 45 2 2 3 2 3 3" xfId="8578" xr:uid="{00000000-0005-0000-0000-00007C4B0000}"/>
    <cellStyle name="Normal 45 2 2 3 2 3 3 2" xfId="38912" xr:uid="{00000000-0005-0000-0000-00007D4B0000}"/>
    <cellStyle name="Normal 45 2 2 3 2 3 3 3" xfId="23679" xr:uid="{00000000-0005-0000-0000-00007E4B0000}"/>
    <cellStyle name="Normal 45 2 2 3 2 3 4" xfId="33899" xr:uid="{00000000-0005-0000-0000-00007F4B0000}"/>
    <cellStyle name="Normal 45 2 2 3 2 3 5" xfId="18666" xr:uid="{00000000-0005-0000-0000-0000804B0000}"/>
    <cellStyle name="Normal 45 2 2 3 2 4" xfId="5217" xr:uid="{00000000-0005-0000-0000-0000814B0000}"/>
    <cellStyle name="Normal 45 2 2 3 2 4 2" xfId="15269" xr:uid="{00000000-0005-0000-0000-0000824B0000}"/>
    <cellStyle name="Normal 45 2 2 3 2 4 2 2" xfId="45600" xr:uid="{00000000-0005-0000-0000-0000834B0000}"/>
    <cellStyle name="Normal 45 2 2 3 2 4 2 3" xfId="30367" xr:uid="{00000000-0005-0000-0000-0000844B0000}"/>
    <cellStyle name="Normal 45 2 2 3 2 4 3" xfId="10249" xr:uid="{00000000-0005-0000-0000-0000854B0000}"/>
    <cellStyle name="Normal 45 2 2 3 2 4 3 2" xfId="40583" xr:uid="{00000000-0005-0000-0000-0000864B0000}"/>
    <cellStyle name="Normal 45 2 2 3 2 4 3 3" xfId="25350" xr:uid="{00000000-0005-0000-0000-0000874B0000}"/>
    <cellStyle name="Normal 45 2 2 3 2 4 4" xfId="35570" xr:uid="{00000000-0005-0000-0000-0000884B0000}"/>
    <cellStyle name="Normal 45 2 2 3 2 4 5" xfId="20337" xr:uid="{00000000-0005-0000-0000-0000894B0000}"/>
    <cellStyle name="Normal 45 2 2 3 2 5" xfId="11927" xr:uid="{00000000-0005-0000-0000-00008A4B0000}"/>
    <cellStyle name="Normal 45 2 2 3 2 5 2" xfId="42258" xr:uid="{00000000-0005-0000-0000-00008B4B0000}"/>
    <cellStyle name="Normal 45 2 2 3 2 5 3" xfId="27025" xr:uid="{00000000-0005-0000-0000-00008C4B0000}"/>
    <cellStyle name="Normal 45 2 2 3 2 6" xfId="6906" xr:uid="{00000000-0005-0000-0000-00008D4B0000}"/>
    <cellStyle name="Normal 45 2 2 3 2 6 2" xfId="37241" xr:uid="{00000000-0005-0000-0000-00008E4B0000}"/>
    <cellStyle name="Normal 45 2 2 3 2 6 3" xfId="22008" xr:uid="{00000000-0005-0000-0000-00008F4B0000}"/>
    <cellStyle name="Normal 45 2 2 3 2 7" xfId="32229" xr:uid="{00000000-0005-0000-0000-0000904B0000}"/>
    <cellStyle name="Normal 45 2 2 3 2 8" xfId="16995" xr:uid="{00000000-0005-0000-0000-0000914B0000}"/>
    <cellStyle name="Normal 45 2 2 3 3" xfId="2253" xr:uid="{00000000-0005-0000-0000-0000924B0000}"/>
    <cellStyle name="Normal 45 2 2 3 3 2" xfId="3943" xr:uid="{00000000-0005-0000-0000-0000934B0000}"/>
    <cellStyle name="Normal 45 2 2 3 3 2 2" xfId="14016" xr:uid="{00000000-0005-0000-0000-0000944B0000}"/>
    <cellStyle name="Normal 45 2 2 3 3 2 2 2" xfId="44347" xr:uid="{00000000-0005-0000-0000-0000954B0000}"/>
    <cellStyle name="Normal 45 2 2 3 3 2 2 3" xfId="29114" xr:uid="{00000000-0005-0000-0000-0000964B0000}"/>
    <cellStyle name="Normal 45 2 2 3 3 2 3" xfId="8996" xr:uid="{00000000-0005-0000-0000-0000974B0000}"/>
    <cellStyle name="Normal 45 2 2 3 3 2 3 2" xfId="39330" xr:uid="{00000000-0005-0000-0000-0000984B0000}"/>
    <cellStyle name="Normal 45 2 2 3 3 2 3 3" xfId="24097" xr:uid="{00000000-0005-0000-0000-0000994B0000}"/>
    <cellStyle name="Normal 45 2 2 3 3 2 4" xfId="34317" xr:uid="{00000000-0005-0000-0000-00009A4B0000}"/>
    <cellStyle name="Normal 45 2 2 3 3 2 5" xfId="19084" xr:uid="{00000000-0005-0000-0000-00009B4B0000}"/>
    <cellStyle name="Normal 45 2 2 3 3 3" xfId="5635" xr:uid="{00000000-0005-0000-0000-00009C4B0000}"/>
    <cellStyle name="Normal 45 2 2 3 3 3 2" xfId="15687" xr:uid="{00000000-0005-0000-0000-00009D4B0000}"/>
    <cellStyle name="Normal 45 2 2 3 3 3 2 2" xfId="46018" xr:uid="{00000000-0005-0000-0000-00009E4B0000}"/>
    <cellStyle name="Normal 45 2 2 3 3 3 2 3" xfId="30785" xr:uid="{00000000-0005-0000-0000-00009F4B0000}"/>
    <cellStyle name="Normal 45 2 2 3 3 3 3" xfId="10667" xr:uid="{00000000-0005-0000-0000-0000A04B0000}"/>
    <cellStyle name="Normal 45 2 2 3 3 3 3 2" xfId="41001" xr:uid="{00000000-0005-0000-0000-0000A14B0000}"/>
    <cellStyle name="Normal 45 2 2 3 3 3 3 3" xfId="25768" xr:uid="{00000000-0005-0000-0000-0000A24B0000}"/>
    <cellStyle name="Normal 45 2 2 3 3 3 4" xfId="35988" xr:uid="{00000000-0005-0000-0000-0000A34B0000}"/>
    <cellStyle name="Normal 45 2 2 3 3 3 5" xfId="20755" xr:uid="{00000000-0005-0000-0000-0000A44B0000}"/>
    <cellStyle name="Normal 45 2 2 3 3 4" xfId="12345" xr:uid="{00000000-0005-0000-0000-0000A54B0000}"/>
    <cellStyle name="Normal 45 2 2 3 3 4 2" xfId="42676" xr:uid="{00000000-0005-0000-0000-0000A64B0000}"/>
    <cellStyle name="Normal 45 2 2 3 3 4 3" xfId="27443" xr:uid="{00000000-0005-0000-0000-0000A74B0000}"/>
    <cellStyle name="Normal 45 2 2 3 3 5" xfId="7324" xr:uid="{00000000-0005-0000-0000-0000A84B0000}"/>
    <cellStyle name="Normal 45 2 2 3 3 5 2" xfId="37659" xr:uid="{00000000-0005-0000-0000-0000A94B0000}"/>
    <cellStyle name="Normal 45 2 2 3 3 5 3" xfId="22426" xr:uid="{00000000-0005-0000-0000-0000AA4B0000}"/>
    <cellStyle name="Normal 45 2 2 3 3 6" xfId="32647" xr:uid="{00000000-0005-0000-0000-0000AB4B0000}"/>
    <cellStyle name="Normal 45 2 2 3 3 7" xfId="17413" xr:uid="{00000000-0005-0000-0000-0000AC4B0000}"/>
    <cellStyle name="Normal 45 2 2 3 4" xfId="3106" xr:uid="{00000000-0005-0000-0000-0000AD4B0000}"/>
    <cellStyle name="Normal 45 2 2 3 4 2" xfId="13180" xr:uid="{00000000-0005-0000-0000-0000AE4B0000}"/>
    <cellStyle name="Normal 45 2 2 3 4 2 2" xfId="43511" xr:uid="{00000000-0005-0000-0000-0000AF4B0000}"/>
    <cellStyle name="Normal 45 2 2 3 4 2 3" xfId="28278" xr:uid="{00000000-0005-0000-0000-0000B04B0000}"/>
    <cellStyle name="Normal 45 2 2 3 4 3" xfId="8160" xr:uid="{00000000-0005-0000-0000-0000B14B0000}"/>
    <cellStyle name="Normal 45 2 2 3 4 3 2" xfId="38494" xr:uid="{00000000-0005-0000-0000-0000B24B0000}"/>
    <cellStyle name="Normal 45 2 2 3 4 3 3" xfId="23261" xr:uid="{00000000-0005-0000-0000-0000B34B0000}"/>
    <cellStyle name="Normal 45 2 2 3 4 4" xfId="33481" xr:uid="{00000000-0005-0000-0000-0000B44B0000}"/>
    <cellStyle name="Normal 45 2 2 3 4 5" xfId="18248" xr:uid="{00000000-0005-0000-0000-0000B54B0000}"/>
    <cellStyle name="Normal 45 2 2 3 5" xfId="4799" xr:uid="{00000000-0005-0000-0000-0000B64B0000}"/>
    <cellStyle name="Normal 45 2 2 3 5 2" xfId="14851" xr:uid="{00000000-0005-0000-0000-0000B74B0000}"/>
    <cellStyle name="Normal 45 2 2 3 5 2 2" xfId="45182" xr:uid="{00000000-0005-0000-0000-0000B84B0000}"/>
    <cellStyle name="Normal 45 2 2 3 5 2 3" xfId="29949" xr:uid="{00000000-0005-0000-0000-0000B94B0000}"/>
    <cellStyle name="Normal 45 2 2 3 5 3" xfId="9831" xr:uid="{00000000-0005-0000-0000-0000BA4B0000}"/>
    <cellStyle name="Normal 45 2 2 3 5 3 2" xfId="40165" xr:uid="{00000000-0005-0000-0000-0000BB4B0000}"/>
    <cellStyle name="Normal 45 2 2 3 5 3 3" xfId="24932" xr:uid="{00000000-0005-0000-0000-0000BC4B0000}"/>
    <cellStyle name="Normal 45 2 2 3 5 4" xfId="35152" xr:uid="{00000000-0005-0000-0000-0000BD4B0000}"/>
    <cellStyle name="Normal 45 2 2 3 5 5" xfId="19919" xr:uid="{00000000-0005-0000-0000-0000BE4B0000}"/>
    <cellStyle name="Normal 45 2 2 3 6" xfId="11509" xr:uid="{00000000-0005-0000-0000-0000BF4B0000}"/>
    <cellStyle name="Normal 45 2 2 3 6 2" xfId="41840" xr:uid="{00000000-0005-0000-0000-0000C04B0000}"/>
    <cellStyle name="Normal 45 2 2 3 6 3" xfId="26607" xr:uid="{00000000-0005-0000-0000-0000C14B0000}"/>
    <cellStyle name="Normal 45 2 2 3 7" xfId="6488" xr:uid="{00000000-0005-0000-0000-0000C24B0000}"/>
    <cellStyle name="Normal 45 2 2 3 7 2" xfId="36823" xr:uid="{00000000-0005-0000-0000-0000C34B0000}"/>
    <cellStyle name="Normal 45 2 2 3 7 3" xfId="21590" xr:uid="{00000000-0005-0000-0000-0000C44B0000}"/>
    <cellStyle name="Normal 45 2 2 3 8" xfId="31811" xr:uid="{00000000-0005-0000-0000-0000C54B0000}"/>
    <cellStyle name="Normal 45 2 2 3 9" xfId="16577" xr:uid="{00000000-0005-0000-0000-0000C64B0000}"/>
    <cellStyle name="Normal 45 2 2 4" xfId="1624" xr:uid="{00000000-0005-0000-0000-0000C74B0000}"/>
    <cellStyle name="Normal 45 2 2 4 2" xfId="2463" xr:uid="{00000000-0005-0000-0000-0000C84B0000}"/>
    <cellStyle name="Normal 45 2 2 4 2 2" xfId="4153" xr:uid="{00000000-0005-0000-0000-0000C94B0000}"/>
    <cellStyle name="Normal 45 2 2 4 2 2 2" xfId="14226" xr:uid="{00000000-0005-0000-0000-0000CA4B0000}"/>
    <cellStyle name="Normal 45 2 2 4 2 2 2 2" xfId="44557" xr:uid="{00000000-0005-0000-0000-0000CB4B0000}"/>
    <cellStyle name="Normal 45 2 2 4 2 2 2 3" xfId="29324" xr:uid="{00000000-0005-0000-0000-0000CC4B0000}"/>
    <cellStyle name="Normal 45 2 2 4 2 2 3" xfId="9206" xr:uid="{00000000-0005-0000-0000-0000CD4B0000}"/>
    <cellStyle name="Normal 45 2 2 4 2 2 3 2" xfId="39540" xr:uid="{00000000-0005-0000-0000-0000CE4B0000}"/>
    <cellStyle name="Normal 45 2 2 4 2 2 3 3" xfId="24307" xr:uid="{00000000-0005-0000-0000-0000CF4B0000}"/>
    <cellStyle name="Normal 45 2 2 4 2 2 4" xfId="34527" xr:uid="{00000000-0005-0000-0000-0000D04B0000}"/>
    <cellStyle name="Normal 45 2 2 4 2 2 5" xfId="19294" xr:uid="{00000000-0005-0000-0000-0000D14B0000}"/>
    <cellStyle name="Normal 45 2 2 4 2 3" xfId="5845" xr:uid="{00000000-0005-0000-0000-0000D24B0000}"/>
    <cellStyle name="Normal 45 2 2 4 2 3 2" xfId="15897" xr:uid="{00000000-0005-0000-0000-0000D34B0000}"/>
    <cellStyle name="Normal 45 2 2 4 2 3 2 2" xfId="46228" xr:uid="{00000000-0005-0000-0000-0000D44B0000}"/>
    <cellStyle name="Normal 45 2 2 4 2 3 2 3" xfId="30995" xr:uid="{00000000-0005-0000-0000-0000D54B0000}"/>
    <cellStyle name="Normal 45 2 2 4 2 3 3" xfId="10877" xr:uid="{00000000-0005-0000-0000-0000D64B0000}"/>
    <cellStyle name="Normal 45 2 2 4 2 3 3 2" xfId="41211" xr:uid="{00000000-0005-0000-0000-0000D74B0000}"/>
    <cellStyle name="Normal 45 2 2 4 2 3 3 3" xfId="25978" xr:uid="{00000000-0005-0000-0000-0000D84B0000}"/>
    <cellStyle name="Normal 45 2 2 4 2 3 4" xfId="36198" xr:uid="{00000000-0005-0000-0000-0000D94B0000}"/>
    <cellStyle name="Normal 45 2 2 4 2 3 5" xfId="20965" xr:uid="{00000000-0005-0000-0000-0000DA4B0000}"/>
    <cellStyle name="Normal 45 2 2 4 2 4" xfId="12555" xr:uid="{00000000-0005-0000-0000-0000DB4B0000}"/>
    <cellStyle name="Normal 45 2 2 4 2 4 2" xfId="42886" xr:uid="{00000000-0005-0000-0000-0000DC4B0000}"/>
    <cellStyle name="Normal 45 2 2 4 2 4 3" xfId="27653" xr:uid="{00000000-0005-0000-0000-0000DD4B0000}"/>
    <cellStyle name="Normal 45 2 2 4 2 5" xfId="7534" xr:uid="{00000000-0005-0000-0000-0000DE4B0000}"/>
    <cellStyle name="Normal 45 2 2 4 2 5 2" xfId="37869" xr:uid="{00000000-0005-0000-0000-0000DF4B0000}"/>
    <cellStyle name="Normal 45 2 2 4 2 5 3" xfId="22636" xr:uid="{00000000-0005-0000-0000-0000E04B0000}"/>
    <cellStyle name="Normal 45 2 2 4 2 6" xfId="32857" xr:uid="{00000000-0005-0000-0000-0000E14B0000}"/>
    <cellStyle name="Normal 45 2 2 4 2 7" xfId="17623" xr:uid="{00000000-0005-0000-0000-0000E24B0000}"/>
    <cellStyle name="Normal 45 2 2 4 3" xfId="3316" xr:uid="{00000000-0005-0000-0000-0000E34B0000}"/>
    <cellStyle name="Normal 45 2 2 4 3 2" xfId="13390" xr:uid="{00000000-0005-0000-0000-0000E44B0000}"/>
    <cellStyle name="Normal 45 2 2 4 3 2 2" xfId="43721" xr:uid="{00000000-0005-0000-0000-0000E54B0000}"/>
    <cellStyle name="Normal 45 2 2 4 3 2 3" xfId="28488" xr:uid="{00000000-0005-0000-0000-0000E64B0000}"/>
    <cellStyle name="Normal 45 2 2 4 3 3" xfId="8370" xr:uid="{00000000-0005-0000-0000-0000E74B0000}"/>
    <cellStyle name="Normal 45 2 2 4 3 3 2" xfId="38704" xr:uid="{00000000-0005-0000-0000-0000E84B0000}"/>
    <cellStyle name="Normal 45 2 2 4 3 3 3" xfId="23471" xr:uid="{00000000-0005-0000-0000-0000E94B0000}"/>
    <cellStyle name="Normal 45 2 2 4 3 4" xfId="33691" xr:uid="{00000000-0005-0000-0000-0000EA4B0000}"/>
    <cellStyle name="Normal 45 2 2 4 3 5" xfId="18458" xr:uid="{00000000-0005-0000-0000-0000EB4B0000}"/>
    <cellStyle name="Normal 45 2 2 4 4" xfId="5009" xr:uid="{00000000-0005-0000-0000-0000EC4B0000}"/>
    <cellStyle name="Normal 45 2 2 4 4 2" xfId="15061" xr:uid="{00000000-0005-0000-0000-0000ED4B0000}"/>
    <cellStyle name="Normal 45 2 2 4 4 2 2" xfId="45392" xr:uid="{00000000-0005-0000-0000-0000EE4B0000}"/>
    <cellStyle name="Normal 45 2 2 4 4 2 3" xfId="30159" xr:uid="{00000000-0005-0000-0000-0000EF4B0000}"/>
    <cellStyle name="Normal 45 2 2 4 4 3" xfId="10041" xr:uid="{00000000-0005-0000-0000-0000F04B0000}"/>
    <cellStyle name="Normal 45 2 2 4 4 3 2" xfId="40375" xr:uid="{00000000-0005-0000-0000-0000F14B0000}"/>
    <cellStyle name="Normal 45 2 2 4 4 3 3" xfId="25142" xr:uid="{00000000-0005-0000-0000-0000F24B0000}"/>
    <cellStyle name="Normal 45 2 2 4 4 4" xfId="35362" xr:uid="{00000000-0005-0000-0000-0000F34B0000}"/>
    <cellStyle name="Normal 45 2 2 4 4 5" xfId="20129" xr:uid="{00000000-0005-0000-0000-0000F44B0000}"/>
    <cellStyle name="Normal 45 2 2 4 5" xfId="11719" xr:uid="{00000000-0005-0000-0000-0000F54B0000}"/>
    <cellStyle name="Normal 45 2 2 4 5 2" xfId="42050" xr:uid="{00000000-0005-0000-0000-0000F64B0000}"/>
    <cellStyle name="Normal 45 2 2 4 5 3" xfId="26817" xr:uid="{00000000-0005-0000-0000-0000F74B0000}"/>
    <cellStyle name="Normal 45 2 2 4 6" xfId="6698" xr:uid="{00000000-0005-0000-0000-0000F84B0000}"/>
    <cellStyle name="Normal 45 2 2 4 6 2" xfId="37033" xr:uid="{00000000-0005-0000-0000-0000F94B0000}"/>
    <cellStyle name="Normal 45 2 2 4 6 3" xfId="21800" xr:uid="{00000000-0005-0000-0000-0000FA4B0000}"/>
    <cellStyle name="Normal 45 2 2 4 7" xfId="32021" xr:uid="{00000000-0005-0000-0000-0000FB4B0000}"/>
    <cellStyle name="Normal 45 2 2 4 8" xfId="16787" xr:uid="{00000000-0005-0000-0000-0000FC4B0000}"/>
    <cellStyle name="Normal 45 2 2 5" xfId="2045" xr:uid="{00000000-0005-0000-0000-0000FD4B0000}"/>
    <cellStyle name="Normal 45 2 2 5 2" xfId="3735" xr:uid="{00000000-0005-0000-0000-0000FE4B0000}"/>
    <cellStyle name="Normal 45 2 2 5 2 2" xfId="13808" xr:uid="{00000000-0005-0000-0000-0000FF4B0000}"/>
    <cellStyle name="Normal 45 2 2 5 2 2 2" xfId="44139" xr:uid="{00000000-0005-0000-0000-0000004C0000}"/>
    <cellStyle name="Normal 45 2 2 5 2 2 3" xfId="28906" xr:uid="{00000000-0005-0000-0000-0000014C0000}"/>
    <cellStyle name="Normal 45 2 2 5 2 3" xfId="8788" xr:uid="{00000000-0005-0000-0000-0000024C0000}"/>
    <cellStyle name="Normal 45 2 2 5 2 3 2" xfId="39122" xr:uid="{00000000-0005-0000-0000-0000034C0000}"/>
    <cellStyle name="Normal 45 2 2 5 2 3 3" xfId="23889" xr:uid="{00000000-0005-0000-0000-0000044C0000}"/>
    <cellStyle name="Normal 45 2 2 5 2 4" xfId="34109" xr:uid="{00000000-0005-0000-0000-0000054C0000}"/>
    <cellStyle name="Normal 45 2 2 5 2 5" xfId="18876" xr:uid="{00000000-0005-0000-0000-0000064C0000}"/>
    <cellStyle name="Normal 45 2 2 5 3" xfId="5427" xr:uid="{00000000-0005-0000-0000-0000074C0000}"/>
    <cellStyle name="Normal 45 2 2 5 3 2" xfId="15479" xr:uid="{00000000-0005-0000-0000-0000084C0000}"/>
    <cellStyle name="Normal 45 2 2 5 3 2 2" xfId="45810" xr:uid="{00000000-0005-0000-0000-0000094C0000}"/>
    <cellStyle name="Normal 45 2 2 5 3 2 3" xfId="30577" xr:uid="{00000000-0005-0000-0000-00000A4C0000}"/>
    <cellStyle name="Normal 45 2 2 5 3 3" xfId="10459" xr:uid="{00000000-0005-0000-0000-00000B4C0000}"/>
    <cellStyle name="Normal 45 2 2 5 3 3 2" xfId="40793" xr:uid="{00000000-0005-0000-0000-00000C4C0000}"/>
    <cellStyle name="Normal 45 2 2 5 3 3 3" xfId="25560" xr:uid="{00000000-0005-0000-0000-00000D4C0000}"/>
    <cellStyle name="Normal 45 2 2 5 3 4" xfId="35780" xr:uid="{00000000-0005-0000-0000-00000E4C0000}"/>
    <cellStyle name="Normal 45 2 2 5 3 5" xfId="20547" xr:uid="{00000000-0005-0000-0000-00000F4C0000}"/>
    <cellStyle name="Normal 45 2 2 5 4" xfId="12137" xr:uid="{00000000-0005-0000-0000-0000104C0000}"/>
    <cellStyle name="Normal 45 2 2 5 4 2" xfId="42468" xr:uid="{00000000-0005-0000-0000-0000114C0000}"/>
    <cellStyle name="Normal 45 2 2 5 4 3" xfId="27235" xr:uid="{00000000-0005-0000-0000-0000124C0000}"/>
    <cellStyle name="Normal 45 2 2 5 5" xfId="7116" xr:uid="{00000000-0005-0000-0000-0000134C0000}"/>
    <cellStyle name="Normal 45 2 2 5 5 2" xfId="37451" xr:uid="{00000000-0005-0000-0000-0000144C0000}"/>
    <cellStyle name="Normal 45 2 2 5 5 3" xfId="22218" xr:uid="{00000000-0005-0000-0000-0000154C0000}"/>
    <cellStyle name="Normal 45 2 2 5 6" xfId="32439" xr:uid="{00000000-0005-0000-0000-0000164C0000}"/>
    <cellStyle name="Normal 45 2 2 5 7" xfId="17205" xr:uid="{00000000-0005-0000-0000-0000174C0000}"/>
    <cellStyle name="Normal 45 2 2 6" xfId="2898" xr:uid="{00000000-0005-0000-0000-0000184C0000}"/>
    <cellStyle name="Normal 45 2 2 6 2" xfId="12972" xr:uid="{00000000-0005-0000-0000-0000194C0000}"/>
    <cellStyle name="Normal 45 2 2 6 2 2" xfId="43303" xr:uid="{00000000-0005-0000-0000-00001A4C0000}"/>
    <cellStyle name="Normal 45 2 2 6 2 3" xfId="28070" xr:uid="{00000000-0005-0000-0000-00001B4C0000}"/>
    <cellStyle name="Normal 45 2 2 6 3" xfId="7952" xr:uid="{00000000-0005-0000-0000-00001C4C0000}"/>
    <cellStyle name="Normal 45 2 2 6 3 2" xfId="38286" xr:uid="{00000000-0005-0000-0000-00001D4C0000}"/>
    <cellStyle name="Normal 45 2 2 6 3 3" xfId="23053" xr:uid="{00000000-0005-0000-0000-00001E4C0000}"/>
    <cellStyle name="Normal 45 2 2 6 4" xfId="33273" xr:uid="{00000000-0005-0000-0000-00001F4C0000}"/>
    <cellStyle name="Normal 45 2 2 6 5" xfId="18040" xr:uid="{00000000-0005-0000-0000-0000204C0000}"/>
    <cellStyle name="Normal 45 2 2 7" xfId="4591" xr:uid="{00000000-0005-0000-0000-0000214C0000}"/>
    <cellStyle name="Normal 45 2 2 7 2" xfId="14643" xr:uid="{00000000-0005-0000-0000-0000224C0000}"/>
    <cellStyle name="Normal 45 2 2 7 2 2" xfId="44974" xr:uid="{00000000-0005-0000-0000-0000234C0000}"/>
    <cellStyle name="Normal 45 2 2 7 2 3" xfId="29741" xr:uid="{00000000-0005-0000-0000-0000244C0000}"/>
    <cellStyle name="Normal 45 2 2 7 3" xfId="9623" xr:uid="{00000000-0005-0000-0000-0000254C0000}"/>
    <cellStyle name="Normal 45 2 2 7 3 2" xfId="39957" xr:uid="{00000000-0005-0000-0000-0000264C0000}"/>
    <cellStyle name="Normal 45 2 2 7 3 3" xfId="24724" xr:uid="{00000000-0005-0000-0000-0000274C0000}"/>
    <cellStyle name="Normal 45 2 2 7 4" xfId="34944" xr:uid="{00000000-0005-0000-0000-0000284C0000}"/>
    <cellStyle name="Normal 45 2 2 7 5" xfId="19711" xr:uid="{00000000-0005-0000-0000-0000294C0000}"/>
    <cellStyle name="Normal 45 2 2 8" xfId="11301" xr:uid="{00000000-0005-0000-0000-00002A4C0000}"/>
    <cellStyle name="Normal 45 2 2 8 2" xfId="41632" xr:uid="{00000000-0005-0000-0000-00002B4C0000}"/>
    <cellStyle name="Normal 45 2 2 8 3" xfId="26399" xr:uid="{00000000-0005-0000-0000-00002C4C0000}"/>
    <cellStyle name="Normal 45 2 2 9" xfId="6280" xr:uid="{00000000-0005-0000-0000-00002D4C0000}"/>
    <cellStyle name="Normal 45 2 2 9 2" xfId="36615" xr:uid="{00000000-0005-0000-0000-00002E4C0000}"/>
    <cellStyle name="Normal 45 2 2 9 3" xfId="21382" xr:uid="{00000000-0005-0000-0000-00002F4C0000}"/>
    <cellStyle name="Normal 45 2 3" xfId="1244" xr:uid="{00000000-0005-0000-0000-0000304C0000}"/>
    <cellStyle name="Normal 45 2 3 10" xfId="16421" xr:uid="{00000000-0005-0000-0000-0000314C0000}"/>
    <cellStyle name="Normal 45 2 3 2" xfId="1463" xr:uid="{00000000-0005-0000-0000-0000324C0000}"/>
    <cellStyle name="Normal 45 2 3 2 2" xfId="1884" xr:uid="{00000000-0005-0000-0000-0000334C0000}"/>
    <cellStyle name="Normal 45 2 3 2 2 2" xfId="2723" xr:uid="{00000000-0005-0000-0000-0000344C0000}"/>
    <cellStyle name="Normal 45 2 3 2 2 2 2" xfId="4413" xr:uid="{00000000-0005-0000-0000-0000354C0000}"/>
    <cellStyle name="Normal 45 2 3 2 2 2 2 2" xfId="14486" xr:uid="{00000000-0005-0000-0000-0000364C0000}"/>
    <cellStyle name="Normal 45 2 3 2 2 2 2 2 2" xfId="44817" xr:uid="{00000000-0005-0000-0000-0000374C0000}"/>
    <cellStyle name="Normal 45 2 3 2 2 2 2 2 3" xfId="29584" xr:uid="{00000000-0005-0000-0000-0000384C0000}"/>
    <cellStyle name="Normal 45 2 3 2 2 2 2 3" xfId="9466" xr:uid="{00000000-0005-0000-0000-0000394C0000}"/>
    <cellStyle name="Normal 45 2 3 2 2 2 2 3 2" xfId="39800" xr:uid="{00000000-0005-0000-0000-00003A4C0000}"/>
    <cellStyle name="Normal 45 2 3 2 2 2 2 3 3" xfId="24567" xr:uid="{00000000-0005-0000-0000-00003B4C0000}"/>
    <cellStyle name="Normal 45 2 3 2 2 2 2 4" xfId="34787" xr:uid="{00000000-0005-0000-0000-00003C4C0000}"/>
    <cellStyle name="Normal 45 2 3 2 2 2 2 5" xfId="19554" xr:uid="{00000000-0005-0000-0000-00003D4C0000}"/>
    <cellStyle name="Normal 45 2 3 2 2 2 3" xfId="6105" xr:uid="{00000000-0005-0000-0000-00003E4C0000}"/>
    <cellStyle name="Normal 45 2 3 2 2 2 3 2" xfId="16157" xr:uid="{00000000-0005-0000-0000-00003F4C0000}"/>
    <cellStyle name="Normal 45 2 3 2 2 2 3 2 2" xfId="46488" xr:uid="{00000000-0005-0000-0000-0000404C0000}"/>
    <cellStyle name="Normal 45 2 3 2 2 2 3 2 3" xfId="31255" xr:uid="{00000000-0005-0000-0000-0000414C0000}"/>
    <cellStyle name="Normal 45 2 3 2 2 2 3 3" xfId="11137" xr:uid="{00000000-0005-0000-0000-0000424C0000}"/>
    <cellStyle name="Normal 45 2 3 2 2 2 3 3 2" xfId="41471" xr:uid="{00000000-0005-0000-0000-0000434C0000}"/>
    <cellStyle name="Normal 45 2 3 2 2 2 3 3 3" xfId="26238" xr:uid="{00000000-0005-0000-0000-0000444C0000}"/>
    <cellStyle name="Normal 45 2 3 2 2 2 3 4" xfId="36458" xr:uid="{00000000-0005-0000-0000-0000454C0000}"/>
    <cellStyle name="Normal 45 2 3 2 2 2 3 5" xfId="21225" xr:uid="{00000000-0005-0000-0000-0000464C0000}"/>
    <cellStyle name="Normal 45 2 3 2 2 2 4" xfId="12815" xr:uid="{00000000-0005-0000-0000-0000474C0000}"/>
    <cellStyle name="Normal 45 2 3 2 2 2 4 2" xfId="43146" xr:uid="{00000000-0005-0000-0000-0000484C0000}"/>
    <cellStyle name="Normal 45 2 3 2 2 2 4 3" xfId="27913" xr:uid="{00000000-0005-0000-0000-0000494C0000}"/>
    <cellStyle name="Normal 45 2 3 2 2 2 5" xfId="7794" xr:uid="{00000000-0005-0000-0000-00004A4C0000}"/>
    <cellStyle name="Normal 45 2 3 2 2 2 5 2" xfId="38129" xr:uid="{00000000-0005-0000-0000-00004B4C0000}"/>
    <cellStyle name="Normal 45 2 3 2 2 2 5 3" xfId="22896" xr:uid="{00000000-0005-0000-0000-00004C4C0000}"/>
    <cellStyle name="Normal 45 2 3 2 2 2 6" xfId="33117" xr:uid="{00000000-0005-0000-0000-00004D4C0000}"/>
    <cellStyle name="Normal 45 2 3 2 2 2 7" xfId="17883" xr:uid="{00000000-0005-0000-0000-00004E4C0000}"/>
    <cellStyle name="Normal 45 2 3 2 2 3" xfId="3576" xr:uid="{00000000-0005-0000-0000-00004F4C0000}"/>
    <cellStyle name="Normal 45 2 3 2 2 3 2" xfId="13650" xr:uid="{00000000-0005-0000-0000-0000504C0000}"/>
    <cellStyle name="Normal 45 2 3 2 2 3 2 2" xfId="43981" xr:uid="{00000000-0005-0000-0000-0000514C0000}"/>
    <cellStyle name="Normal 45 2 3 2 2 3 2 3" xfId="28748" xr:uid="{00000000-0005-0000-0000-0000524C0000}"/>
    <cellStyle name="Normal 45 2 3 2 2 3 3" xfId="8630" xr:uid="{00000000-0005-0000-0000-0000534C0000}"/>
    <cellStyle name="Normal 45 2 3 2 2 3 3 2" xfId="38964" xr:uid="{00000000-0005-0000-0000-0000544C0000}"/>
    <cellStyle name="Normal 45 2 3 2 2 3 3 3" xfId="23731" xr:uid="{00000000-0005-0000-0000-0000554C0000}"/>
    <cellStyle name="Normal 45 2 3 2 2 3 4" xfId="33951" xr:uid="{00000000-0005-0000-0000-0000564C0000}"/>
    <cellStyle name="Normal 45 2 3 2 2 3 5" xfId="18718" xr:uid="{00000000-0005-0000-0000-0000574C0000}"/>
    <cellStyle name="Normal 45 2 3 2 2 4" xfId="5269" xr:uid="{00000000-0005-0000-0000-0000584C0000}"/>
    <cellStyle name="Normal 45 2 3 2 2 4 2" xfId="15321" xr:uid="{00000000-0005-0000-0000-0000594C0000}"/>
    <cellStyle name="Normal 45 2 3 2 2 4 2 2" xfId="45652" xr:uid="{00000000-0005-0000-0000-00005A4C0000}"/>
    <cellStyle name="Normal 45 2 3 2 2 4 2 3" xfId="30419" xr:uid="{00000000-0005-0000-0000-00005B4C0000}"/>
    <cellStyle name="Normal 45 2 3 2 2 4 3" xfId="10301" xr:uid="{00000000-0005-0000-0000-00005C4C0000}"/>
    <cellStyle name="Normal 45 2 3 2 2 4 3 2" xfId="40635" xr:uid="{00000000-0005-0000-0000-00005D4C0000}"/>
    <cellStyle name="Normal 45 2 3 2 2 4 3 3" xfId="25402" xr:uid="{00000000-0005-0000-0000-00005E4C0000}"/>
    <cellStyle name="Normal 45 2 3 2 2 4 4" xfId="35622" xr:uid="{00000000-0005-0000-0000-00005F4C0000}"/>
    <cellStyle name="Normal 45 2 3 2 2 4 5" xfId="20389" xr:uid="{00000000-0005-0000-0000-0000604C0000}"/>
    <cellStyle name="Normal 45 2 3 2 2 5" xfId="11979" xr:uid="{00000000-0005-0000-0000-0000614C0000}"/>
    <cellStyle name="Normal 45 2 3 2 2 5 2" xfId="42310" xr:uid="{00000000-0005-0000-0000-0000624C0000}"/>
    <cellStyle name="Normal 45 2 3 2 2 5 3" xfId="27077" xr:uid="{00000000-0005-0000-0000-0000634C0000}"/>
    <cellStyle name="Normal 45 2 3 2 2 6" xfId="6958" xr:uid="{00000000-0005-0000-0000-0000644C0000}"/>
    <cellStyle name="Normal 45 2 3 2 2 6 2" xfId="37293" xr:uid="{00000000-0005-0000-0000-0000654C0000}"/>
    <cellStyle name="Normal 45 2 3 2 2 6 3" xfId="22060" xr:uid="{00000000-0005-0000-0000-0000664C0000}"/>
    <cellStyle name="Normal 45 2 3 2 2 7" xfId="32281" xr:uid="{00000000-0005-0000-0000-0000674C0000}"/>
    <cellStyle name="Normal 45 2 3 2 2 8" xfId="17047" xr:uid="{00000000-0005-0000-0000-0000684C0000}"/>
    <cellStyle name="Normal 45 2 3 2 3" xfId="2305" xr:uid="{00000000-0005-0000-0000-0000694C0000}"/>
    <cellStyle name="Normal 45 2 3 2 3 2" xfId="3995" xr:uid="{00000000-0005-0000-0000-00006A4C0000}"/>
    <cellStyle name="Normal 45 2 3 2 3 2 2" xfId="14068" xr:uid="{00000000-0005-0000-0000-00006B4C0000}"/>
    <cellStyle name="Normal 45 2 3 2 3 2 2 2" xfId="44399" xr:uid="{00000000-0005-0000-0000-00006C4C0000}"/>
    <cellStyle name="Normal 45 2 3 2 3 2 2 3" xfId="29166" xr:uid="{00000000-0005-0000-0000-00006D4C0000}"/>
    <cellStyle name="Normal 45 2 3 2 3 2 3" xfId="9048" xr:uid="{00000000-0005-0000-0000-00006E4C0000}"/>
    <cellStyle name="Normal 45 2 3 2 3 2 3 2" xfId="39382" xr:uid="{00000000-0005-0000-0000-00006F4C0000}"/>
    <cellStyle name="Normal 45 2 3 2 3 2 3 3" xfId="24149" xr:uid="{00000000-0005-0000-0000-0000704C0000}"/>
    <cellStyle name="Normal 45 2 3 2 3 2 4" xfId="34369" xr:uid="{00000000-0005-0000-0000-0000714C0000}"/>
    <cellStyle name="Normal 45 2 3 2 3 2 5" xfId="19136" xr:uid="{00000000-0005-0000-0000-0000724C0000}"/>
    <cellStyle name="Normal 45 2 3 2 3 3" xfId="5687" xr:uid="{00000000-0005-0000-0000-0000734C0000}"/>
    <cellStyle name="Normal 45 2 3 2 3 3 2" xfId="15739" xr:uid="{00000000-0005-0000-0000-0000744C0000}"/>
    <cellStyle name="Normal 45 2 3 2 3 3 2 2" xfId="46070" xr:uid="{00000000-0005-0000-0000-0000754C0000}"/>
    <cellStyle name="Normal 45 2 3 2 3 3 2 3" xfId="30837" xr:uid="{00000000-0005-0000-0000-0000764C0000}"/>
    <cellStyle name="Normal 45 2 3 2 3 3 3" xfId="10719" xr:uid="{00000000-0005-0000-0000-0000774C0000}"/>
    <cellStyle name="Normal 45 2 3 2 3 3 3 2" xfId="41053" xr:uid="{00000000-0005-0000-0000-0000784C0000}"/>
    <cellStyle name="Normal 45 2 3 2 3 3 3 3" xfId="25820" xr:uid="{00000000-0005-0000-0000-0000794C0000}"/>
    <cellStyle name="Normal 45 2 3 2 3 3 4" xfId="36040" xr:uid="{00000000-0005-0000-0000-00007A4C0000}"/>
    <cellStyle name="Normal 45 2 3 2 3 3 5" xfId="20807" xr:uid="{00000000-0005-0000-0000-00007B4C0000}"/>
    <cellStyle name="Normal 45 2 3 2 3 4" xfId="12397" xr:uid="{00000000-0005-0000-0000-00007C4C0000}"/>
    <cellStyle name="Normal 45 2 3 2 3 4 2" xfId="42728" xr:uid="{00000000-0005-0000-0000-00007D4C0000}"/>
    <cellStyle name="Normal 45 2 3 2 3 4 3" xfId="27495" xr:uid="{00000000-0005-0000-0000-00007E4C0000}"/>
    <cellStyle name="Normal 45 2 3 2 3 5" xfId="7376" xr:uid="{00000000-0005-0000-0000-00007F4C0000}"/>
    <cellStyle name="Normal 45 2 3 2 3 5 2" xfId="37711" xr:uid="{00000000-0005-0000-0000-0000804C0000}"/>
    <cellStyle name="Normal 45 2 3 2 3 5 3" xfId="22478" xr:uid="{00000000-0005-0000-0000-0000814C0000}"/>
    <cellStyle name="Normal 45 2 3 2 3 6" xfId="32699" xr:uid="{00000000-0005-0000-0000-0000824C0000}"/>
    <cellStyle name="Normal 45 2 3 2 3 7" xfId="17465" xr:uid="{00000000-0005-0000-0000-0000834C0000}"/>
    <cellStyle name="Normal 45 2 3 2 4" xfId="3158" xr:uid="{00000000-0005-0000-0000-0000844C0000}"/>
    <cellStyle name="Normal 45 2 3 2 4 2" xfId="13232" xr:uid="{00000000-0005-0000-0000-0000854C0000}"/>
    <cellStyle name="Normal 45 2 3 2 4 2 2" xfId="43563" xr:uid="{00000000-0005-0000-0000-0000864C0000}"/>
    <cellStyle name="Normal 45 2 3 2 4 2 3" xfId="28330" xr:uid="{00000000-0005-0000-0000-0000874C0000}"/>
    <cellStyle name="Normal 45 2 3 2 4 3" xfId="8212" xr:uid="{00000000-0005-0000-0000-0000884C0000}"/>
    <cellStyle name="Normal 45 2 3 2 4 3 2" xfId="38546" xr:uid="{00000000-0005-0000-0000-0000894C0000}"/>
    <cellStyle name="Normal 45 2 3 2 4 3 3" xfId="23313" xr:uid="{00000000-0005-0000-0000-00008A4C0000}"/>
    <cellStyle name="Normal 45 2 3 2 4 4" xfId="33533" xr:uid="{00000000-0005-0000-0000-00008B4C0000}"/>
    <cellStyle name="Normal 45 2 3 2 4 5" xfId="18300" xr:uid="{00000000-0005-0000-0000-00008C4C0000}"/>
    <cellStyle name="Normal 45 2 3 2 5" xfId="4851" xr:uid="{00000000-0005-0000-0000-00008D4C0000}"/>
    <cellStyle name="Normal 45 2 3 2 5 2" xfId="14903" xr:uid="{00000000-0005-0000-0000-00008E4C0000}"/>
    <cellStyle name="Normal 45 2 3 2 5 2 2" xfId="45234" xr:uid="{00000000-0005-0000-0000-00008F4C0000}"/>
    <cellStyle name="Normal 45 2 3 2 5 2 3" xfId="30001" xr:uid="{00000000-0005-0000-0000-0000904C0000}"/>
    <cellStyle name="Normal 45 2 3 2 5 3" xfId="9883" xr:uid="{00000000-0005-0000-0000-0000914C0000}"/>
    <cellStyle name="Normal 45 2 3 2 5 3 2" xfId="40217" xr:uid="{00000000-0005-0000-0000-0000924C0000}"/>
    <cellStyle name="Normal 45 2 3 2 5 3 3" xfId="24984" xr:uid="{00000000-0005-0000-0000-0000934C0000}"/>
    <cellStyle name="Normal 45 2 3 2 5 4" xfId="35204" xr:uid="{00000000-0005-0000-0000-0000944C0000}"/>
    <cellStyle name="Normal 45 2 3 2 5 5" xfId="19971" xr:uid="{00000000-0005-0000-0000-0000954C0000}"/>
    <cellStyle name="Normal 45 2 3 2 6" xfId="11561" xr:uid="{00000000-0005-0000-0000-0000964C0000}"/>
    <cellStyle name="Normal 45 2 3 2 6 2" xfId="41892" xr:uid="{00000000-0005-0000-0000-0000974C0000}"/>
    <cellStyle name="Normal 45 2 3 2 6 3" xfId="26659" xr:uid="{00000000-0005-0000-0000-0000984C0000}"/>
    <cellStyle name="Normal 45 2 3 2 7" xfId="6540" xr:uid="{00000000-0005-0000-0000-0000994C0000}"/>
    <cellStyle name="Normal 45 2 3 2 7 2" xfId="36875" xr:uid="{00000000-0005-0000-0000-00009A4C0000}"/>
    <cellStyle name="Normal 45 2 3 2 7 3" xfId="21642" xr:uid="{00000000-0005-0000-0000-00009B4C0000}"/>
    <cellStyle name="Normal 45 2 3 2 8" xfId="31863" xr:uid="{00000000-0005-0000-0000-00009C4C0000}"/>
    <cellStyle name="Normal 45 2 3 2 9" xfId="16629" xr:uid="{00000000-0005-0000-0000-00009D4C0000}"/>
    <cellStyle name="Normal 45 2 3 3" xfId="1676" xr:uid="{00000000-0005-0000-0000-00009E4C0000}"/>
    <cellStyle name="Normal 45 2 3 3 2" xfId="2515" xr:uid="{00000000-0005-0000-0000-00009F4C0000}"/>
    <cellStyle name="Normal 45 2 3 3 2 2" xfId="4205" xr:uid="{00000000-0005-0000-0000-0000A04C0000}"/>
    <cellStyle name="Normal 45 2 3 3 2 2 2" xfId="14278" xr:uid="{00000000-0005-0000-0000-0000A14C0000}"/>
    <cellStyle name="Normal 45 2 3 3 2 2 2 2" xfId="44609" xr:uid="{00000000-0005-0000-0000-0000A24C0000}"/>
    <cellStyle name="Normal 45 2 3 3 2 2 2 3" xfId="29376" xr:uid="{00000000-0005-0000-0000-0000A34C0000}"/>
    <cellStyle name="Normal 45 2 3 3 2 2 3" xfId="9258" xr:uid="{00000000-0005-0000-0000-0000A44C0000}"/>
    <cellStyle name="Normal 45 2 3 3 2 2 3 2" xfId="39592" xr:uid="{00000000-0005-0000-0000-0000A54C0000}"/>
    <cellStyle name="Normal 45 2 3 3 2 2 3 3" xfId="24359" xr:uid="{00000000-0005-0000-0000-0000A64C0000}"/>
    <cellStyle name="Normal 45 2 3 3 2 2 4" xfId="34579" xr:uid="{00000000-0005-0000-0000-0000A74C0000}"/>
    <cellStyle name="Normal 45 2 3 3 2 2 5" xfId="19346" xr:uid="{00000000-0005-0000-0000-0000A84C0000}"/>
    <cellStyle name="Normal 45 2 3 3 2 3" xfId="5897" xr:uid="{00000000-0005-0000-0000-0000A94C0000}"/>
    <cellStyle name="Normal 45 2 3 3 2 3 2" xfId="15949" xr:uid="{00000000-0005-0000-0000-0000AA4C0000}"/>
    <cellStyle name="Normal 45 2 3 3 2 3 2 2" xfId="46280" xr:uid="{00000000-0005-0000-0000-0000AB4C0000}"/>
    <cellStyle name="Normal 45 2 3 3 2 3 2 3" xfId="31047" xr:uid="{00000000-0005-0000-0000-0000AC4C0000}"/>
    <cellStyle name="Normal 45 2 3 3 2 3 3" xfId="10929" xr:uid="{00000000-0005-0000-0000-0000AD4C0000}"/>
    <cellStyle name="Normal 45 2 3 3 2 3 3 2" xfId="41263" xr:uid="{00000000-0005-0000-0000-0000AE4C0000}"/>
    <cellStyle name="Normal 45 2 3 3 2 3 3 3" xfId="26030" xr:uid="{00000000-0005-0000-0000-0000AF4C0000}"/>
    <cellStyle name="Normal 45 2 3 3 2 3 4" xfId="36250" xr:uid="{00000000-0005-0000-0000-0000B04C0000}"/>
    <cellStyle name="Normal 45 2 3 3 2 3 5" xfId="21017" xr:uid="{00000000-0005-0000-0000-0000B14C0000}"/>
    <cellStyle name="Normal 45 2 3 3 2 4" xfId="12607" xr:uid="{00000000-0005-0000-0000-0000B24C0000}"/>
    <cellStyle name="Normal 45 2 3 3 2 4 2" xfId="42938" xr:uid="{00000000-0005-0000-0000-0000B34C0000}"/>
    <cellStyle name="Normal 45 2 3 3 2 4 3" xfId="27705" xr:uid="{00000000-0005-0000-0000-0000B44C0000}"/>
    <cellStyle name="Normal 45 2 3 3 2 5" xfId="7586" xr:uid="{00000000-0005-0000-0000-0000B54C0000}"/>
    <cellStyle name="Normal 45 2 3 3 2 5 2" xfId="37921" xr:uid="{00000000-0005-0000-0000-0000B64C0000}"/>
    <cellStyle name="Normal 45 2 3 3 2 5 3" xfId="22688" xr:uid="{00000000-0005-0000-0000-0000B74C0000}"/>
    <cellStyle name="Normal 45 2 3 3 2 6" xfId="32909" xr:uid="{00000000-0005-0000-0000-0000B84C0000}"/>
    <cellStyle name="Normal 45 2 3 3 2 7" xfId="17675" xr:uid="{00000000-0005-0000-0000-0000B94C0000}"/>
    <cellStyle name="Normal 45 2 3 3 3" xfId="3368" xr:uid="{00000000-0005-0000-0000-0000BA4C0000}"/>
    <cellStyle name="Normal 45 2 3 3 3 2" xfId="13442" xr:uid="{00000000-0005-0000-0000-0000BB4C0000}"/>
    <cellStyle name="Normal 45 2 3 3 3 2 2" xfId="43773" xr:uid="{00000000-0005-0000-0000-0000BC4C0000}"/>
    <cellStyle name="Normal 45 2 3 3 3 2 3" xfId="28540" xr:uid="{00000000-0005-0000-0000-0000BD4C0000}"/>
    <cellStyle name="Normal 45 2 3 3 3 3" xfId="8422" xr:uid="{00000000-0005-0000-0000-0000BE4C0000}"/>
    <cellStyle name="Normal 45 2 3 3 3 3 2" xfId="38756" xr:uid="{00000000-0005-0000-0000-0000BF4C0000}"/>
    <cellStyle name="Normal 45 2 3 3 3 3 3" xfId="23523" xr:uid="{00000000-0005-0000-0000-0000C04C0000}"/>
    <cellStyle name="Normal 45 2 3 3 3 4" xfId="33743" xr:uid="{00000000-0005-0000-0000-0000C14C0000}"/>
    <cellStyle name="Normal 45 2 3 3 3 5" xfId="18510" xr:uid="{00000000-0005-0000-0000-0000C24C0000}"/>
    <cellStyle name="Normal 45 2 3 3 4" xfId="5061" xr:uid="{00000000-0005-0000-0000-0000C34C0000}"/>
    <cellStyle name="Normal 45 2 3 3 4 2" xfId="15113" xr:uid="{00000000-0005-0000-0000-0000C44C0000}"/>
    <cellStyle name="Normal 45 2 3 3 4 2 2" xfId="45444" xr:uid="{00000000-0005-0000-0000-0000C54C0000}"/>
    <cellStyle name="Normal 45 2 3 3 4 2 3" xfId="30211" xr:uid="{00000000-0005-0000-0000-0000C64C0000}"/>
    <cellStyle name="Normal 45 2 3 3 4 3" xfId="10093" xr:uid="{00000000-0005-0000-0000-0000C74C0000}"/>
    <cellStyle name="Normal 45 2 3 3 4 3 2" xfId="40427" xr:uid="{00000000-0005-0000-0000-0000C84C0000}"/>
    <cellStyle name="Normal 45 2 3 3 4 3 3" xfId="25194" xr:uid="{00000000-0005-0000-0000-0000C94C0000}"/>
    <cellStyle name="Normal 45 2 3 3 4 4" xfId="35414" xr:uid="{00000000-0005-0000-0000-0000CA4C0000}"/>
    <cellStyle name="Normal 45 2 3 3 4 5" xfId="20181" xr:uid="{00000000-0005-0000-0000-0000CB4C0000}"/>
    <cellStyle name="Normal 45 2 3 3 5" xfId="11771" xr:uid="{00000000-0005-0000-0000-0000CC4C0000}"/>
    <cellStyle name="Normal 45 2 3 3 5 2" xfId="42102" xr:uid="{00000000-0005-0000-0000-0000CD4C0000}"/>
    <cellStyle name="Normal 45 2 3 3 5 3" xfId="26869" xr:uid="{00000000-0005-0000-0000-0000CE4C0000}"/>
    <cellStyle name="Normal 45 2 3 3 6" xfId="6750" xr:uid="{00000000-0005-0000-0000-0000CF4C0000}"/>
    <cellStyle name="Normal 45 2 3 3 6 2" xfId="37085" xr:uid="{00000000-0005-0000-0000-0000D04C0000}"/>
    <cellStyle name="Normal 45 2 3 3 6 3" xfId="21852" xr:uid="{00000000-0005-0000-0000-0000D14C0000}"/>
    <cellStyle name="Normal 45 2 3 3 7" xfId="32073" xr:uid="{00000000-0005-0000-0000-0000D24C0000}"/>
    <cellStyle name="Normal 45 2 3 3 8" xfId="16839" xr:uid="{00000000-0005-0000-0000-0000D34C0000}"/>
    <cellStyle name="Normal 45 2 3 4" xfId="2097" xr:uid="{00000000-0005-0000-0000-0000D44C0000}"/>
    <cellStyle name="Normal 45 2 3 4 2" xfId="3787" xr:uid="{00000000-0005-0000-0000-0000D54C0000}"/>
    <cellStyle name="Normal 45 2 3 4 2 2" xfId="13860" xr:uid="{00000000-0005-0000-0000-0000D64C0000}"/>
    <cellStyle name="Normal 45 2 3 4 2 2 2" xfId="44191" xr:uid="{00000000-0005-0000-0000-0000D74C0000}"/>
    <cellStyle name="Normal 45 2 3 4 2 2 3" xfId="28958" xr:uid="{00000000-0005-0000-0000-0000D84C0000}"/>
    <cellStyle name="Normal 45 2 3 4 2 3" xfId="8840" xr:uid="{00000000-0005-0000-0000-0000D94C0000}"/>
    <cellStyle name="Normal 45 2 3 4 2 3 2" xfId="39174" xr:uid="{00000000-0005-0000-0000-0000DA4C0000}"/>
    <cellStyle name="Normal 45 2 3 4 2 3 3" xfId="23941" xr:uid="{00000000-0005-0000-0000-0000DB4C0000}"/>
    <cellStyle name="Normal 45 2 3 4 2 4" xfId="34161" xr:uid="{00000000-0005-0000-0000-0000DC4C0000}"/>
    <cellStyle name="Normal 45 2 3 4 2 5" xfId="18928" xr:uid="{00000000-0005-0000-0000-0000DD4C0000}"/>
    <cellStyle name="Normal 45 2 3 4 3" xfId="5479" xr:uid="{00000000-0005-0000-0000-0000DE4C0000}"/>
    <cellStyle name="Normal 45 2 3 4 3 2" xfId="15531" xr:uid="{00000000-0005-0000-0000-0000DF4C0000}"/>
    <cellStyle name="Normal 45 2 3 4 3 2 2" xfId="45862" xr:uid="{00000000-0005-0000-0000-0000E04C0000}"/>
    <cellStyle name="Normal 45 2 3 4 3 2 3" xfId="30629" xr:uid="{00000000-0005-0000-0000-0000E14C0000}"/>
    <cellStyle name="Normal 45 2 3 4 3 3" xfId="10511" xr:uid="{00000000-0005-0000-0000-0000E24C0000}"/>
    <cellStyle name="Normal 45 2 3 4 3 3 2" xfId="40845" xr:uid="{00000000-0005-0000-0000-0000E34C0000}"/>
    <cellStyle name="Normal 45 2 3 4 3 3 3" xfId="25612" xr:uid="{00000000-0005-0000-0000-0000E44C0000}"/>
    <cellStyle name="Normal 45 2 3 4 3 4" xfId="35832" xr:uid="{00000000-0005-0000-0000-0000E54C0000}"/>
    <cellStyle name="Normal 45 2 3 4 3 5" xfId="20599" xr:uid="{00000000-0005-0000-0000-0000E64C0000}"/>
    <cellStyle name="Normal 45 2 3 4 4" xfId="12189" xr:uid="{00000000-0005-0000-0000-0000E74C0000}"/>
    <cellStyle name="Normal 45 2 3 4 4 2" xfId="42520" xr:uid="{00000000-0005-0000-0000-0000E84C0000}"/>
    <cellStyle name="Normal 45 2 3 4 4 3" xfId="27287" xr:uid="{00000000-0005-0000-0000-0000E94C0000}"/>
    <cellStyle name="Normal 45 2 3 4 5" xfId="7168" xr:uid="{00000000-0005-0000-0000-0000EA4C0000}"/>
    <cellStyle name="Normal 45 2 3 4 5 2" xfId="37503" xr:uid="{00000000-0005-0000-0000-0000EB4C0000}"/>
    <cellStyle name="Normal 45 2 3 4 5 3" xfId="22270" xr:uid="{00000000-0005-0000-0000-0000EC4C0000}"/>
    <cellStyle name="Normal 45 2 3 4 6" xfId="32491" xr:uid="{00000000-0005-0000-0000-0000ED4C0000}"/>
    <cellStyle name="Normal 45 2 3 4 7" xfId="17257" xr:uid="{00000000-0005-0000-0000-0000EE4C0000}"/>
    <cellStyle name="Normal 45 2 3 5" xfId="2950" xr:uid="{00000000-0005-0000-0000-0000EF4C0000}"/>
    <cellStyle name="Normal 45 2 3 5 2" xfId="13024" xr:uid="{00000000-0005-0000-0000-0000F04C0000}"/>
    <cellStyle name="Normal 45 2 3 5 2 2" xfId="43355" xr:uid="{00000000-0005-0000-0000-0000F14C0000}"/>
    <cellStyle name="Normal 45 2 3 5 2 3" xfId="28122" xr:uid="{00000000-0005-0000-0000-0000F24C0000}"/>
    <cellStyle name="Normal 45 2 3 5 3" xfId="8004" xr:uid="{00000000-0005-0000-0000-0000F34C0000}"/>
    <cellStyle name="Normal 45 2 3 5 3 2" xfId="38338" xr:uid="{00000000-0005-0000-0000-0000F44C0000}"/>
    <cellStyle name="Normal 45 2 3 5 3 3" xfId="23105" xr:uid="{00000000-0005-0000-0000-0000F54C0000}"/>
    <cellStyle name="Normal 45 2 3 5 4" xfId="33325" xr:uid="{00000000-0005-0000-0000-0000F64C0000}"/>
    <cellStyle name="Normal 45 2 3 5 5" xfId="18092" xr:uid="{00000000-0005-0000-0000-0000F74C0000}"/>
    <cellStyle name="Normal 45 2 3 6" xfId="4643" xr:uid="{00000000-0005-0000-0000-0000F84C0000}"/>
    <cellStyle name="Normal 45 2 3 6 2" xfId="14695" xr:uid="{00000000-0005-0000-0000-0000F94C0000}"/>
    <cellStyle name="Normal 45 2 3 6 2 2" xfId="45026" xr:uid="{00000000-0005-0000-0000-0000FA4C0000}"/>
    <cellStyle name="Normal 45 2 3 6 2 3" xfId="29793" xr:uid="{00000000-0005-0000-0000-0000FB4C0000}"/>
    <cellStyle name="Normal 45 2 3 6 3" xfId="9675" xr:uid="{00000000-0005-0000-0000-0000FC4C0000}"/>
    <cellStyle name="Normal 45 2 3 6 3 2" xfId="40009" xr:uid="{00000000-0005-0000-0000-0000FD4C0000}"/>
    <cellStyle name="Normal 45 2 3 6 3 3" xfId="24776" xr:uid="{00000000-0005-0000-0000-0000FE4C0000}"/>
    <cellStyle name="Normal 45 2 3 6 4" xfId="34996" xr:uid="{00000000-0005-0000-0000-0000FF4C0000}"/>
    <cellStyle name="Normal 45 2 3 6 5" xfId="19763" xr:uid="{00000000-0005-0000-0000-0000004D0000}"/>
    <cellStyle name="Normal 45 2 3 7" xfId="11353" xr:uid="{00000000-0005-0000-0000-0000014D0000}"/>
    <cellStyle name="Normal 45 2 3 7 2" xfId="41684" xr:uid="{00000000-0005-0000-0000-0000024D0000}"/>
    <cellStyle name="Normal 45 2 3 7 3" xfId="26451" xr:uid="{00000000-0005-0000-0000-0000034D0000}"/>
    <cellStyle name="Normal 45 2 3 8" xfId="6332" xr:uid="{00000000-0005-0000-0000-0000044D0000}"/>
    <cellStyle name="Normal 45 2 3 8 2" xfId="36667" xr:uid="{00000000-0005-0000-0000-0000054D0000}"/>
    <cellStyle name="Normal 45 2 3 8 3" xfId="21434" xr:uid="{00000000-0005-0000-0000-0000064D0000}"/>
    <cellStyle name="Normal 45 2 3 9" xfId="31656" xr:uid="{00000000-0005-0000-0000-0000074D0000}"/>
    <cellStyle name="Normal 45 2 4" xfId="1357" xr:uid="{00000000-0005-0000-0000-0000084D0000}"/>
    <cellStyle name="Normal 45 2 4 2" xfId="1780" xr:uid="{00000000-0005-0000-0000-0000094D0000}"/>
    <cellStyle name="Normal 45 2 4 2 2" xfId="2619" xr:uid="{00000000-0005-0000-0000-00000A4D0000}"/>
    <cellStyle name="Normal 45 2 4 2 2 2" xfId="4309" xr:uid="{00000000-0005-0000-0000-00000B4D0000}"/>
    <cellStyle name="Normal 45 2 4 2 2 2 2" xfId="14382" xr:uid="{00000000-0005-0000-0000-00000C4D0000}"/>
    <cellStyle name="Normal 45 2 4 2 2 2 2 2" xfId="44713" xr:uid="{00000000-0005-0000-0000-00000D4D0000}"/>
    <cellStyle name="Normal 45 2 4 2 2 2 2 3" xfId="29480" xr:uid="{00000000-0005-0000-0000-00000E4D0000}"/>
    <cellStyle name="Normal 45 2 4 2 2 2 3" xfId="9362" xr:uid="{00000000-0005-0000-0000-00000F4D0000}"/>
    <cellStyle name="Normal 45 2 4 2 2 2 3 2" xfId="39696" xr:uid="{00000000-0005-0000-0000-0000104D0000}"/>
    <cellStyle name="Normal 45 2 4 2 2 2 3 3" xfId="24463" xr:uid="{00000000-0005-0000-0000-0000114D0000}"/>
    <cellStyle name="Normal 45 2 4 2 2 2 4" xfId="34683" xr:uid="{00000000-0005-0000-0000-0000124D0000}"/>
    <cellStyle name="Normal 45 2 4 2 2 2 5" xfId="19450" xr:uid="{00000000-0005-0000-0000-0000134D0000}"/>
    <cellStyle name="Normal 45 2 4 2 2 3" xfId="6001" xr:uid="{00000000-0005-0000-0000-0000144D0000}"/>
    <cellStyle name="Normal 45 2 4 2 2 3 2" xfId="16053" xr:uid="{00000000-0005-0000-0000-0000154D0000}"/>
    <cellStyle name="Normal 45 2 4 2 2 3 2 2" xfId="46384" xr:uid="{00000000-0005-0000-0000-0000164D0000}"/>
    <cellStyle name="Normal 45 2 4 2 2 3 2 3" xfId="31151" xr:uid="{00000000-0005-0000-0000-0000174D0000}"/>
    <cellStyle name="Normal 45 2 4 2 2 3 3" xfId="11033" xr:uid="{00000000-0005-0000-0000-0000184D0000}"/>
    <cellStyle name="Normal 45 2 4 2 2 3 3 2" xfId="41367" xr:uid="{00000000-0005-0000-0000-0000194D0000}"/>
    <cellStyle name="Normal 45 2 4 2 2 3 3 3" xfId="26134" xr:uid="{00000000-0005-0000-0000-00001A4D0000}"/>
    <cellStyle name="Normal 45 2 4 2 2 3 4" xfId="36354" xr:uid="{00000000-0005-0000-0000-00001B4D0000}"/>
    <cellStyle name="Normal 45 2 4 2 2 3 5" xfId="21121" xr:uid="{00000000-0005-0000-0000-00001C4D0000}"/>
    <cellStyle name="Normal 45 2 4 2 2 4" xfId="12711" xr:uid="{00000000-0005-0000-0000-00001D4D0000}"/>
    <cellStyle name="Normal 45 2 4 2 2 4 2" xfId="43042" xr:uid="{00000000-0005-0000-0000-00001E4D0000}"/>
    <cellStyle name="Normal 45 2 4 2 2 4 3" xfId="27809" xr:uid="{00000000-0005-0000-0000-00001F4D0000}"/>
    <cellStyle name="Normal 45 2 4 2 2 5" xfId="7690" xr:uid="{00000000-0005-0000-0000-0000204D0000}"/>
    <cellStyle name="Normal 45 2 4 2 2 5 2" xfId="38025" xr:uid="{00000000-0005-0000-0000-0000214D0000}"/>
    <cellStyle name="Normal 45 2 4 2 2 5 3" xfId="22792" xr:uid="{00000000-0005-0000-0000-0000224D0000}"/>
    <cellStyle name="Normal 45 2 4 2 2 6" xfId="33013" xr:uid="{00000000-0005-0000-0000-0000234D0000}"/>
    <cellStyle name="Normal 45 2 4 2 2 7" xfId="17779" xr:uid="{00000000-0005-0000-0000-0000244D0000}"/>
    <cellStyle name="Normal 45 2 4 2 3" xfId="3472" xr:uid="{00000000-0005-0000-0000-0000254D0000}"/>
    <cellStyle name="Normal 45 2 4 2 3 2" xfId="13546" xr:uid="{00000000-0005-0000-0000-0000264D0000}"/>
    <cellStyle name="Normal 45 2 4 2 3 2 2" xfId="43877" xr:uid="{00000000-0005-0000-0000-0000274D0000}"/>
    <cellStyle name="Normal 45 2 4 2 3 2 3" xfId="28644" xr:uid="{00000000-0005-0000-0000-0000284D0000}"/>
    <cellStyle name="Normal 45 2 4 2 3 3" xfId="8526" xr:uid="{00000000-0005-0000-0000-0000294D0000}"/>
    <cellStyle name="Normal 45 2 4 2 3 3 2" xfId="38860" xr:uid="{00000000-0005-0000-0000-00002A4D0000}"/>
    <cellStyle name="Normal 45 2 4 2 3 3 3" xfId="23627" xr:uid="{00000000-0005-0000-0000-00002B4D0000}"/>
    <cellStyle name="Normal 45 2 4 2 3 4" xfId="33847" xr:uid="{00000000-0005-0000-0000-00002C4D0000}"/>
    <cellStyle name="Normal 45 2 4 2 3 5" xfId="18614" xr:uid="{00000000-0005-0000-0000-00002D4D0000}"/>
    <cellStyle name="Normal 45 2 4 2 4" xfId="5165" xr:uid="{00000000-0005-0000-0000-00002E4D0000}"/>
    <cellStyle name="Normal 45 2 4 2 4 2" xfId="15217" xr:uid="{00000000-0005-0000-0000-00002F4D0000}"/>
    <cellStyle name="Normal 45 2 4 2 4 2 2" xfId="45548" xr:uid="{00000000-0005-0000-0000-0000304D0000}"/>
    <cellStyle name="Normal 45 2 4 2 4 2 3" xfId="30315" xr:uid="{00000000-0005-0000-0000-0000314D0000}"/>
    <cellStyle name="Normal 45 2 4 2 4 3" xfId="10197" xr:uid="{00000000-0005-0000-0000-0000324D0000}"/>
    <cellStyle name="Normal 45 2 4 2 4 3 2" xfId="40531" xr:uid="{00000000-0005-0000-0000-0000334D0000}"/>
    <cellStyle name="Normal 45 2 4 2 4 3 3" xfId="25298" xr:uid="{00000000-0005-0000-0000-0000344D0000}"/>
    <cellStyle name="Normal 45 2 4 2 4 4" xfId="35518" xr:uid="{00000000-0005-0000-0000-0000354D0000}"/>
    <cellStyle name="Normal 45 2 4 2 4 5" xfId="20285" xr:uid="{00000000-0005-0000-0000-0000364D0000}"/>
    <cellStyle name="Normal 45 2 4 2 5" xfId="11875" xr:uid="{00000000-0005-0000-0000-0000374D0000}"/>
    <cellStyle name="Normal 45 2 4 2 5 2" xfId="42206" xr:uid="{00000000-0005-0000-0000-0000384D0000}"/>
    <cellStyle name="Normal 45 2 4 2 5 3" xfId="26973" xr:uid="{00000000-0005-0000-0000-0000394D0000}"/>
    <cellStyle name="Normal 45 2 4 2 6" xfId="6854" xr:uid="{00000000-0005-0000-0000-00003A4D0000}"/>
    <cellStyle name="Normal 45 2 4 2 6 2" xfId="37189" xr:uid="{00000000-0005-0000-0000-00003B4D0000}"/>
    <cellStyle name="Normal 45 2 4 2 6 3" xfId="21956" xr:uid="{00000000-0005-0000-0000-00003C4D0000}"/>
    <cellStyle name="Normal 45 2 4 2 7" xfId="32177" xr:uid="{00000000-0005-0000-0000-00003D4D0000}"/>
    <cellStyle name="Normal 45 2 4 2 8" xfId="16943" xr:uid="{00000000-0005-0000-0000-00003E4D0000}"/>
    <cellStyle name="Normal 45 2 4 3" xfId="2201" xr:uid="{00000000-0005-0000-0000-00003F4D0000}"/>
    <cellStyle name="Normal 45 2 4 3 2" xfId="3891" xr:uid="{00000000-0005-0000-0000-0000404D0000}"/>
    <cellStyle name="Normal 45 2 4 3 2 2" xfId="13964" xr:uid="{00000000-0005-0000-0000-0000414D0000}"/>
    <cellStyle name="Normal 45 2 4 3 2 2 2" xfId="44295" xr:uid="{00000000-0005-0000-0000-0000424D0000}"/>
    <cellStyle name="Normal 45 2 4 3 2 2 3" xfId="29062" xr:uid="{00000000-0005-0000-0000-0000434D0000}"/>
    <cellStyle name="Normal 45 2 4 3 2 3" xfId="8944" xr:uid="{00000000-0005-0000-0000-0000444D0000}"/>
    <cellStyle name="Normal 45 2 4 3 2 3 2" xfId="39278" xr:uid="{00000000-0005-0000-0000-0000454D0000}"/>
    <cellStyle name="Normal 45 2 4 3 2 3 3" xfId="24045" xr:uid="{00000000-0005-0000-0000-0000464D0000}"/>
    <cellStyle name="Normal 45 2 4 3 2 4" xfId="34265" xr:uid="{00000000-0005-0000-0000-0000474D0000}"/>
    <cellStyle name="Normal 45 2 4 3 2 5" xfId="19032" xr:uid="{00000000-0005-0000-0000-0000484D0000}"/>
    <cellStyle name="Normal 45 2 4 3 3" xfId="5583" xr:uid="{00000000-0005-0000-0000-0000494D0000}"/>
    <cellStyle name="Normal 45 2 4 3 3 2" xfId="15635" xr:uid="{00000000-0005-0000-0000-00004A4D0000}"/>
    <cellStyle name="Normal 45 2 4 3 3 2 2" xfId="45966" xr:uid="{00000000-0005-0000-0000-00004B4D0000}"/>
    <cellStyle name="Normal 45 2 4 3 3 2 3" xfId="30733" xr:uid="{00000000-0005-0000-0000-00004C4D0000}"/>
    <cellStyle name="Normal 45 2 4 3 3 3" xfId="10615" xr:uid="{00000000-0005-0000-0000-00004D4D0000}"/>
    <cellStyle name="Normal 45 2 4 3 3 3 2" xfId="40949" xr:uid="{00000000-0005-0000-0000-00004E4D0000}"/>
    <cellStyle name="Normal 45 2 4 3 3 3 3" xfId="25716" xr:uid="{00000000-0005-0000-0000-00004F4D0000}"/>
    <cellStyle name="Normal 45 2 4 3 3 4" xfId="35936" xr:uid="{00000000-0005-0000-0000-0000504D0000}"/>
    <cellStyle name="Normal 45 2 4 3 3 5" xfId="20703" xr:uid="{00000000-0005-0000-0000-0000514D0000}"/>
    <cellStyle name="Normal 45 2 4 3 4" xfId="12293" xr:uid="{00000000-0005-0000-0000-0000524D0000}"/>
    <cellStyle name="Normal 45 2 4 3 4 2" xfId="42624" xr:uid="{00000000-0005-0000-0000-0000534D0000}"/>
    <cellStyle name="Normal 45 2 4 3 4 3" xfId="27391" xr:uid="{00000000-0005-0000-0000-0000544D0000}"/>
    <cellStyle name="Normal 45 2 4 3 5" xfId="7272" xr:uid="{00000000-0005-0000-0000-0000554D0000}"/>
    <cellStyle name="Normal 45 2 4 3 5 2" xfId="37607" xr:uid="{00000000-0005-0000-0000-0000564D0000}"/>
    <cellStyle name="Normal 45 2 4 3 5 3" xfId="22374" xr:uid="{00000000-0005-0000-0000-0000574D0000}"/>
    <cellStyle name="Normal 45 2 4 3 6" xfId="32595" xr:uid="{00000000-0005-0000-0000-0000584D0000}"/>
    <cellStyle name="Normal 45 2 4 3 7" xfId="17361" xr:uid="{00000000-0005-0000-0000-0000594D0000}"/>
    <cellStyle name="Normal 45 2 4 4" xfId="3054" xr:uid="{00000000-0005-0000-0000-00005A4D0000}"/>
    <cellStyle name="Normal 45 2 4 4 2" xfId="13128" xr:uid="{00000000-0005-0000-0000-00005B4D0000}"/>
    <cellStyle name="Normal 45 2 4 4 2 2" xfId="43459" xr:uid="{00000000-0005-0000-0000-00005C4D0000}"/>
    <cellStyle name="Normal 45 2 4 4 2 3" xfId="28226" xr:uid="{00000000-0005-0000-0000-00005D4D0000}"/>
    <cellStyle name="Normal 45 2 4 4 3" xfId="8108" xr:uid="{00000000-0005-0000-0000-00005E4D0000}"/>
    <cellStyle name="Normal 45 2 4 4 3 2" xfId="38442" xr:uid="{00000000-0005-0000-0000-00005F4D0000}"/>
    <cellStyle name="Normal 45 2 4 4 3 3" xfId="23209" xr:uid="{00000000-0005-0000-0000-0000604D0000}"/>
    <cellStyle name="Normal 45 2 4 4 4" xfId="33429" xr:uid="{00000000-0005-0000-0000-0000614D0000}"/>
    <cellStyle name="Normal 45 2 4 4 5" xfId="18196" xr:uid="{00000000-0005-0000-0000-0000624D0000}"/>
    <cellStyle name="Normal 45 2 4 5" xfId="4747" xr:uid="{00000000-0005-0000-0000-0000634D0000}"/>
    <cellStyle name="Normal 45 2 4 5 2" xfId="14799" xr:uid="{00000000-0005-0000-0000-0000644D0000}"/>
    <cellStyle name="Normal 45 2 4 5 2 2" xfId="45130" xr:uid="{00000000-0005-0000-0000-0000654D0000}"/>
    <cellStyle name="Normal 45 2 4 5 2 3" xfId="29897" xr:uid="{00000000-0005-0000-0000-0000664D0000}"/>
    <cellStyle name="Normal 45 2 4 5 3" xfId="9779" xr:uid="{00000000-0005-0000-0000-0000674D0000}"/>
    <cellStyle name="Normal 45 2 4 5 3 2" xfId="40113" xr:uid="{00000000-0005-0000-0000-0000684D0000}"/>
    <cellStyle name="Normal 45 2 4 5 3 3" xfId="24880" xr:uid="{00000000-0005-0000-0000-0000694D0000}"/>
    <cellStyle name="Normal 45 2 4 5 4" xfId="35100" xr:uid="{00000000-0005-0000-0000-00006A4D0000}"/>
    <cellStyle name="Normal 45 2 4 5 5" xfId="19867" xr:uid="{00000000-0005-0000-0000-00006B4D0000}"/>
    <cellStyle name="Normal 45 2 4 6" xfId="11457" xr:uid="{00000000-0005-0000-0000-00006C4D0000}"/>
    <cellStyle name="Normal 45 2 4 6 2" xfId="41788" xr:uid="{00000000-0005-0000-0000-00006D4D0000}"/>
    <cellStyle name="Normal 45 2 4 6 3" xfId="26555" xr:uid="{00000000-0005-0000-0000-00006E4D0000}"/>
    <cellStyle name="Normal 45 2 4 7" xfId="6436" xr:uid="{00000000-0005-0000-0000-00006F4D0000}"/>
    <cellStyle name="Normal 45 2 4 7 2" xfId="36771" xr:uid="{00000000-0005-0000-0000-0000704D0000}"/>
    <cellStyle name="Normal 45 2 4 7 3" xfId="21538" xr:uid="{00000000-0005-0000-0000-0000714D0000}"/>
    <cellStyle name="Normal 45 2 4 8" xfId="31759" xr:uid="{00000000-0005-0000-0000-0000724D0000}"/>
    <cellStyle name="Normal 45 2 4 9" xfId="16525" xr:uid="{00000000-0005-0000-0000-0000734D0000}"/>
    <cellStyle name="Normal 45 2 5" xfId="1570" xr:uid="{00000000-0005-0000-0000-0000744D0000}"/>
    <cellStyle name="Normal 45 2 5 2" xfId="2411" xr:uid="{00000000-0005-0000-0000-0000754D0000}"/>
    <cellStyle name="Normal 45 2 5 2 2" xfId="4101" xr:uid="{00000000-0005-0000-0000-0000764D0000}"/>
    <cellStyle name="Normal 45 2 5 2 2 2" xfId="14174" xr:uid="{00000000-0005-0000-0000-0000774D0000}"/>
    <cellStyle name="Normal 45 2 5 2 2 2 2" xfId="44505" xr:uid="{00000000-0005-0000-0000-0000784D0000}"/>
    <cellStyle name="Normal 45 2 5 2 2 2 3" xfId="29272" xr:uid="{00000000-0005-0000-0000-0000794D0000}"/>
    <cellStyle name="Normal 45 2 5 2 2 3" xfId="9154" xr:uid="{00000000-0005-0000-0000-00007A4D0000}"/>
    <cellStyle name="Normal 45 2 5 2 2 3 2" xfId="39488" xr:uid="{00000000-0005-0000-0000-00007B4D0000}"/>
    <cellStyle name="Normal 45 2 5 2 2 3 3" xfId="24255" xr:uid="{00000000-0005-0000-0000-00007C4D0000}"/>
    <cellStyle name="Normal 45 2 5 2 2 4" xfId="34475" xr:uid="{00000000-0005-0000-0000-00007D4D0000}"/>
    <cellStyle name="Normal 45 2 5 2 2 5" xfId="19242" xr:uid="{00000000-0005-0000-0000-00007E4D0000}"/>
    <cellStyle name="Normal 45 2 5 2 3" xfId="5793" xr:uid="{00000000-0005-0000-0000-00007F4D0000}"/>
    <cellStyle name="Normal 45 2 5 2 3 2" xfId="15845" xr:uid="{00000000-0005-0000-0000-0000804D0000}"/>
    <cellStyle name="Normal 45 2 5 2 3 2 2" xfId="46176" xr:uid="{00000000-0005-0000-0000-0000814D0000}"/>
    <cellStyle name="Normal 45 2 5 2 3 2 3" xfId="30943" xr:uid="{00000000-0005-0000-0000-0000824D0000}"/>
    <cellStyle name="Normal 45 2 5 2 3 3" xfId="10825" xr:uid="{00000000-0005-0000-0000-0000834D0000}"/>
    <cellStyle name="Normal 45 2 5 2 3 3 2" xfId="41159" xr:uid="{00000000-0005-0000-0000-0000844D0000}"/>
    <cellStyle name="Normal 45 2 5 2 3 3 3" xfId="25926" xr:uid="{00000000-0005-0000-0000-0000854D0000}"/>
    <cellStyle name="Normal 45 2 5 2 3 4" xfId="36146" xr:uid="{00000000-0005-0000-0000-0000864D0000}"/>
    <cellStyle name="Normal 45 2 5 2 3 5" xfId="20913" xr:uid="{00000000-0005-0000-0000-0000874D0000}"/>
    <cellStyle name="Normal 45 2 5 2 4" xfId="12503" xr:uid="{00000000-0005-0000-0000-0000884D0000}"/>
    <cellStyle name="Normal 45 2 5 2 4 2" xfId="42834" xr:uid="{00000000-0005-0000-0000-0000894D0000}"/>
    <cellStyle name="Normal 45 2 5 2 4 3" xfId="27601" xr:uid="{00000000-0005-0000-0000-00008A4D0000}"/>
    <cellStyle name="Normal 45 2 5 2 5" xfId="7482" xr:uid="{00000000-0005-0000-0000-00008B4D0000}"/>
    <cellStyle name="Normal 45 2 5 2 5 2" xfId="37817" xr:uid="{00000000-0005-0000-0000-00008C4D0000}"/>
    <cellStyle name="Normal 45 2 5 2 5 3" xfId="22584" xr:uid="{00000000-0005-0000-0000-00008D4D0000}"/>
    <cellStyle name="Normal 45 2 5 2 6" xfId="32805" xr:uid="{00000000-0005-0000-0000-00008E4D0000}"/>
    <cellStyle name="Normal 45 2 5 2 7" xfId="17571" xr:uid="{00000000-0005-0000-0000-00008F4D0000}"/>
    <cellStyle name="Normal 45 2 5 3" xfId="3264" xr:uid="{00000000-0005-0000-0000-0000904D0000}"/>
    <cellStyle name="Normal 45 2 5 3 2" xfId="13338" xr:uid="{00000000-0005-0000-0000-0000914D0000}"/>
    <cellStyle name="Normal 45 2 5 3 2 2" xfId="43669" xr:uid="{00000000-0005-0000-0000-0000924D0000}"/>
    <cellStyle name="Normal 45 2 5 3 2 3" xfId="28436" xr:uid="{00000000-0005-0000-0000-0000934D0000}"/>
    <cellStyle name="Normal 45 2 5 3 3" xfId="8318" xr:uid="{00000000-0005-0000-0000-0000944D0000}"/>
    <cellStyle name="Normal 45 2 5 3 3 2" xfId="38652" xr:uid="{00000000-0005-0000-0000-0000954D0000}"/>
    <cellStyle name="Normal 45 2 5 3 3 3" xfId="23419" xr:uid="{00000000-0005-0000-0000-0000964D0000}"/>
    <cellStyle name="Normal 45 2 5 3 4" xfId="33639" xr:uid="{00000000-0005-0000-0000-0000974D0000}"/>
    <cellStyle name="Normal 45 2 5 3 5" xfId="18406" xr:uid="{00000000-0005-0000-0000-0000984D0000}"/>
    <cellStyle name="Normal 45 2 5 4" xfId="4957" xr:uid="{00000000-0005-0000-0000-0000994D0000}"/>
    <cellStyle name="Normal 45 2 5 4 2" xfId="15009" xr:uid="{00000000-0005-0000-0000-00009A4D0000}"/>
    <cellStyle name="Normal 45 2 5 4 2 2" xfId="45340" xr:uid="{00000000-0005-0000-0000-00009B4D0000}"/>
    <cellStyle name="Normal 45 2 5 4 2 3" xfId="30107" xr:uid="{00000000-0005-0000-0000-00009C4D0000}"/>
    <cellStyle name="Normal 45 2 5 4 3" xfId="9989" xr:uid="{00000000-0005-0000-0000-00009D4D0000}"/>
    <cellStyle name="Normal 45 2 5 4 3 2" xfId="40323" xr:uid="{00000000-0005-0000-0000-00009E4D0000}"/>
    <cellStyle name="Normal 45 2 5 4 3 3" xfId="25090" xr:uid="{00000000-0005-0000-0000-00009F4D0000}"/>
    <cellStyle name="Normal 45 2 5 4 4" xfId="35310" xr:uid="{00000000-0005-0000-0000-0000A04D0000}"/>
    <cellStyle name="Normal 45 2 5 4 5" xfId="20077" xr:uid="{00000000-0005-0000-0000-0000A14D0000}"/>
    <cellStyle name="Normal 45 2 5 5" xfId="11667" xr:uid="{00000000-0005-0000-0000-0000A24D0000}"/>
    <cellStyle name="Normal 45 2 5 5 2" xfId="41998" xr:uid="{00000000-0005-0000-0000-0000A34D0000}"/>
    <cellStyle name="Normal 45 2 5 5 3" xfId="26765" xr:uid="{00000000-0005-0000-0000-0000A44D0000}"/>
    <cellStyle name="Normal 45 2 5 6" xfId="6646" xr:uid="{00000000-0005-0000-0000-0000A54D0000}"/>
    <cellStyle name="Normal 45 2 5 6 2" xfId="36981" xr:uid="{00000000-0005-0000-0000-0000A64D0000}"/>
    <cellStyle name="Normal 45 2 5 6 3" xfId="21748" xr:uid="{00000000-0005-0000-0000-0000A74D0000}"/>
    <cellStyle name="Normal 45 2 5 7" xfId="31969" xr:uid="{00000000-0005-0000-0000-0000A84D0000}"/>
    <cellStyle name="Normal 45 2 5 8" xfId="16735" xr:uid="{00000000-0005-0000-0000-0000A94D0000}"/>
    <cellStyle name="Normal 45 2 6" xfId="1991" xr:uid="{00000000-0005-0000-0000-0000AA4D0000}"/>
    <cellStyle name="Normal 45 2 6 2" xfId="3683" xr:uid="{00000000-0005-0000-0000-0000AB4D0000}"/>
    <cellStyle name="Normal 45 2 6 2 2" xfId="13756" xr:uid="{00000000-0005-0000-0000-0000AC4D0000}"/>
    <cellStyle name="Normal 45 2 6 2 2 2" xfId="44087" xr:uid="{00000000-0005-0000-0000-0000AD4D0000}"/>
    <cellStyle name="Normal 45 2 6 2 2 3" xfId="28854" xr:uid="{00000000-0005-0000-0000-0000AE4D0000}"/>
    <cellStyle name="Normal 45 2 6 2 3" xfId="8736" xr:uid="{00000000-0005-0000-0000-0000AF4D0000}"/>
    <cellStyle name="Normal 45 2 6 2 3 2" xfId="39070" xr:uid="{00000000-0005-0000-0000-0000B04D0000}"/>
    <cellStyle name="Normal 45 2 6 2 3 3" xfId="23837" xr:uid="{00000000-0005-0000-0000-0000B14D0000}"/>
    <cellStyle name="Normal 45 2 6 2 4" xfId="34057" xr:uid="{00000000-0005-0000-0000-0000B24D0000}"/>
    <cellStyle name="Normal 45 2 6 2 5" xfId="18824" xr:uid="{00000000-0005-0000-0000-0000B34D0000}"/>
    <cellStyle name="Normal 45 2 6 3" xfId="5375" xr:uid="{00000000-0005-0000-0000-0000B44D0000}"/>
    <cellStyle name="Normal 45 2 6 3 2" xfId="15427" xr:uid="{00000000-0005-0000-0000-0000B54D0000}"/>
    <cellStyle name="Normal 45 2 6 3 2 2" xfId="45758" xr:uid="{00000000-0005-0000-0000-0000B64D0000}"/>
    <cellStyle name="Normal 45 2 6 3 2 3" xfId="30525" xr:uid="{00000000-0005-0000-0000-0000B74D0000}"/>
    <cellStyle name="Normal 45 2 6 3 3" xfId="10407" xr:uid="{00000000-0005-0000-0000-0000B84D0000}"/>
    <cellStyle name="Normal 45 2 6 3 3 2" xfId="40741" xr:uid="{00000000-0005-0000-0000-0000B94D0000}"/>
    <cellStyle name="Normal 45 2 6 3 3 3" xfId="25508" xr:uid="{00000000-0005-0000-0000-0000BA4D0000}"/>
    <cellStyle name="Normal 45 2 6 3 4" xfId="35728" xr:uid="{00000000-0005-0000-0000-0000BB4D0000}"/>
    <cellStyle name="Normal 45 2 6 3 5" xfId="20495" xr:uid="{00000000-0005-0000-0000-0000BC4D0000}"/>
    <cellStyle name="Normal 45 2 6 4" xfId="12085" xr:uid="{00000000-0005-0000-0000-0000BD4D0000}"/>
    <cellStyle name="Normal 45 2 6 4 2" xfId="42416" xr:uid="{00000000-0005-0000-0000-0000BE4D0000}"/>
    <cellStyle name="Normal 45 2 6 4 3" xfId="27183" xr:uid="{00000000-0005-0000-0000-0000BF4D0000}"/>
    <cellStyle name="Normal 45 2 6 5" xfId="7064" xr:uid="{00000000-0005-0000-0000-0000C04D0000}"/>
    <cellStyle name="Normal 45 2 6 5 2" xfId="37399" xr:uid="{00000000-0005-0000-0000-0000C14D0000}"/>
    <cellStyle name="Normal 45 2 6 5 3" xfId="22166" xr:uid="{00000000-0005-0000-0000-0000C24D0000}"/>
    <cellStyle name="Normal 45 2 6 6" xfId="32387" xr:uid="{00000000-0005-0000-0000-0000C34D0000}"/>
    <cellStyle name="Normal 45 2 6 7" xfId="17153" xr:uid="{00000000-0005-0000-0000-0000C44D0000}"/>
    <cellStyle name="Normal 45 2 7" xfId="2842" xr:uid="{00000000-0005-0000-0000-0000C54D0000}"/>
    <cellStyle name="Normal 45 2 7 2" xfId="12920" xr:uid="{00000000-0005-0000-0000-0000C64D0000}"/>
    <cellStyle name="Normal 45 2 7 2 2" xfId="43251" xr:uid="{00000000-0005-0000-0000-0000C74D0000}"/>
    <cellStyle name="Normal 45 2 7 2 3" xfId="28018" xr:uid="{00000000-0005-0000-0000-0000C84D0000}"/>
    <cellStyle name="Normal 45 2 7 3" xfId="7900" xr:uid="{00000000-0005-0000-0000-0000C94D0000}"/>
    <cellStyle name="Normal 45 2 7 3 2" xfId="38234" xr:uid="{00000000-0005-0000-0000-0000CA4D0000}"/>
    <cellStyle name="Normal 45 2 7 3 3" xfId="23001" xr:uid="{00000000-0005-0000-0000-0000CB4D0000}"/>
    <cellStyle name="Normal 45 2 7 4" xfId="33221" xr:uid="{00000000-0005-0000-0000-0000CC4D0000}"/>
    <cellStyle name="Normal 45 2 7 5" xfId="17988" xr:uid="{00000000-0005-0000-0000-0000CD4D0000}"/>
    <cellStyle name="Normal 45 2 8" xfId="4536" xr:uid="{00000000-0005-0000-0000-0000CE4D0000}"/>
    <cellStyle name="Normal 45 2 8 2" xfId="14591" xr:uid="{00000000-0005-0000-0000-0000CF4D0000}"/>
    <cellStyle name="Normal 45 2 8 2 2" xfId="44922" xr:uid="{00000000-0005-0000-0000-0000D04D0000}"/>
    <cellStyle name="Normal 45 2 8 2 3" xfId="29689" xr:uid="{00000000-0005-0000-0000-0000D14D0000}"/>
    <cellStyle name="Normal 45 2 8 3" xfId="9571" xr:uid="{00000000-0005-0000-0000-0000D24D0000}"/>
    <cellStyle name="Normal 45 2 8 3 2" xfId="39905" xr:uid="{00000000-0005-0000-0000-0000D34D0000}"/>
    <cellStyle name="Normal 45 2 8 3 3" xfId="24672" xr:uid="{00000000-0005-0000-0000-0000D44D0000}"/>
    <cellStyle name="Normal 45 2 8 4" xfId="34892" xr:uid="{00000000-0005-0000-0000-0000D54D0000}"/>
    <cellStyle name="Normal 45 2 8 5" xfId="19659" xr:uid="{00000000-0005-0000-0000-0000D64D0000}"/>
    <cellStyle name="Normal 45 2 9" xfId="11247" xr:uid="{00000000-0005-0000-0000-0000D74D0000}"/>
    <cellStyle name="Normal 45 2 9 2" xfId="41580" xr:uid="{00000000-0005-0000-0000-0000D84D0000}"/>
    <cellStyle name="Normal 45 2 9 3" xfId="26347" xr:uid="{00000000-0005-0000-0000-0000D94D0000}"/>
    <cellStyle name="Normal 46" xfId="353" xr:uid="{00000000-0005-0000-0000-0000DA4D0000}"/>
    <cellStyle name="Normal 46 2" xfId="862" xr:uid="{00000000-0005-0000-0000-0000DB4D0000}"/>
    <cellStyle name="Normal 46 2 10" xfId="6227" xr:uid="{00000000-0005-0000-0000-0000DC4D0000}"/>
    <cellStyle name="Normal 46 2 10 2" xfId="36564" xr:uid="{00000000-0005-0000-0000-0000DD4D0000}"/>
    <cellStyle name="Normal 46 2 10 3" xfId="21331" xr:uid="{00000000-0005-0000-0000-0000DE4D0000}"/>
    <cellStyle name="Normal 46 2 11" xfId="31555" xr:uid="{00000000-0005-0000-0000-0000DF4D0000}"/>
    <cellStyle name="Normal 46 2 12" xfId="16316" xr:uid="{00000000-0005-0000-0000-0000E04D0000}"/>
    <cellStyle name="Normal 46 2 2" xfId="1191" xr:uid="{00000000-0005-0000-0000-0000E14D0000}"/>
    <cellStyle name="Normal 46 2 2 10" xfId="31607" xr:uid="{00000000-0005-0000-0000-0000E24D0000}"/>
    <cellStyle name="Normal 46 2 2 11" xfId="16370" xr:uid="{00000000-0005-0000-0000-0000E34D0000}"/>
    <cellStyle name="Normal 46 2 2 2" xfId="1299" xr:uid="{00000000-0005-0000-0000-0000E44D0000}"/>
    <cellStyle name="Normal 46 2 2 2 10" xfId="16474" xr:uid="{00000000-0005-0000-0000-0000E54D0000}"/>
    <cellStyle name="Normal 46 2 2 2 2" xfId="1516" xr:uid="{00000000-0005-0000-0000-0000E64D0000}"/>
    <cellStyle name="Normal 46 2 2 2 2 2" xfId="1937" xr:uid="{00000000-0005-0000-0000-0000E74D0000}"/>
    <cellStyle name="Normal 46 2 2 2 2 2 2" xfId="2776" xr:uid="{00000000-0005-0000-0000-0000E84D0000}"/>
    <cellStyle name="Normal 46 2 2 2 2 2 2 2" xfId="4466" xr:uid="{00000000-0005-0000-0000-0000E94D0000}"/>
    <cellStyle name="Normal 46 2 2 2 2 2 2 2 2" xfId="14539" xr:uid="{00000000-0005-0000-0000-0000EA4D0000}"/>
    <cellStyle name="Normal 46 2 2 2 2 2 2 2 2 2" xfId="44870" xr:uid="{00000000-0005-0000-0000-0000EB4D0000}"/>
    <cellStyle name="Normal 46 2 2 2 2 2 2 2 2 3" xfId="29637" xr:uid="{00000000-0005-0000-0000-0000EC4D0000}"/>
    <cellStyle name="Normal 46 2 2 2 2 2 2 2 3" xfId="9519" xr:uid="{00000000-0005-0000-0000-0000ED4D0000}"/>
    <cellStyle name="Normal 46 2 2 2 2 2 2 2 3 2" xfId="39853" xr:uid="{00000000-0005-0000-0000-0000EE4D0000}"/>
    <cellStyle name="Normal 46 2 2 2 2 2 2 2 3 3" xfId="24620" xr:uid="{00000000-0005-0000-0000-0000EF4D0000}"/>
    <cellStyle name="Normal 46 2 2 2 2 2 2 2 4" xfId="34840" xr:uid="{00000000-0005-0000-0000-0000F04D0000}"/>
    <cellStyle name="Normal 46 2 2 2 2 2 2 2 5" xfId="19607" xr:uid="{00000000-0005-0000-0000-0000F14D0000}"/>
    <cellStyle name="Normal 46 2 2 2 2 2 2 3" xfId="6158" xr:uid="{00000000-0005-0000-0000-0000F24D0000}"/>
    <cellStyle name="Normal 46 2 2 2 2 2 2 3 2" xfId="16210" xr:uid="{00000000-0005-0000-0000-0000F34D0000}"/>
    <cellStyle name="Normal 46 2 2 2 2 2 2 3 2 2" xfId="46541" xr:uid="{00000000-0005-0000-0000-0000F44D0000}"/>
    <cellStyle name="Normal 46 2 2 2 2 2 2 3 2 3" xfId="31308" xr:uid="{00000000-0005-0000-0000-0000F54D0000}"/>
    <cellStyle name="Normal 46 2 2 2 2 2 2 3 3" xfId="11190" xr:uid="{00000000-0005-0000-0000-0000F64D0000}"/>
    <cellStyle name="Normal 46 2 2 2 2 2 2 3 3 2" xfId="41524" xr:uid="{00000000-0005-0000-0000-0000F74D0000}"/>
    <cellStyle name="Normal 46 2 2 2 2 2 2 3 3 3" xfId="26291" xr:uid="{00000000-0005-0000-0000-0000F84D0000}"/>
    <cellStyle name="Normal 46 2 2 2 2 2 2 3 4" xfId="36511" xr:uid="{00000000-0005-0000-0000-0000F94D0000}"/>
    <cellStyle name="Normal 46 2 2 2 2 2 2 3 5" xfId="21278" xr:uid="{00000000-0005-0000-0000-0000FA4D0000}"/>
    <cellStyle name="Normal 46 2 2 2 2 2 2 4" xfId="12868" xr:uid="{00000000-0005-0000-0000-0000FB4D0000}"/>
    <cellStyle name="Normal 46 2 2 2 2 2 2 4 2" xfId="43199" xr:uid="{00000000-0005-0000-0000-0000FC4D0000}"/>
    <cellStyle name="Normal 46 2 2 2 2 2 2 4 3" xfId="27966" xr:uid="{00000000-0005-0000-0000-0000FD4D0000}"/>
    <cellStyle name="Normal 46 2 2 2 2 2 2 5" xfId="7847" xr:uid="{00000000-0005-0000-0000-0000FE4D0000}"/>
    <cellStyle name="Normal 46 2 2 2 2 2 2 5 2" xfId="38182" xr:uid="{00000000-0005-0000-0000-0000FF4D0000}"/>
    <cellStyle name="Normal 46 2 2 2 2 2 2 5 3" xfId="22949" xr:uid="{00000000-0005-0000-0000-0000004E0000}"/>
    <cellStyle name="Normal 46 2 2 2 2 2 2 6" xfId="33170" xr:uid="{00000000-0005-0000-0000-0000014E0000}"/>
    <cellStyle name="Normal 46 2 2 2 2 2 2 7" xfId="17936" xr:uid="{00000000-0005-0000-0000-0000024E0000}"/>
    <cellStyle name="Normal 46 2 2 2 2 2 3" xfId="3629" xr:uid="{00000000-0005-0000-0000-0000034E0000}"/>
    <cellStyle name="Normal 46 2 2 2 2 2 3 2" xfId="13703" xr:uid="{00000000-0005-0000-0000-0000044E0000}"/>
    <cellStyle name="Normal 46 2 2 2 2 2 3 2 2" xfId="44034" xr:uid="{00000000-0005-0000-0000-0000054E0000}"/>
    <cellStyle name="Normal 46 2 2 2 2 2 3 2 3" xfId="28801" xr:uid="{00000000-0005-0000-0000-0000064E0000}"/>
    <cellStyle name="Normal 46 2 2 2 2 2 3 3" xfId="8683" xr:uid="{00000000-0005-0000-0000-0000074E0000}"/>
    <cellStyle name="Normal 46 2 2 2 2 2 3 3 2" xfId="39017" xr:uid="{00000000-0005-0000-0000-0000084E0000}"/>
    <cellStyle name="Normal 46 2 2 2 2 2 3 3 3" xfId="23784" xr:uid="{00000000-0005-0000-0000-0000094E0000}"/>
    <cellStyle name="Normal 46 2 2 2 2 2 3 4" xfId="34004" xr:uid="{00000000-0005-0000-0000-00000A4E0000}"/>
    <cellStyle name="Normal 46 2 2 2 2 2 3 5" xfId="18771" xr:uid="{00000000-0005-0000-0000-00000B4E0000}"/>
    <cellStyle name="Normal 46 2 2 2 2 2 4" xfId="5322" xr:uid="{00000000-0005-0000-0000-00000C4E0000}"/>
    <cellStyle name="Normal 46 2 2 2 2 2 4 2" xfId="15374" xr:uid="{00000000-0005-0000-0000-00000D4E0000}"/>
    <cellStyle name="Normal 46 2 2 2 2 2 4 2 2" xfId="45705" xr:uid="{00000000-0005-0000-0000-00000E4E0000}"/>
    <cellStyle name="Normal 46 2 2 2 2 2 4 2 3" xfId="30472" xr:uid="{00000000-0005-0000-0000-00000F4E0000}"/>
    <cellStyle name="Normal 46 2 2 2 2 2 4 3" xfId="10354" xr:uid="{00000000-0005-0000-0000-0000104E0000}"/>
    <cellStyle name="Normal 46 2 2 2 2 2 4 3 2" xfId="40688" xr:uid="{00000000-0005-0000-0000-0000114E0000}"/>
    <cellStyle name="Normal 46 2 2 2 2 2 4 3 3" xfId="25455" xr:uid="{00000000-0005-0000-0000-0000124E0000}"/>
    <cellStyle name="Normal 46 2 2 2 2 2 4 4" xfId="35675" xr:uid="{00000000-0005-0000-0000-0000134E0000}"/>
    <cellStyle name="Normal 46 2 2 2 2 2 4 5" xfId="20442" xr:uid="{00000000-0005-0000-0000-0000144E0000}"/>
    <cellStyle name="Normal 46 2 2 2 2 2 5" xfId="12032" xr:uid="{00000000-0005-0000-0000-0000154E0000}"/>
    <cellStyle name="Normal 46 2 2 2 2 2 5 2" xfId="42363" xr:uid="{00000000-0005-0000-0000-0000164E0000}"/>
    <cellStyle name="Normal 46 2 2 2 2 2 5 3" xfId="27130" xr:uid="{00000000-0005-0000-0000-0000174E0000}"/>
    <cellStyle name="Normal 46 2 2 2 2 2 6" xfId="7011" xr:uid="{00000000-0005-0000-0000-0000184E0000}"/>
    <cellStyle name="Normal 46 2 2 2 2 2 6 2" xfId="37346" xr:uid="{00000000-0005-0000-0000-0000194E0000}"/>
    <cellStyle name="Normal 46 2 2 2 2 2 6 3" xfId="22113" xr:uid="{00000000-0005-0000-0000-00001A4E0000}"/>
    <cellStyle name="Normal 46 2 2 2 2 2 7" xfId="32334" xr:uid="{00000000-0005-0000-0000-00001B4E0000}"/>
    <cellStyle name="Normal 46 2 2 2 2 2 8" xfId="17100" xr:uid="{00000000-0005-0000-0000-00001C4E0000}"/>
    <cellStyle name="Normal 46 2 2 2 2 3" xfId="2358" xr:uid="{00000000-0005-0000-0000-00001D4E0000}"/>
    <cellStyle name="Normal 46 2 2 2 2 3 2" xfId="4048" xr:uid="{00000000-0005-0000-0000-00001E4E0000}"/>
    <cellStyle name="Normal 46 2 2 2 2 3 2 2" xfId="14121" xr:uid="{00000000-0005-0000-0000-00001F4E0000}"/>
    <cellStyle name="Normal 46 2 2 2 2 3 2 2 2" xfId="44452" xr:uid="{00000000-0005-0000-0000-0000204E0000}"/>
    <cellStyle name="Normal 46 2 2 2 2 3 2 2 3" xfId="29219" xr:uid="{00000000-0005-0000-0000-0000214E0000}"/>
    <cellStyle name="Normal 46 2 2 2 2 3 2 3" xfId="9101" xr:uid="{00000000-0005-0000-0000-0000224E0000}"/>
    <cellStyle name="Normal 46 2 2 2 2 3 2 3 2" xfId="39435" xr:uid="{00000000-0005-0000-0000-0000234E0000}"/>
    <cellStyle name="Normal 46 2 2 2 2 3 2 3 3" xfId="24202" xr:uid="{00000000-0005-0000-0000-0000244E0000}"/>
    <cellStyle name="Normal 46 2 2 2 2 3 2 4" xfId="34422" xr:uid="{00000000-0005-0000-0000-0000254E0000}"/>
    <cellStyle name="Normal 46 2 2 2 2 3 2 5" xfId="19189" xr:uid="{00000000-0005-0000-0000-0000264E0000}"/>
    <cellStyle name="Normal 46 2 2 2 2 3 3" xfId="5740" xr:uid="{00000000-0005-0000-0000-0000274E0000}"/>
    <cellStyle name="Normal 46 2 2 2 2 3 3 2" xfId="15792" xr:uid="{00000000-0005-0000-0000-0000284E0000}"/>
    <cellStyle name="Normal 46 2 2 2 2 3 3 2 2" xfId="46123" xr:uid="{00000000-0005-0000-0000-0000294E0000}"/>
    <cellStyle name="Normal 46 2 2 2 2 3 3 2 3" xfId="30890" xr:uid="{00000000-0005-0000-0000-00002A4E0000}"/>
    <cellStyle name="Normal 46 2 2 2 2 3 3 3" xfId="10772" xr:uid="{00000000-0005-0000-0000-00002B4E0000}"/>
    <cellStyle name="Normal 46 2 2 2 2 3 3 3 2" xfId="41106" xr:uid="{00000000-0005-0000-0000-00002C4E0000}"/>
    <cellStyle name="Normal 46 2 2 2 2 3 3 3 3" xfId="25873" xr:uid="{00000000-0005-0000-0000-00002D4E0000}"/>
    <cellStyle name="Normal 46 2 2 2 2 3 3 4" xfId="36093" xr:uid="{00000000-0005-0000-0000-00002E4E0000}"/>
    <cellStyle name="Normal 46 2 2 2 2 3 3 5" xfId="20860" xr:uid="{00000000-0005-0000-0000-00002F4E0000}"/>
    <cellStyle name="Normal 46 2 2 2 2 3 4" xfId="12450" xr:uid="{00000000-0005-0000-0000-0000304E0000}"/>
    <cellStyle name="Normal 46 2 2 2 2 3 4 2" xfId="42781" xr:uid="{00000000-0005-0000-0000-0000314E0000}"/>
    <cellStyle name="Normal 46 2 2 2 2 3 4 3" xfId="27548" xr:uid="{00000000-0005-0000-0000-0000324E0000}"/>
    <cellStyle name="Normal 46 2 2 2 2 3 5" xfId="7429" xr:uid="{00000000-0005-0000-0000-0000334E0000}"/>
    <cellStyle name="Normal 46 2 2 2 2 3 5 2" xfId="37764" xr:uid="{00000000-0005-0000-0000-0000344E0000}"/>
    <cellStyle name="Normal 46 2 2 2 2 3 5 3" xfId="22531" xr:uid="{00000000-0005-0000-0000-0000354E0000}"/>
    <cellStyle name="Normal 46 2 2 2 2 3 6" xfId="32752" xr:uid="{00000000-0005-0000-0000-0000364E0000}"/>
    <cellStyle name="Normal 46 2 2 2 2 3 7" xfId="17518" xr:uid="{00000000-0005-0000-0000-0000374E0000}"/>
    <cellStyle name="Normal 46 2 2 2 2 4" xfId="3211" xr:uid="{00000000-0005-0000-0000-0000384E0000}"/>
    <cellStyle name="Normal 46 2 2 2 2 4 2" xfId="13285" xr:uid="{00000000-0005-0000-0000-0000394E0000}"/>
    <cellStyle name="Normal 46 2 2 2 2 4 2 2" xfId="43616" xr:uid="{00000000-0005-0000-0000-00003A4E0000}"/>
    <cellStyle name="Normal 46 2 2 2 2 4 2 3" xfId="28383" xr:uid="{00000000-0005-0000-0000-00003B4E0000}"/>
    <cellStyle name="Normal 46 2 2 2 2 4 3" xfId="8265" xr:uid="{00000000-0005-0000-0000-00003C4E0000}"/>
    <cellStyle name="Normal 46 2 2 2 2 4 3 2" xfId="38599" xr:uid="{00000000-0005-0000-0000-00003D4E0000}"/>
    <cellStyle name="Normal 46 2 2 2 2 4 3 3" xfId="23366" xr:uid="{00000000-0005-0000-0000-00003E4E0000}"/>
    <cellStyle name="Normal 46 2 2 2 2 4 4" xfId="33586" xr:uid="{00000000-0005-0000-0000-00003F4E0000}"/>
    <cellStyle name="Normal 46 2 2 2 2 4 5" xfId="18353" xr:uid="{00000000-0005-0000-0000-0000404E0000}"/>
    <cellStyle name="Normal 46 2 2 2 2 5" xfId="4904" xr:uid="{00000000-0005-0000-0000-0000414E0000}"/>
    <cellStyle name="Normal 46 2 2 2 2 5 2" xfId="14956" xr:uid="{00000000-0005-0000-0000-0000424E0000}"/>
    <cellStyle name="Normal 46 2 2 2 2 5 2 2" xfId="45287" xr:uid="{00000000-0005-0000-0000-0000434E0000}"/>
    <cellStyle name="Normal 46 2 2 2 2 5 2 3" xfId="30054" xr:uid="{00000000-0005-0000-0000-0000444E0000}"/>
    <cellStyle name="Normal 46 2 2 2 2 5 3" xfId="9936" xr:uid="{00000000-0005-0000-0000-0000454E0000}"/>
    <cellStyle name="Normal 46 2 2 2 2 5 3 2" xfId="40270" xr:uid="{00000000-0005-0000-0000-0000464E0000}"/>
    <cellStyle name="Normal 46 2 2 2 2 5 3 3" xfId="25037" xr:uid="{00000000-0005-0000-0000-0000474E0000}"/>
    <cellStyle name="Normal 46 2 2 2 2 5 4" xfId="35257" xr:uid="{00000000-0005-0000-0000-0000484E0000}"/>
    <cellStyle name="Normal 46 2 2 2 2 5 5" xfId="20024" xr:uid="{00000000-0005-0000-0000-0000494E0000}"/>
    <cellStyle name="Normal 46 2 2 2 2 6" xfId="11614" xr:uid="{00000000-0005-0000-0000-00004A4E0000}"/>
    <cellStyle name="Normal 46 2 2 2 2 6 2" xfId="41945" xr:uid="{00000000-0005-0000-0000-00004B4E0000}"/>
    <cellStyle name="Normal 46 2 2 2 2 6 3" xfId="26712" xr:uid="{00000000-0005-0000-0000-00004C4E0000}"/>
    <cellStyle name="Normal 46 2 2 2 2 7" xfId="6593" xr:uid="{00000000-0005-0000-0000-00004D4E0000}"/>
    <cellStyle name="Normal 46 2 2 2 2 7 2" xfId="36928" xr:uid="{00000000-0005-0000-0000-00004E4E0000}"/>
    <cellStyle name="Normal 46 2 2 2 2 7 3" xfId="21695" xr:uid="{00000000-0005-0000-0000-00004F4E0000}"/>
    <cellStyle name="Normal 46 2 2 2 2 8" xfId="31916" xr:uid="{00000000-0005-0000-0000-0000504E0000}"/>
    <cellStyle name="Normal 46 2 2 2 2 9" xfId="16682" xr:uid="{00000000-0005-0000-0000-0000514E0000}"/>
    <cellStyle name="Normal 46 2 2 2 3" xfId="1729" xr:uid="{00000000-0005-0000-0000-0000524E0000}"/>
    <cellStyle name="Normal 46 2 2 2 3 2" xfId="2568" xr:uid="{00000000-0005-0000-0000-0000534E0000}"/>
    <cellStyle name="Normal 46 2 2 2 3 2 2" xfId="4258" xr:uid="{00000000-0005-0000-0000-0000544E0000}"/>
    <cellStyle name="Normal 46 2 2 2 3 2 2 2" xfId="14331" xr:uid="{00000000-0005-0000-0000-0000554E0000}"/>
    <cellStyle name="Normal 46 2 2 2 3 2 2 2 2" xfId="44662" xr:uid="{00000000-0005-0000-0000-0000564E0000}"/>
    <cellStyle name="Normal 46 2 2 2 3 2 2 2 3" xfId="29429" xr:uid="{00000000-0005-0000-0000-0000574E0000}"/>
    <cellStyle name="Normal 46 2 2 2 3 2 2 3" xfId="9311" xr:uid="{00000000-0005-0000-0000-0000584E0000}"/>
    <cellStyle name="Normal 46 2 2 2 3 2 2 3 2" xfId="39645" xr:uid="{00000000-0005-0000-0000-0000594E0000}"/>
    <cellStyle name="Normal 46 2 2 2 3 2 2 3 3" xfId="24412" xr:uid="{00000000-0005-0000-0000-00005A4E0000}"/>
    <cellStyle name="Normal 46 2 2 2 3 2 2 4" xfId="34632" xr:uid="{00000000-0005-0000-0000-00005B4E0000}"/>
    <cellStyle name="Normal 46 2 2 2 3 2 2 5" xfId="19399" xr:uid="{00000000-0005-0000-0000-00005C4E0000}"/>
    <cellStyle name="Normal 46 2 2 2 3 2 3" xfId="5950" xr:uid="{00000000-0005-0000-0000-00005D4E0000}"/>
    <cellStyle name="Normal 46 2 2 2 3 2 3 2" xfId="16002" xr:uid="{00000000-0005-0000-0000-00005E4E0000}"/>
    <cellStyle name="Normal 46 2 2 2 3 2 3 2 2" xfId="46333" xr:uid="{00000000-0005-0000-0000-00005F4E0000}"/>
    <cellStyle name="Normal 46 2 2 2 3 2 3 2 3" xfId="31100" xr:uid="{00000000-0005-0000-0000-0000604E0000}"/>
    <cellStyle name="Normal 46 2 2 2 3 2 3 3" xfId="10982" xr:uid="{00000000-0005-0000-0000-0000614E0000}"/>
    <cellStyle name="Normal 46 2 2 2 3 2 3 3 2" xfId="41316" xr:uid="{00000000-0005-0000-0000-0000624E0000}"/>
    <cellStyle name="Normal 46 2 2 2 3 2 3 3 3" xfId="26083" xr:uid="{00000000-0005-0000-0000-0000634E0000}"/>
    <cellStyle name="Normal 46 2 2 2 3 2 3 4" xfId="36303" xr:uid="{00000000-0005-0000-0000-0000644E0000}"/>
    <cellStyle name="Normal 46 2 2 2 3 2 3 5" xfId="21070" xr:uid="{00000000-0005-0000-0000-0000654E0000}"/>
    <cellStyle name="Normal 46 2 2 2 3 2 4" xfId="12660" xr:uid="{00000000-0005-0000-0000-0000664E0000}"/>
    <cellStyle name="Normal 46 2 2 2 3 2 4 2" xfId="42991" xr:uid="{00000000-0005-0000-0000-0000674E0000}"/>
    <cellStyle name="Normal 46 2 2 2 3 2 4 3" xfId="27758" xr:uid="{00000000-0005-0000-0000-0000684E0000}"/>
    <cellStyle name="Normal 46 2 2 2 3 2 5" xfId="7639" xr:uid="{00000000-0005-0000-0000-0000694E0000}"/>
    <cellStyle name="Normal 46 2 2 2 3 2 5 2" xfId="37974" xr:uid="{00000000-0005-0000-0000-00006A4E0000}"/>
    <cellStyle name="Normal 46 2 2 2 3 2 5 3" xfId="22741" xr:uid="{00000000-0005-0000-0000-00006B4E0000}"/>
    <cellStyle name="Normal 46 2 2 2 3 2 6" xfId="32962" xr:uid="{00000000-0005-0000-0000-00006C4E0000}"/>
    <cellStyle name="Normal 46 2 2 2 3 2 7" xfId="17728" xr:uid="{00000000-0005-0000-0000-00006D4E0000}"/>
    <cellStyle name="Normal 46 2 2 2 3 3" xfId="3421" xr:uid="{00000000-0005-0000-0000-00006E4E0000}"/>
    <cellStyle name="Normal 46 2 2 2 3 3 2" xfId="13495" xr:uid="{00000000-0005-0000-0000-00006F4E0000}"/>
    <cellStyle name="Normal 46 2 2 2 3 3 2 2" xfId="43826" xr:uid="{00000000-0005-0000-0000-0000704E0000}"/>
    <cellStyle name="Normal 46 2 2 2 3 3 2 3" xfId="28593" xr:uid="{00000000-0005-0000-0000-0000714E0000}"/>
    <cellStyle name="Normal 46 2 2 2 3 3 3" xfId="8475" xr:uid="{00000000-0005-0000-0000-0000724E0000}"/>
    <cellStyle name="Normal 46 2 2 2 3 3 3 2" xfId="38809" xr:uid="{00000000-0005-0000-0000-0000734E0000}"/>
    <cellStyle name="Normal 46 2 2 2 3 3 3 3" xfId="23576" xr:uid="{00000000-0005-0000-0000-0000744E0000}"/>
    <cellStyle name="Normal 46 2 2 2 3 3 4" xfId="33796" xr:uid="{00000000-0005-0000-0000-0000754E0000}"/>
    <cellStyle name="Normal 46 2 2 2 3 3 5" xfId="18563" xr:uid="{00000000-0005-0000-0000-0000764E0000}"/>
    <cellStyle name="Normal 46 2 2 2 3 4" xfId="5114" xr:uid="{00000000-0005-0000-0000-0000774E0000}"/>
    <cellStyle name="Normal 46 2 2 2 3 4 2" xfId="15166" xr:uid="{00000000-0005-0000-0000-0000784E0000}"/>
    <cellStyle name="Normal 46 2 2 2 3 4 2 2" xfId="45497" xr:uid="{00000000-0005-0000-0000-0000794E0000}"/>
    <cellStyle name="Normal 46 2 2 2 3 4 2 3" xfId="30264" xr:uid="{00000000-0005-0000-0000-00007A4E0000}"/>
    <cellStyle name="Normal 46 2 2 2 3 4 3" xfId="10146" xr:uid="{00000000-0005-0000-0000-00007B4E0000}"/>
    <cellStyle name="Normal 46 2 2 2 3 4 3 2" xfId="40480" xr:uid="{00000000-0005-0000-0000-00007C4E0000}"/>
    <cellStyle name="Normal 46 2 2 2 3 4 3 3" xfId="25247" xr:uid="{00000000-0005-0000-0000-00007D4E0000}"/>
    <cellStyle name="Normal 46 2 2 2 3 4 4" xfId="35467" xr:uid="{00000000-0005-0000-0000-00007E4E0000}"/>
    <cellStyle name="Normal 46 2 2 2 3 4 5" xfId="20234" xr:uid="{00000000-0005-0000-0000-00007F4E0000}"/>
    <cellStyle name="Normal 46 2 2 2 3 5" xfId="11824" xr:uid="{00000000-0005-0000-0000-0000804E0000}"/>
    <cellStyle name="Normal 46 2 2 2 3 5 2" xfId="42155" xr:uid="{00000000-0005-0000-0000-0000814E0000}"/>
    <cellStyle name="Normal 46 2 2 2 3 5 3" xfId="26922" xr:uid="{00000000-0005-0000-0000-0000824E0000}"/>
    <cellStyle name="Normal 46 2 2 2 3 6" xfId="6803" xr:uid="{00000000-0005-0000-0000-0000834E0000}"/>
    <cellStyle name="Normal 46 2 2 2 3 6 2" xfId="37138" xr:uid="{00000000-0005-0000-0000-0000844E0000}"/>
    <cellStyle name="Normal 46 2 2 2 3 6 3" xfId="21905" xr:uid="{00000000-0005-0000-0000-0000854E0000}"/>
    <cellStyle name="Normal 46 2 2 2 3 7" xfId="32126" xr:uid="{00000000-0005-0000-0000-0000864E0000}"/>
    <cellStyle name="Normal 46 2 2 2 3 8" xfId="16892" xr:uid="{00000000-0005-0000-0000-0000874E0000}"/>
    <cellStyle name="Normal 46 2 2 2 4" xfId="2150" xr:uid="{00000000-0005-0000-0000-0000884E0000}"/>
    <cellStyle name="Normal 46 2 2 2 4 2" xfId="3840" xr:uid="{00000000-0005-0000-0000-0000894E0000}"/>
    <cellStyle name="Normal 46 2 2 2 4 2 2" xfId="13913" xr:uid="{00000000-0005-0000-0000-00008A4E0000}"/>
    <cellStyle name="Normal 46 2 2 2 4 2 2 2" xfId="44244" xr:uid="{00000000-0005-0000-0000-00008B4E0000}"/>
    <cellStyle name="Normal 46 2 2 2 4 2 2 3" xfId="29011" xr:uid="{00000000-0005-0000-0000-00008C4E0000}"/>
    <cellStyle name="Normal 46 2 2 2 4 2 3" xfId="8893" xr:uid="{00000000-0005-0000-0000-00008D4E0000}"/>
    <cellStyle name="Normal 46 2 2 2 4 2 3 2" xfId="39227" xr:uid="{00000000-0005-0000-0000-00008E4E0000}"/>
    <cellStyle name="Normal 46 2 2 2 4 2 3 3" xfId="23994" xr:uid="{00000000-0005-0000-0000-00008F4E0000}"/>
    <cellStyle name="Normal 46 2 2 2 4 2 4" xfId="34214" xr:uid="{00000000-0005-0000-0000-0000904E0000}"/>
    <cellStyle name="Normal 46 2 2 2 4 2 5" xfId="18981" xr:uid="{00000000-0005-0000-0000-0000914E0000}"/>
    <cellStyle name="Normal 46 2 2 2 4 3" xfId="5532" xr:uid="{00000000-0005-0000-0000-0000924E0000}"/>
    <cellStyle name="Normal 46 2 2 2 4 3 2" xfId="15584" xr:uid="{00000000-0005-0000-0000-0000934E0000}"/>
    <cellStyle name="Normal 46 2 2 2 4 3 2 2" xfId="45915" xr:uid="{00000000-0005-0000-0000-0000944E0000}"/>
    <cellStyle name="Normal 46 2 2 2 4 3 2 3" xfId="30682" xr:uid="{00000000-0005-0000-0000-0000954E0000}"/>
    <cellStyle name="Normal 46 2 2 2 4 3 3" xfId="10564" xr:uid="{00000000-0005-0000-0000-0000964E0000}"/>
    <cellStyle name="Normal 46 2 2 2 4 3 3 2" xfId="40898" xr:uid="{00000000-0005-0000-0000-0000974E0000}"/>
    <cellStyle name="Normal 46 2 2 2 4 3 3 3" xfId="25665" xr:uid="{00000000-0005-0000-0000-0000984E0000}"/>
    <cellStyle name="Normal 46 2 2 2 4 3 4" xfId="35885" xr:uid="{00000000-0005-0000-0000-0000994E0000}"/>
    <cellStyle name="Normal 46 2 2 2 4 3 5" xfId="20652" xr:uid="{00000000-0005-0000-0000-00009A4E0000}"/>
    <cellStyle name="Normal 46 2 2 2 4 4" xfId="12242" xr:uid="{00000000-0005-0000-0000-00009B4E0000}"/>
    <cellStyle name="Normal 46 2 2 2 4 4 2" xfId="42573" xr:uid="{00000000-0005-0000-0000-00009C4E0000}"/>
    <cellStyle name="Normal 46 2 2 2 4 4 3" xfId="27340" xr:uid="{00000000-0005-0000-0000-00009D4E0000}"/>
    <cellStyle name="Normal 46 2 2 2 4 5" xfId="7221" xr:uid="{00000000-0005-0000-0000-00009E4E0000}"/>
    <cellStyle name="Normal 46 2 2 2 4 5 2" xfId="37556" xr:uid="{00000000-0005-0000-0000-00009F4E0000}"/>
    <cellStyle name="Normal 46 2 2 2 4 5 3" xfId="22323" xr:uid="{00000000-0005-0000-0000-0000A04E0000}"/>
    <cellStyle name="Normal 46 2 2 2 4 6" xfId="32544" xr:uid="{00000000-0005-0000-0000-0000A14E0000}"/>
    <cellStyle name="Normal 46 2 2 2 4 7" xfId="17310" xr:uid="{00000000-0005-0000-0000-0000A24E0000}"/>
    <cellStyle name="Normal 46 2 2 2 5" xfId="3003" xr:uid="{00000000-0005-0000-0000-0000A34E0000}"/>
    <cellStyle name="Normal 46 2 2 2 5 2" xfId="13077" xr:uid="{00000000-0005-0000-0000-0000A44E0000}"/>
    <cellStyle name="Normal 46 2 2 2 5 2 2" xfId="43408" xr:uid="{00000000-0005-0000-0000-0000A54E0000}"/>
    <cellStyle name="Normal 46 2 2 2 5 2 3" xfId="28175" xr:uid="{00000000-0005-0000-0000-0000A64E0000}"/>
    <cellStyle name="Normal 46 2 2 2 5 3" xfId="8057" xr:uid="{00000000-0005-0000-0000-0000A74E0000}"/>
    <cellStyle name="Normal 46 2 2 2 5 3 2" xfId="38391" xr:uid="{00000000-0005-0000-0000-0000A84E0000}"/>
    <cellStyle name="Normal 46 2 2 2 5 3 3" xfId="23158" xr:uid="{00000000-0005-0000-0000-0000A94E0000}"/>
    <cellStyle name="Normal 46 2 2 2 5 4" xfId="33378" xr:uid="{00000000-0005-0000-0000-0000AA4E0000}"/>
    <cellStyle name="Normal 46 2 2 2 5 5" xfId="18145" xr:uid="{00000000-0005-0000-0000-0000AB4E0000}"/>
    <cellStyle name="Normal 46 2 2 2 6" xfId="4696" xr:uid="{00000000-0005-0000-0000-0000AC4E0000}"/>
    <cellStyle name="Normal 46 2 2 2 6 2" xfId="14748" xr:uid="{00000000-0005-0000-0000-0000AD4E0000}"/>
    <cellStyle name="Normal 46 2 2 2 6 2 2" xfId="45079" xr:uid="{00000000-0005-0000-0000-0000AE4E0000}"/>
    <cellStyle name="Normal 46 2 2 2 6 2 3" xfId="29846" xr:uid="{00000000-0005-0000-0000-0000AF4E0000}"/>
    <cellStyle name="Normal 46 2 2 2 6 3" xfId="9728" xr:uid="{00000000-0005-0000-0000-0000B04E0000}"/>
    <cellStyle name="Normal 46 2 2 2 6 3 2" xfId="40062" xr:uid="{00000000-0005-0000-0000-0000B14E0000}"/>
    <cellStyle name="Normal 46 2 2 2 6 3 3" xfId="24829" xr:uid="{00000000-0005-0000-0000-0000B24E0000}"/>
    <cellStyle name="Normal 46 2 2 2 6 4" xfId="35049" xr:uid="{00000000-0005-0000-0000-0000B34E0000}"/>
    <cellStyle name="Normal 46 2 2 2 6 5" xfId="19816" xr:uid="{00000000-0005-0000-0000-0000B44E0000}"/>
    <cellStyle name="Normal 46 2 2 2 7" xfId="11406" xr:uid="{00000000-0005-0000-0000-0000B54E0000}"/>
    <cellStyle name="Normal 46 2 2 2 7 2" xfId="41737" xr:uid="{00000000-0005-0000-0000-0000B64E0000}"/>
    <cellStyle name="Normal 46 2 2 2 7 3" xfId="26504" xr:uid="{00000000-0005-0000-0000-0000B74E0000}"/>
    <cellStyle name="Normal 46 2 2 2 8" xfId="6385" xr:uid="{00000000-0005-0000-0000-0000B84E0000}"/>
    <cellStyle name="Normal 46 2 2 2 8 2" xfId="36720" xr:uid="{00000000-0005-0000-0000-0000B94E0000}"/>
    <cellStyle name="Normal 46 2 2 2 8 3" xfId="21487" xr:uid="{00000000-0005-0000-0000-0000BA4E0000}"/>
    <cellStyle name="Normal 46 2 2 2 9" xfId="31708" xr:uid="{00000000-0005-0000-0000-0000BB4E0000}"/>
    <cellStyle name="Normal 46 2 2 3" xfId="1412" xr:uid="{00000000-0005-0000-0000-0000BC4E0000}"/>
    <cellStyle name="Normal 46 2 2 3 2" xfId="1833" xr:uid="{00000000-0005-0000-0000-0000BD4E0000}"/>
    <cellStyle name="Normal 46 2 2 3 2 2" xfId="2672" xr:uid="{00000000-0005-0000-0000-0000BE4E0000}"/>
    <cellStyle name="Normal 46 2 2 3 2 2 2" xfId="4362" xr:uid="{00000000-0005-0000-0000-0000BF4E0000}"/>
    <cellStyle name="Normal 46 2 2 3 2 2 2 2" xfId="14435" xr:uid="{00000000-0005-0000-0000-0000C04E0000}"/>
    <cellStyle name="Normal 46 2 2 3 2 2 2 2 2" xfId="44766" xr:uid="{00000000-0005-0000-0000-0000C14E0000}"/>
    <cellStyle name="Normal 46 2 2 3 2 2 2 2 3" xfId="29533" xr:uid="{00000000-0005-0000-0000-0000C24E0000}"/>
    <cellStyle name="Normal 46 2 2 3 2 2 2 3" xfId="9415" xr:uid="{00000000-0005-0000-0000-0000C34E0000}"/>
    <cellStyle name="Normal 46 2 2 3 2 2 2 3 2" xfId="39749" xr:uid="{00000000-0005-0000-0000-0000C44E0000}"/>
    <cellStyle name="Normal 46 2 2 3 2 2 2 3 3" xfId="24516" xr:uid="{00000000-0005-0000-0000-0000C54E0000}"/>
    <cellStyle name="Normal 46 2 2 3 2 2 2 4" xfId="34736" xr:uid="{00000000-0005-0000-0000-0000C64E0000}"/>
    <cellStyle name="Normal 46 2 2 3 2 2 2 5" xfId="19503" xr:uid="{00000000-0005-0000-0000-0000C74E0000}"/>
    <cellStyle name="Normal 46 2 2 3 2 2 3" xfId="6054" xr:uid="{00000000-0005-0000-0000-0000C84E0000}"/>
    <cellStyle name="Normal 46 2 2 3 2 2 3 2" xfId="16106" xr:uid="{00000000-0005-0000-0000-0000C94E0000}"/>
    <cellStyle name="Normal 46 2 2 3 2 2 3 2 2" xfId="46437" xr:uid="{00000000-0005-0000-0000-0000CA4E0000}"/>
    <cellStyle name="Normal 46 2 2 3 2 2 3 2 3" xfId="31204" xr:uid="{00000000-0005-0000-0000-0000CB4E0000}"/>
    <cellStyle name="Normal 46 2 2 3 2 2 3 3" xfId="11086" xr:uid="{00000000-0005-0000-0000-0000CC4E0000}"/>
    <cellStyle name="Normal 46 2 2 3 2 2 3 3 2" xfId="41420" xr:uid="{00000000-0005-0000-0000-0000CD4E0000}"/>
    <cellStyle name="Normal 46 2 2 3 2 2 3 3 3" xfId="26187" xr:uid="{00000000-0005-0000-0000-0000CE4E0000}"/>
    <cellStyle name="Normal 46 2 2 3 2 2 3 4" xfId="36407" xr:uid="{00000000-0005-0000-0000-0000CF4E0000}"/>
    <cellStyle name="Normal 46 2 2 3 2 2 3 5" xfId="21174" xr:uid="{00000000-0005-0000-0000-0000D04E0000}"/>
    <cellStyle name="Normal 46 2 2 3 2 2 4" xfId="12764" xr:uid="{00000000-0005-0000-0000-0000D14E0000}"/>
    <cellStyle name="Normal 46 2 2 3 2 2 4 2" xfId="43095" xr:uid="{00000000-0005-0000-0000-0000D24E0000}"/>
    <cellStyle name="Normal 46 2 2 3 2 2 4 3" xfId="27862" xr:uid="{00000000-0005-0000-0000-0000D34E0000}"/>
    <cellStyle name="Normal 46 2 2 3 2 2 5" xfId="7743" xr:uid="{00000000-0005-0000-0000-0000D44E0000}"/>
    <cellStyle name="Normal 46 2 2 3 2 2 5 2" xfId="38078" xr:uid="{00000000-0005-0000-0000-0000D54E0000}"/>
    <cellStyle name="Normal 46 2 2 3 2 2 5 3" xfId="22845" xr:uid="{00000000-0005-0000-0000-0000D64E0000}"/>
    <cellStyle name="Normal 46 2 2 3 2 2 6" xfId="33066" xr:uid="{00000000-0005-0000-0000-0000D74E0000}"/>
    <cellStyle name="Normal 46 2 2 3 2 2 7" xfId="17832" xr:uid="{00000000-0005-0000-0000-0000D84E0000}"/>
    <cellStyle name="Normal 46 2 2 3 2 3" xfId="3525" xr:uid="{00000000-0005-0000-0000-0000D94E0000}"/>
    <cellStyle name="Normal 46 2 2 3 2 3 2" xfId="13599" xr:uid="{00000000-0005-0000-0000-0000DA4E0000}"/>
    <cellStyle name="Normal 46 2 2 3 2 3 2 2" xfId="43930" xr:uid="{00000000-0005-0000-0000-0000DB4E0000}"/>
    <cellStyle name="Normal 46 2 2 3 2 3 2 3" xfId="28697" xr:uid="{00000000-0005-0000-0000-0000DC4E0000}"/>
    <cellStyle name="Normal 46 2 2 3 2 3 3" xfId="8579" xr:uid="{00000000-0005-0000-0000-0000DD4E0000}"/>
    <cellStyle name="Normal 46 2 2 3 2 3 3 2" xfId="38913" xr:uid="{00000000-0005-0000-0000-0000DE4E0000}"/>
    <cellStyle name="Normal 46 2 2 3 2 3 3 3" xfId="23680" xr:uid="{00000000-0005-0000-0000-0000DF4E0000}"/>
    <cellStyle name="Normal 46 2 2 3 2 3 4" xfId="33900" xr:uid="{00000000-0005-0000-0000-0000E04E0000}"/>
    <cellStyle name="Normal 46 2 2 3 2 3 5" xfId="18667" xr:uid="{00000000-0005-0000-0000-0000E14E0000}"/>
    <cellStyle name="Normal 46 2 2 3 2 4" xfId="5218" xr:uid="{00000000-0005-0000-0000-0000E24E0000}"/>
    <cellStyle name="Normal 46 2 2 3 2 4 2" xfId="15270" xr:uid="{00000000-0005-0000-0000-0000E34E0000}"/>
    <cellStyle name="Normal 46 2 2 3 2 4 2 2" xfId="45601" xr:uid="{00000000-0005-0000-0000-0000E44E0000}"/>
    <cellStyle name="Normal 46 2 2 3 2 4 2 3" xfId="30368" xr:uid="{00000000-0005-0000-0000-0000E54E0000}"/>
    <cellStyle name="Normal 46 2 2 3 2 4 3" xfId="10250" xr:uid="{00000000-0005-0000-0000-0000E64E0000}"/>
    <cellStyle name="Normal 46 2 2 3 2 4 3 2" xfId="40584" xr:uid="{00000000-0005-0000-0000-0000E74E0000}"/>
    <cellStyle name="Normal 46 2 2 3 2 4 3 3" xfId="25351" xr:uid="{00000000-0005-0000-0000-0000E84E0000}"/>
    <cellStyle name="Normal 46 2 2 3 2 4 4" xfId="35571" xr:uid="{00000000-0005-0000-0000-0000E94E0000}"/>
    <cellStyle name="Normal 46 2 2 3 2 4 5" xfId="20338" xr:uid="{00000000-0005-0000-0000-0000EA4E0000}"/>
    <cellStyle name="Normal 46 2 2 3 2 5" xfId="11928" xr:uid="{00000000-0005-0000-0000-0000EB4E0000}"/>
    <cellStyle name="Normal 46 2 2 3 2 5 2" xfId="42259" xr:uid="{00000000-0005-0000-0000-0000EC4E0000}"/>
    <cellStyle name="Normal 46 2 2 3 2 5 3" xfId="27026" xr:uid="{00000000-0005-0000-0000-0000ED4E0000}"/>
    <cellStyle name="Normal 46 2 2 3 2 6" xfId="6907" xr:uid="{00000000-0005-0000-0000-0000EE4E0000}"/>
    <cellStyle name="Normal 46 2 2 3 2 6 2" xfId="37242" xr:uid="{00000000-0005-0000-0000-0000EF4E0000}"/>
    <cellStyle name="Normal 46 2 2 3 2 6 3" xfId="22009" xr:uid="{00000000-0005-0000-0000-0000F04E0000}"/>
    <cellStyle name="Normal 46 2 2 3 2 7" xfId="32230" xr:uid="{00000000-0005-0000-0000-0000F14E0000}"/>
    <cellStyle name="Normal 46 2 2 3 2 8" xfId="16996" xr:uid="{00000000-0005-0000-0000-0000F24E0000}"/>
    <cellStyle name="Normal 46 2 2 3 3" xfId="2254" xr:uid="{00000000-0005-0000-0000-0000F34E0000}"/>
    <cellStyle name="Normal 46 2 2 3 3 2" xfId="3944" xr:uid="{00000000-0005-0000-0000-0000F44E0000}"/>
    <cellStyle name="Normal 46 2 2 3 3 2 2" xfId="14017" xr:uid="{00000000-0005-0000-0000-0000F54E0000}"/>
    <cellStyle name="Normal 46 2 2 3 3 2 2 2" xfId="44348" xr:uid="{00000000-0005-0000-0000-0000F64E0000}"/>
    <cellStyle name="Normal 46 2 2 3 3 2 2 3" xfId="29115" xr:uid="{00000000-0005-0000-0000-0000F74E0000}"/>
    <cellStyle name="Normal 46 2 2 3 3 2 3" xfId="8997" xr:uid="{00000000-0005-0000-0000-0000F84E0000}"/>
    <cellStyle name="Normal 46 2 2 3 3 2 3 2" xfId="39331" xr:uid="{00000000-0005-0000-0000-0000F94E0000}"/>
    <cellStyle name="Normal 46 2 2 3 3 2 3 3" xfId="24098" xr:uid="{00000000-0005-0000-0000-0000FA4E0000}"/>
    <cellStyle name="Normal 46 2 2 3 3 2 4" xfId="34318" xr:uid="{00000000-0005-0000-0000-0000FB4E0000}"/>
    <cellStyle name="Normal 46 2 2 3 3 2 5" xfId="19085" xr:uid="{00000000-0005-0000-0000-0000FC4E0000}"/>
    <cellStyle name="Normal 46 2 2 3 3 3" xfId="5636" xr:uid="{00000000-0005-0000-0000-0000FD4E0000}"/>
    <cellStyle name="Normal 46 2 2 3 3 3 2" xfId="15688" xr:uid="{00000000-0005-0000-0000-0000FE4E0000}"/>
    <cellStyle name="Normal 46 2 2 3 3 3 2 2" xfId="46019" xr:uid="{00000000-0005-0000-0000-0000FF4E0000}"/>
    <cellStyle name="Normal 46 2 2 3 3 3 2 3" xfId="30786" xr:uid="{00000000-0005-0000-0000-0000004F0000}"/>
    <cellStyle name="Normal 46 2 2 3 3 3 3" xfId="10668" xr:uid="{00000000-0005-0000-0000-0000014F0000}"/>
    <cellStyle name="Normal 46 2 2 3 3 3 3 2" xfId="41002" xr:uid="{00000000-0005-0000-0000-0000024F0000}"/>
    <cellStyle name="Normal 46 2 2 3 3 3 3 3" xfId="25769" xr:uid="{00000000-0005-0000-0000-0000034F0000}"/>
    <cellStyle name="Normal 46 2 2 3 3 3 4" xfId="35989" xr:uid="{00000000-0005-0000-0000-0000044F0000}"/>
    <cellStyle name="Normal 46 2 2 3 3 3 5" xfId="20756" xr:uid="{00000000-0005-0000-0000-0000054F0000}"/>
    <cellStyle name="Normal 46 2 2 3 3 4" xfId="12346" xr:uid="{00000000-0005-0000-0000-0000064F0000}"/>
    <cellStyle name="Normal 46 2 2 3 3 4 2" xfId="42677" xr:uid="{00000000-0005-0000-0000-0000074F0000}"/>
    <cellStyle name="Normal 46 2 2 3 3 4 3" xfId="27444" xr:uid="{00000000-0005-0000-0000-0000084F0000}"/>
    <cellStyle name="Normal 46 2 2 3 3 5" xfId="7325" xr:uid="{00000000-0005-0000-0000-0000094F0000}"/>
    <cellStyle name="Normal 46 2 2 3 3 5 2" xfId="37660" xr:uid="{00000000-0005-0000-0000-00000A4F0000}"/>
    <cellStyle name="Normal 46 2 2 3 3 5 3" xfId="22427" xr:uid="{00000000-0005-0000-0000-00000B4F0000}"/>
    <cellStyle name="Normal 46 2 2 3 3 6" xfId="32648" xr:uid="{00000000-0005-0000-0000-00000C4F0000}"/>
    <cellStyle name="Normal 46 2 2 3 3 7" xfId="17414" xr:uid="{00000000-0005-0000-0000-00000D4F0000}"/>
    <cellStyle name="Normal 46 2 2 3 4" xfId="3107" xr:uid="{00000000-0005-0000-0000-00000E4F0000}"/>
    <cellStyle name="Normal 46 2 2 3 4 2" xfId="13181" xr:uid="{00000000-0005-0000-0000-00000F4F0000}"/>
    <cellStyle name="Normal 46 2 2 3 4 2 2" xfId="43512" xr:uid="{00000000-0005-0000-0000-0000104F0000}"/>
    <cellStyle name="Normal 46 2 2 3 4 2 3" xfId="28279" xr:uid="{00000000-0005-0000-0000-0000114F0000}"/>
    <cellStyle name="Normal 46 2 2 3 4 3" xfId="8161" xr:uid="{00000000-0005-0000-0000-0000124F0000}"/>
    <cellStyle name="Normal 46 2 2 3 4 3 2" xfId="38495" xr:uid="{00000000-0005-0000-0000-0000134F0000}"/>
    <cellStyle name="Normal 46 2 2 3 4 3 3" xfId="23262" xr:uid="{00000000-0005-0000-0000-0000144F0000}"/>
    <cellStyle name="Normal 46 2 2 3 4 4" xfId="33482" xr:uid="{00000000-0005-0000-0000-0000154F0000}"/>
    <cellStyle name="Normal 46 2 2 3 4 5" xfId="18249" xr:uid="{00000000-0005-0000-0000-0000164F0000}"/>
    <cellStyle name="Normal 46 2 2 3 5" xfId="4800" xr:uid="{00000000-0005-0000-0000-0000174F0000}"/>
    <cellStyle name="Normal 46 2 2 3 5 2" xfId="14852" xr:uid="{00000000-0005-0000-0000-0000184F0000}"/>
    <cellStyle name="Normal 46 2 2 3 5 2 2" xfId="45183" xr:uid="{00000000-0005-0000-0000-0000194F0000}"/>
    <cellStyle name="Normal 46 2 2 3 5 2 3" xfId="29950" xr:uid="{00000000-0005-0000-0000-00001A4F0000}"/>
    <cellStyle name="Normal 46 2 2 3 5 3" xfId="9832" xr:uid="{00000000-0005-0000-0000-00001B4F0000}"/>
    <cellStyle name="Normal 46 2 2 3 5 3 2" xfId="40166" xr:uid="{00000000-0005-0000-0000-00001C4F0000}"/>
    <cellStyle name="Normal 46 2 2 3 5 3 3" xfId="24933" xr:uid="{00000000-0005-0000-0000-00001D4F0000}"/>
    <cellStyle name="Normal 46 2 2 3 5 4" xfId="35153" xr:uid="{00000000-0005-0000-0000-00001E4F0000}"/>
    <cellStyle name="Normal 46 2 2 3 5 5" xfId="19920" xr:uid="{00000000-0005-0000-0000-00001F4F0000}"/>
    <cellStyle name="Normal 46 2 2 3 6" xfId="11510" xr:uid="{00000000-0005-0000-0000-0000204F0000}"/>
    <cellStyle name="Normal 46 2 2 3 6 2" xfId="41841" xr:uid="{00000000-0005-0000-0000-0000214F0000}"/>
    <cellStyle name="Normal 46 2 2 3 6 3" xfId="26608" xr:uid="{00000000-0005-0000-0000-0000224F0000}"/>
    <cellStyle name="Normal 46 2 2 3 7" xfId="6489" xr:uid="{00000000-0005-0000-0000-0000234F0000}"/>
    <cellStyle name="Normal 46 2 2 3 7 2" xfId="36824" xr:uid="{00000000-0005-0000-0000-0000244F0000}"/>
    <cellStyle name="Normal 46 2 2 3 7 3" xfId="21591" xr:uid="{00000000-0005-0000-0000-0000254F0000}"/>
    <cellStyle name="Normal 46 2 2 3 8" xfId="31812" xr:uid="{00000000-0005-0000-0000-0000264F0000}"/>
    <cellStyle name="Normal 46 2 2 3 9" xfId="16578" xr:uid="{00000000-0005-0000-0000-0000274F0000}"/>
    <cellStyle name="Normal 46 2 2 4" xfId="1625" xr:uid="{00000000-0005-0000-0000-0000284F0000}"/>
    <cellStyle name="Normal 46 2 2 4 2" xfId="2464" xr:uid="{00000000-0005-0000-0000-0000294F0000}"/>
    <cellStyle name="Normal 46 2 2 4 2 2" xfId="4154" xr:uid="{00000000-0005-0000-0000-00002A4F0000}"/>
    <cellStyle name="Normal 46 2 2 4 2 2 2" xfId="14227" xr:uid="{00000000-0005-0000-0000-00002B4F0000}"/>
    <cellStyle name="Normal 46 2 2 4 2 2 2 2" xfId="44558" xr:uid="{00000000-0005-0000-0000-00002C4F0000}"/>
    <cellStyle name="Normal 46 2 2 4 2 2 2 3" xfId="29325" xr:uid="{00000000-0005-0000-0000-00002D4F0000}"/>
    <cellStyle name="Normal 46 2 2 4 2 2 3" xfId="9207" xr:uid="{00000000-0005-0000-0000-00002E4F0000}"/>
    <cellStyle name="Normal 46 2 2 4 2 2 3 2" xfId="39541" xr:uid="{00000000-0005-0000-0000-00002F4F0000}"/>
    <cellStyle name="Normal 46 2 2 4 2 2 3 3" xfId="24308" xr:uid="{00000000-0005-0000-0000-0000304F0000}"/>
    <cellStyle name="Normal 46 2 2 4 2 2 4" xfId="34528" xr:uid="{00000000-0005-0000-0000-0000314F0000}"/>
    <cellStyle name="Normal 46 2 2 4 2 2 5" xfId="19295" xr:uid="{00000000-0005-0000-0000-0000324F0000}"/>
    <cellStyle name="Normal 46 2 2 4 2 3" xfId="5846" xr:uid="{00000000-0005-0000-0000-0000334F0000}"/>
    <cellStyle name="Normal 46 2 2 4 2 3 2" xfId="15898" xr:uid="{00000000-0005-0000-0000-0000344F0000}"/>
    <cellStyle name="Normal 46 2 2 4 2 3 2 2" xfId="46229" xr:uid="{00000000-0005-0000-0000-0000354F0000}"/>
    <cellStyle name="Normal 46 2 2 4 2 3 2 3" xfId="30996" xr:uid="{00000000-0005-0000-0000-0000364F0000}"/>
    <cellStyle name="Normal 46 2 2 4 2 3 3" xfId="10878" xr:uid="{00000000-0005-0000-0000-0000374F0000}"/>
    <cellStyle name="Normal 46 2 2 4 2 3 3 2" xfId="41212" xr:uid="{00000000-0005-0000-0000-0000384F0000}"/>
    <cellStyle name="Normal 46 2 2 4 2 3 3 3" xfId="25979" xr:uid="{00000000-0005-0000-0000-0000394F0000}"/>
    <cellStyle name="Normal 46 2 2 4 2 3 4" xfId="36199" xr:uid="{00000000-0005-0000-0000-00003A4F0000}"/>
    <cellStyle name="Normal 46 2 2 4 2 3 5" xfId="20966" xr:uid="{00000000-0005-0000-0000-00003B4F0000}"/>
    <cellStyle name="Normal 46 2 2 4 2 4" xfId="12556" xr:uid="{00000000-0005-0000-0000-00003C4F0000}"/>
    <cellStyle name="Normal 46 2 2 4 2 4 2" xfId="42887" xr:uid="{00000000-0005-0000-0000-00003D4F0000}"/>
    <cellStyle name="Normal 46 2 2 4 2 4 3" xfId="27654" xr:uid="{00000000-0005-0000-0000-00003E4F0000}"/>
    <cellStyle name="Normal 46 2 2 4 2 5" xfId="7535" xr:uid="{00000000-0005-0000-0000-00003F4F0000}"/>
    <cellStyle name="Normal 46 2 2 4 2 5 2" xfId="37870" xr:uid="{00000000-0005-0000-0000-0000404F0000}"/>
    <cellStyle name="Normal 46 2 2 4 2 5 3" xfId="22637" xr:uid="{00000000-0005-0000-0000-0000414F0000}"/>
    <cellStyle name="Normal 46 2 2 4 2 6" xfId="32858" xr:uid="{00000000-0005-0000-0000-0000424F0000}"/>
    <cellStyle name="Normal 46 2 2 4 2 7" xfId="17624" xr:uid="{00000000-0005-0000-0000-0000434F0000}"/>
    <cellStyle name="Normal 46 2 2 4 3" xfId="3317" xr:uid="{00000000-0005-0000-0000-0000444F0000}"/>
    <cellStyle name="Normal 46 2 2 4 3 2" xfId="13391" xr:uid="{00000000-0005-0000-0000-0000454F0000}"/>
    <cellStyle name="Normal 46 2 2 4 3 2 2" xfId="43722" xr:uid="{00000000-0005-0000-0000-0000464F0000}"/>
    <cellStyle name="Normal 46 2 2 4 3 2 3" xfId="28489" xr:uid="{00000000-0005-0000-0000-0000474F0000}"/>
    <cellStyle name="Normal 46 2 2 4 3 3" xfId="8371" xr:uid="{00000000-0005-0000-0000-0000484F0000}"/>
    <cellStyle name="Normal 46 2 2 4 3 3 2" xfId="38705" xr:uid="{00000000-0005-0000-0000-0000494F0000}"/>
    <cellStyle name="Normal 46 2 2 4 3 3 3" xfId="23472" xr:uid="{00000000-0005-0000-0000-00004A4F0000}"/>
    <cellStyle name="Normal 46 2 2 4 3 4" xfId="33692" xr:uid="{00000000-0005-0000-0000-00004B4F0000}"/>
    <cellStyle name="Normal 46 2 2 4 3 5" xfId="18459" xr:uid="{00000000-0005-0000-0000-00004C4F0000}"/>
    <cellStyle name="Normal 46 2 2 4 4" xfId="5010" xr:uid="{00000000-0005-0000-0000-00004D4F0000}"/>
    <cellStyle name="Normal 46 2 2 4 4 2" xfId="15062" xr:uid="{00000000-0005-0000-0000-00004E4F0000}"/>
    <cellStyle name="Normal 46 2 2 4 4 2 2" xfId="45393" xr:uid="{00000000-0005-0000-0000-00004F4F0000}"/>
    <cellStyle name="Normal 46 2 2 4 4 2 3" xfId="30160" xr:uid="{00000000-0005-0000-0000-0000504F0000}"/>
    <cellStyle name="Normal 46 2 2 4 4 3" xfId="10042" xr:uid="{00000000-0005-0000-0000-0000514F0000}"/>
    <cellStyle name="Normal 46 2 2 4 4 3 2" xfId="40376" xr:uid="{00000000-0005-0000-0000-0000524F0000}"/>
    <cellStyle name="Normal 46 2 2 4 4 3 3" xfId="25143" xr:uid="{00000000-0005-0000-0000-0000534F0000}"/>
    <cellStyle name="Normal 46 2 2 4 4 4" xfId="35363" xr:uid="{00000000-0005-0000-0000-0000544F0000}"/>
    <cellStyle name="Normal 46 2 2 4 4 5" xfId="20130" xr:uid="{00000000-0005-0000-0000-0000554F0000}"/>
    <cellStyle name="Normal 46 2 2 4 5" xfId="11720" xr:uid="{00000000-0005-0000-0000-0000564F0000}"/>
    <cellStyle name="Normal 46 2 2 4 5 2" xfId="42051" xr:uid="{00000000-0005-0000-0000-0000574F0000}"/>
    <cellStyle name="Normal 46 2 2 4 5 3" xfId="26818" xr:uid="{00000000-0005-0000-0000-0000584F0000}"/>
    <cellStyle name="Normal 46 2 2 4 6" xfId="6699" xr:uid="{00000000-0005-0000-0000-0000594F0000}"/>
    <cellStyle name="Normal 46 2 2 4 6 2" xfId="37034" xr:uid="{00000000-0005-0000-0000-00005A4F0000}"/>
    <cellStyle name="Normal 46 2 2 4 6 3" xfId="21801" xr:uid="{00000000-0005-0000-0000-00005B4F0000}"/>
    <cellStyle name="Normal 46 2 2 4 7" xfId="32022" xr:uid="{00000000-0005-0000-0000-00005C4F0000}"/>
    <cellStyle name="Normal 46 2 2 4 8" xfId="16788" xr:uid="{00000000-0005-0000-0000-00005D4F0000}"/>
    <cellStyle name="Normal 46 2 2 5" xfId="2046" xr:uid="{00000000-0005-0000-0000-00005E4F0000}"/>
    <cellStyle name="Normal 46 2 2 5 2" xfId="3736" xr:uid="{00000000-0005-0000-0000-00005F4F0000}"/>
    <cellStyle name="Normal 46 2 2 5 2 2" xfId="13809" xr:uid="{00000000-0005-0000-0000-0000604F0000}"/>
    <cellStyle name="Normal 46 2 2 5 2 2 2" xfId="44140" xr:uid="{00000000-0005-0000-0000-0000614F0000}"/>
    <cellStyle name="Normal 46 2 2 5 2 2 3" xfId="28907" xr:uid="{00000000-0005-0000-0000-0000624F0000}"/>
    <cellStyle name="Normal 46 2 2 5 2 3" xfId="8789" xr:uid="{00000000-0005-0000-0000-0000634F0000}"/>
    <cellStyle name="Normal 46 2 2 5 2 3 2" xfId="39123" xr:uid="{00000000-0005-0000-0000-0000644F0000}"/>
    <cellStyle name="Normal 46 2 2 5 2 3 3" xfId="23890" xr:uid="{00000000-0005-0000-0000-0000654F0000}"/>
    <cellStyle name="Normal 46 2 2 5 2 4" xfId="34110" xr:uid="{00000000-0005-0000-0000-0000664F0000}"/>
    <cellStyle name="Normal 46 2 2 5 2 5" xfId="18877" xr:uid="{00000000-0005-0000-0000-0000674F0000}"/>
    <cellStyle name="Normal 46 2 2 5 3" xfId="5428" xr:uid="{00000000-0005-0000-0000-0000684F0000}"/>
    <cellStyle name="Normal 46 2 2 5 3 2" xfId="15480" xr:uid="{00000000-0005-0000-0000-0000694F0000}"/>
    <cellStyle name="Normal 46 2 2 5 3 2 2" xfId="45811" xr:uid="{00000000-0005-0000-0000-00006A4F0000}"/>
    <cellStyle name="Normal 46 2 2 5 3 2 3" xfId="30578" xr:uid="{00000000-0005-0000-0000-00006B4F0000}"/>
    <cellStyle name="Normal 46 2 2 5 3 3" xfId="10460" xr:uid="{00000000-0005-0000-0000-00006C4F0000}"/>
    <cellStyle name="Normal 46 2 2 5 3 3 2" xfId="40794" xr:uid="{00000000-0005-0000-0000-00006D4F0000}"/>
    <cellStyle name="Normal 46 2 2 5 3 3 3" xfId="25561" xr:uid="{00000000-0005-0000-0000-00006E4F0000}"/>
    <cellStyle name="Normal 46 2 2 5 3 4" xfId="35781" xr:uid="{00000000-0005-0000-0000-00006F4F0000}"/>
    <cellStyle name="Normal 46 2 2 5 3 5" xfId="20548" xr:uid="{00000000-0005-0000-0000-0000704F0000}"/>
    <cellStyle name="Normal 46 2 2 5 4" xfId="12138" xr:uid="{00000000-0005-0000-0000-0000714F0000}"/>
    <cellStyle name="Normal 46 2 2 5 4 2" xfId="42469" xr:uid="{00000000-0005-0000-0000-0000724F0000}"/>
    <cellStyle name="Normal 46 2 2 5 4 3" xfId="27236" xr:uid="{00000000-0005-0000-0000-0000734F0000}"/>
    <cellStyle name="Normal 46 2 2 5 5" xfId="7117" xr:uid="{00000000-0005-0000-0000-0000744F0000}"/>
    <cellStyle name="Normal 46 2 2 5 5 2" xfId="37452" xr:uid="{00000000-0005-0000-0000-0000754F0000}"/>
    <cellStyle name="Normal 46 2 2 5 5 3" xfId="22219" xr:uid="{00000000-0005-0000-0000-0000764F0000}"/>
    <cellStyle name="Normal 46 2 2 5 6" xfId="32440" xr:uid="{00000000-0005-0000-0000-0000774F0000}"/>
    <cellStyle name="Normal 46 2 2 5 7" xfId="17206" xr:uid="{00000000-0005-0000-0000-0000784F0000}"/>
    <cellStyle name="Normal 46 2 2 6" xfId="2899" xr:uid="{00000000-0005-0000-0000-0000794F0000}"/>
    <cellStyle name="Normal 46 2 2 6 2" xfId="12973" xr:uid="{00000000-0005-0000-0000-00007A4F0000}"/>
    <cellStyle name="Normal 46 2 2 6 2 2" xfId="43304" xr:uid="{00000000-0005-0000-0000-00007B4F0000}"/>
    <cellStyle name="Normal 46 2 2 6 2 3" xfId="28071" xr:uid="{00000000-0005-0000-0000-00007C4F0000}"/>
    <cellStyle name="Normal 46 2 2 6 3" xfId="7953" xr:uid="{00000000-0005-0000-0000-00007D4F0000}"/>
    <cellStyle name="Normal 46 2 2 6 3 2" xfId="38287" xr:uid="{00000000-0005-0000-0000-00007E4F0000}"/>
    <cellStyle name="Normal 46 2 2 6 3 3" xfId="23054" xr:uid="{00000000-0005-0000-0000-00007F4F0000}"/>
    <cellStyle name="Normal 46 2 2 6 4" xfId="33274" xr:uid="{00000000-0005-0000-0000-0000804F0000}"/>
    <cellStyle name="Normal 46 2 2 6 5" xfId="18041" xr:uid="{00000000-0005-0000-0000-0000814F0000}"/>
    <cellStyle name="Normal 46 2 2 7" xfId="4592" xr:uid="{00000000-0005-0000-0000-0000824F0000}"/>
    <cellStyle name="Normal 46 2 2 7 2" xfId="14644" xr:uid="{00000000-0005-0000-0000-0000834F0000}"/>
    <cellStyle name="Normal 46 2 2 7 2 2" xfId="44975" xr:uid="{00000000-0005-0000-0000-0000844F0000}"/>
    <cellStyle name="Normal 46 2 2 7 2 3" xfId="29742" xr:uid="{00000000-0005-0000-0000-0000854F0000}"/>
    <cellStyle name="Normal 46 2 2 7 3" xfId="9624" xr:uid="{00000000-0005-0000-0000-0000864F0000}"/>
    <cellStyle name="Normal 46 2 2 7 3 2" xfId="39958" xr:uid="{00000000-0005-0000-0000-0000874F0000}"/>
    <cellStyle name="Normal 46 2 2 7 3 3" xfId="24725" xr:uid="{00000000-0005-0000-0000-0000884F0000}"/>
    <cellStyle name="Normal 46 2 2 7 4" xfId="34945" xr:uid="{00000000-0005-0000-0000-0000894F0000}"/>
    <cellStyle name="Normal 46 2 2 7 5" xfId="19712" xr:uid="{00000000-0005-0000-0000-00008A4F0000}"/>
    <cellStyle name="Normal 46 2 2 8" xfId="11302" xr:uid="{00000000-0005-0000-0000-00008B4F0000}"/>
    <cellStyle name="Normal 46 2 2 8 2" xfId="41633" xr:uid="{00000000-0005-0000-0000-00008C4F0000}"/>
    <cellStyle name="Normal 46 2 2 8 3" xfId="26400" xr:uid="{00000000-0005-0000-0000-00008D4F0000}"/>
    <cellStyle name="Normal 46 2 2 9" xfId="6281" xr:uid="{00000000-0005-0000-0000-00008E4F0000}"/>
    <cellStyle name="Normal 46 2 2 9 2" xfId="36616" xr:uid="{00000000-0005-0000-0000-00008F4F0000}"/>
    <cellStyle name="Normal 46 2 2 9 3" xfId="21383" xr:uid="{00000000-0005-0000-0000-0000904F0000}"/>
    <cellStyle name="Normal 46 2 3" xfId="1245" xr:uid="{00000000-0005-0000-0000-0000914F0000}"/>
    <cellStyle name="Normal 46 2 3 10" xfId="16422" xr:uid="{00000000-0005-0000-0000-0000924F0000}"/>
    <cellStyle name="Normal 46 2 3 2" xfId="1464" xr:uid="{00000000-0005-0000-0000-0000934F0000}"/>
    <cellStyle name="Normal 46 2 3 2 2" xfId="1885" xr:uid="{00000000-0005-0000-0000-0000944F0000}"/>
    <cellStyle name="Normal 46 2 3 2 2 2" xfId="2724" xr:uid="{00000000-0005-0000-0000-0000954F0000}"/>
    <cellStyle name="Normal 46 2 3 2 2 2 2" xfId="4414" xr:uid="{00000000-0005-0000-0000-0000964F0000}"/>
    <cellStyle name="Normal 46 2 3 2 2 2 2 2" xfId="14487" xr:uid="{00000000-0005-0000-0000-0000974F0000}"/>
    <cellStyle name="Normal 46 2 3 2 2 2 2 2 2" xfId="44818" xr:uid="{00000000-0005-0000-0000-0000984F0000}"/>
    <cellStyle name="Normal 46 2 3 2 2 2 2 2 3" xfId="29585" xr:uid="{00000000-0005-0000-0000-0000994F0000}"/>
    <cellStyle name="Normal 46 2 3 2 2 2 2 3" xfId="9467" xr:uid="{00000000-0005-0000-0000-00009A4F0000}"/>
    <cellStyle name="Normal 46 2 3 2 2 2 2 3 2" xfId="39801" xr:uid="{00000000-0005-0000-0000-00009B4F0000}"/>
    <cellStyle name="Normal 46 2 3 2 2 2 2 3 3" xfId="24568" xr:uid="{00000000-0005-0000-0000-00009C4F0000}"/>
    <cellStyle name="Normal 46 2 3 2 2 2 2 4" xfId="34788" xr:uid="{00000000-0005-0000-0000-00009D4F0000}"/>
    <cellStyle name="Normal 46 2 3 2 2 2 2 5" xfId="19555" xr:uid="{00000000-0005-0000-0000-00009E4F0000}"/>
    <cellStyle name="Normal 46 2 3 2 2 2 3" xfId="6106" xr:uid="{00000000-0005-0000-0000-00009F4F0000}"/>
    <cellStyle name="Normal 46 2 3 2 2 2 3 2" xfId="16158" xr:uid="{00000000-0005-0000-0000-0000A04F0000}"/>
    <cellStyle name="Normal 46 2 3 2 2 2 3 2 2" xfId="46489" xr:uid="{00000000-0005-0000-0000-0000A14F0000}"/>
    <cellStyle name="Normal 46 2 3 2 2 2 3 2 3" xfId="31256" xr:uid="{00000000-0005-0000-0000-0000A24F0000}"/>
    <cellStyle name="Normal 46 2 3 2 2 2 3 3" xfId="11138" xr:uid="{00000000-0005-0000-0000-0000A34F0000}"/>
    <cellStyle name="Normal 46 2 3 2 2 2 3 3 2" xfId="41472" xr:uid="{00000000-0005-0000-0000-0000A44F0000}"/>
    <cellStyle name="Normal 46 2 3 2 2 2 3 3 3" xfId="26239" xr:uid="{00000000-0005-0000-0000-0000A54F0000}"/>
    <cellStyle name="Normal 46 2 3 2 2 2 3 4" xfId="36459" xr:uid="{00000000-0005-0000-0000-0000A64F0000}"/>
    <cellStyle name="Normal 46 2 3 2 2 2 3 5" xfId="21226" xr:uid="{00000000-0005-0000-0000-0000A74F0000}"/>
    <cellStyle name="Normal 46 2 3 2 2 2 4" xfId="12816" xr:uid="{00000000-0005-0000-0000-0000A84F0000}"/>
    <cellStyle name="Normal 46 2 3 2 2 2 4 2" xfId="43147" xr:uid="{00000000-0005-0000-0000-0000A94F0000}"/>
    <cellStyle name="Normal 46 2 3 2 2 2 4 3" xfId="27914" xr:uid="{00000000-0005-0000-0000-0000AA4F0000}"/>
    <cellStyle name="Normal 46 2 3 2 2 2 5" xfId="7795" xr:uid="{00000000-0005-0000-0000-0000AB4F0000}"/>
    <cellStyle name="Normal 46 2 3 2 2 2 5 2" xfId="38130" xr:uid="{00000000-0005-0000-0000-0000AC4F0000}"/>
    <cellStyle name="Normal 46 2 3 2 2 2 5 3" xfId="22897" xr:uid="{00000000-0005-0000-0000-0000AD4F0000}"/>
    <cellStyle name="Normal 46 2 3 2 2 2 6" xfId="33118" xr:uid="{00000000-0005-0000-0000-0000AE4F0000}"/>
    <cellStyle name="Normal 46 2 3 2 2 2 7" xfId="17884" xr:uid="{00000000-0005-0000-0000-0000AF4F0000}"/>
    <cellStyle name="Normal 46 2 3 2 2 3" xfId="3577" xr:uid="{00000000-0005-0000-0000-0000B04F0000}"/>
    <cellStyle name="Normal 46 2 3 2 2 3 2" xfId="13651" xr:uid="{00000000-0005-0000-0000-0000B14F0000}"/>
    <cellStyle name="Normal 46 2 3 2 2 3 2 2" xfId="43982" xr:uid="{00000000-0005-0000-0000-0000B24F0000}"/>
    <cellStyle name="Normal 46 2 3 2 2 3 2 3" xfId="28749" xr:uid="{00000000-0005-0000-0000-0000B34F0000}"/>
    <cellStyle name="Normal 46 2 3 2 2 3 3" xfId="8631" xr:uid="{00000000-0005-0000-0000-0000B44F0000}"/>
    <cellStyle name="Normal 46 2 3 2 2 3 3 2" xfId="38965" xr:uid="{00000000-0005-0000-0000-0000B54F0000}"/>
    <cellStyle name="Normal 46 2 3 2 2 3 3 3" xfId="23732" xr:uid="{00000000-0005-0000-0000-0000B64F0000}"/>
    <cellStyle name="Normal 46 2 3 2 2 3 4" xfId="33952" xr:uid="{00000000-0005-0000-0000-0000B74F0000}"/>
    <cellStyle name="Normal 46 2 3 2 2 3 5" xfId="18719" xr:uid="{00000000-0005-0000-0000-0000B84F0000}"/>
    <cellStyle name="Normal 46 2 3 2 2 4" xfId="5270" xr:uid="{00000000-0005-0000-0000-0000B94F0000}"/>
    <cellStyle name="Normal 46 2 3 2 2 4 2" xfId="15322" xr:uid="{00000000-0005-0000-0000-0000BA4F0000}"/>
    <cellStyle name="Normal 46 2 3 2 2 4 2 2" xfId="45653" xr:uid="{00000000-0005-0000-0000-0000BB4F0000}"/>
    <cellStyle name="Normal 46 2 3 2 2 4 2 3" xfId="30420" xr:uid="{00000000-0005-0000-0000-0000BC4F0000}"/>
    <cellStyle name="Normal 46 2 3 2 2 4 3" xfId="10302" xr:uid="{00000000-0005-0000-0000-0000BD4F0000}"/>
    <cellStyle name="Normal 46 2 3 2 2 4 3 2" xfId="40636" xr:uid="{00000000-0005-0000-0000-0000BE4F0000}"/>
    <cellStyle name="Normal 46 2 3 2 2 4 3 3" xfId="25403" xr:uid="{00000000-0005-0000-0000-0000BF4F0000}"/>
    <cellStyle name="Normal 46 2 3 2 2 4 4" xfId="35623" xr:uid="{00000000-0005-0000-0000-0000C04F0000}"/>
    <cellStyle name="Normal 46 2 3 2 2 4 5" xfId="20390" xr:uid="{00000000-0005-0000-0000-0000C14F0000}"/>
    <cellStyle name="Normal 46 2 3 2 2 5" xfId="11980" xr:uid="{00000000-0005-0000-0000-0000C24F0000}"/>
    <cellStyle name="Normal 46 2 3 2 2 5 2" xfId="42311" xr:uid="{00000000-0005-0000-0000-0000C34F0000}"/>
    <cellStyle name="Normal 46 2 3 2 2 5 3" xfId="27078" xr:uid="{00000000-0005-0000-0000-0000C44F0000}"/>
    <cellStyle name="Normal 46 2 3 2 2 6" xfId="6959" xr:uid="{00000000-0005-0000-0000-0000C54F0000}"/>
    <cellStyle name="Normal 46 2 3 2 2 6 2" xfId="37294" xr:uid="{00000000-0005-0000-0000-0000C64F0000}"/>
    <cellStyle name="Normal 46 2 3 2 2 6 3" xfId="22061" xr:uid="{00000000-0005-0000-0000-0000C74F0000}"/>
    <cellStyle name="Normal 46 2 3 2 2 7" xfId="32282" xr:uid="{00000000-0005-0000-0000-0000C84F0000}"/>
    <cellStyle name="Normal 46 2 3 2 2 8" xfId="17048" xr:uid="{00000000-0005-0000-0000-0000C94F0000}"/>
    <cellStyle name="Normal 46 2 3 2 3" xfId="2306" xr:uid="{00000000-0005-0000-0000-0000CA4F0000}"/>
    <cellStyle name="Normal 46 2 3 2 3 2" xfId="3996" xr:uid="{00000000-0005-0000-0000-0000CB4F0000}"/>
    <cellStyle name="Normal 46 2 3 2 3 2 2" xfId="14069" xr:uid="{00000000-0005-0000-0000-0000CC4F0000}"/>
    <cellStyle name="Normal 46 2 3 2 3 2 2 2" xfId="44400" xr:uid="{00000000-0005-0000-0000-0000CD4F0000}"/>
    <cellStyle name="Normal 46 2 3 2 3 2 2 3" xfId="29167" xr:uid="{00000000-0005-0000-0000-0000CE4F0000}"/>
    <cellStyle name="Normal 46 2 3 2 3 2 3" xfId="9049" xr:uid="{00000000-0005-0000-0000-0000CF4F0000}"/>
    <cellStyle name="Normal 46 2 3 2 3 2 3 2" xfId="39383" xr:uid="{00000000-0005-0000-0000-0000D04F0000}"/>
    <cellStyle name="Normal 46 2 3 2 3 2 3 3" xfId="24150" xr:uid="{00000000-0005-0000-0000-0000D14F0000}"/>
    <cellStyle name="Normal 46 2 3 2 3 2 4" xfId="34370" xr:uid="{00000000-0005-0000-0000-0000D24F0000}"/>
    <cellStyle name="Normal 46 2 3 2 3 2 5" xfId="19137" xr:uid="{00000000-0005-0000-0000-0000D34F0000}"/>
    <cellStyle name="Normal 46 2 3 2 3 3" xfId="5688" xr:uid="{00000000-0005-0000-0000-0000D44F0000}"/>
    <cellStyle name="Normal 46 2 3 2 3 3 2" xfId="15740" xr:uid="{00000000-0005-0000-0000-0000D54F0000}"/>
    <cellStyle name="Normal 46 2 3 2 3 3 2 2" xfId="46071" xr:uid="{00000000-0005-0000-0000-0000D64F0000}"/>
    <cellStyle name="Normal 46 2 3 2 3 3 2 3" xfId="30838" xr:uid="{00000000-0005-0000-0000-0000D74F0000}"/>
    <cellStyle name="Normal 46 2 3 2 3 3 3" xfId="10720" xr:uid="{00000000-0005-0000-0000-0000D84F0000}"/>
    <cellStyle name="Normal 46 2 3 2 3 3 3 2" xfId="41054" xr:uid="{00000000-0005-0000-0000-0000D94F0000}"/>
    <cellStyle name="Normal 46 2 3 2 3 3 3 3" xfId="25821" xr:uid="{00000000-0005-0000-0000-0000DA4F0000}"/>
    <cellStyle name="Normal 46 2 3 2 3 3 4" xfId="36041" xr:uid="{00000000-0005-0000-0000-0000DB4F0000}"/>
    <cellStyle name="Normal 46 2 3 2 3 3 5" xfId="20808" xr:uid="{00000000-0005-0000-0000-0000DC4F0000}"/>
    <cellStyle name="Normal 46 2 3 2 3 4" xfId="12398" xr:uid="{00000000-0005-0000-0000-0000DD4F0000}"/>
    <cellStyle name="Normal 46 2 3 2 3 4 2" xfId="42729" xr:uid="{00000000-0005-0000-0000-0000DE4F0000}"/>
    <cellStyle name="Normal 46 2 3 2 3 4 3" xfId="27496" xr:uid="{00000000-0005-0000-0000-0000DF4F0000}"/>
    <cellStyle name="Normal 46 2 3 2 3 5" xfId="7377" xr:uid="{00000000-0005-0000-0000-0000E04F0000}"/>
    <cellStyle name="Normal 46 2 3 2 3 5 2" xfId="37712" xr:uid="{00000000-0005-0000-0000-0000E14F0000}"/>
    <cellStyle name="Normal 46 2 3 2 3 5 3" xfId="22479" xr:uid="{00000000-0005-0000-0000-0000E24F0000}"/>
    <cellStyle name="Normal 46 2 3 2 3 6" xfId="32700" xr:uid="{00000000-0005-0000-0000-0000E34F0000}"/>
    <cellStyle name="Normal 46 2 3 2 3 7" xfId="17466" xr:uid="{00000000-0005-0000-0000-0000E44F0000}"/>
    <cellStyle name="Normal 46 2 3 2 4" xfId="3159" xr:uid="{00000000-0005-0000-0000-0000E54F0000}"/>
    <cellStyle name="Normal 46 2 3 2 4 2" xfId="13233" xr:uid="{00000000-0005-0000-0000-0000E64F0000}"/>
    <cellStyle name="Normal 46 2 3 2 4 2 2" xfId="43564" xr:uid="{00000000-0005-0000-0000-0000E74F0000}"/>
    <cellStyle name="Normal 46 2 3 2 4 2 3" xfId="28331" xr:uid="{00000000-0005-0000-0000-0000E84F0000}"/>
    <cellStyle name="Normal 46 2 3 2 4 3" xfId="8213" xr:uid="{00000000-0005-0000-0000-0000E94F0000}"/>
    <cellStyle name="Normal 46 2 3 2 4 3 2" xfId="38547" xr:uid="{00000000-0005-0000-0000-0000EA4F0000}"/>
    <cellStyle name="Normal 46 2 3 2 4 3 3" xfId="23314" xr:uid="{00000000-0005-0000-0000-0000EB4F0000}"/>
    <cellStyle name="Normal 46 2 3 2 4 4" xfId="33534" xr:uid="{00000000-0005-0000-0000-0000EC4F0000}"/>
    <cellStyle name="Normal 46 2 3 2 4 5" xfId="18301" xr:uid="{00000000-0005-0000-0000-0000ED4F0000}"/>
    <cellStyle name="Normal 46 2 3 2 5" xfId="4852" xr:uid="{00000000-0005-0000-0000-0000EE4F0000}"/>
    <cellStyle name="Normal 46 2 3 2 5 2" xfId="14904" xr:uid="{00000000-0005-0000-0000-0000EF4F0000}"/>
    <cellStyle name="Normal 46 2 3 2 5 2 2" xfId="45235" xr:uid="{00000000-0005-0000-0000-0000F04F0000}"/>
    <cellStyle name="Normal 46 2 3 2 5 2 3" xfId="30002" xr:uid="{00000000-0005-0000-0000-0000F14F0000}"/>
    <cellStyle name="Normal 46 2 3 2 5 3" xfId="9884" xr:uid="{00000000-0005-0000-0000-0000F24F0000}"/>
    <cellStyle name="Normal 46 2 3 2 5 3 2" xfId="40218" xr:uid="{00000000-0005-0000-0000-0000F34F0000}"/>
    <cellStyle name="Normal 46 2 3 2 5 3 3" xfId="24985" xr:uid="{00000000-0005-0000-0000-0000F44F0000}"/>
    <cellStyle name="Normal 46 2 3 2 5 4" xfId="35205" xr:uid="{00000000-0005-0000-0000-0000F54F0000}"/>
    <cellStyle name="Normal 46 2 3 2 5 5" xfId="19972" xr:uid="{00000000-0005-0000-0000-0000F64F0000}"/>
    <cellStyle name="Normal 46 2 3 2 6" xfId="11562" xr:uid="{00000000-0005-0000-0000-0000F74F0000}"/>
    <cellStyle name="Normal 46 2 3 2 6 2" xfId="41893" xr:uid="{00000000-0005-0000-0000-0000F84F0000}"/>
    <cellStyle name="Normal 46 2 3 2 6 3" xfId="26660" xr:uid="{00000000-0005-0000-0000-0000F94F0000}"/>
    <cellStyle name="Normal 46 2 3 2 7" xfId="6541" xr:uid="{00000000-0005-0000-0000-0000FA4F0000}"/>
    <cellStyle name="Normal 46 2 3 2 7 2" xfId="36876" xr:uid="{00000000-0005-0000-0000-0000FB4F0000}"/>
    <cellStyle name="Normal 46 2 3 2 7 3" xfId="21643" xr:uid="{00000000-0005-0000-0000-0000FC4F0000}"/>
    <cellStyle name="Normal 46 2 3 2 8" xfId="31864" xr:uid="{00000000-0005-0000-0000-0000FD4F0000}"/>
    <cellStyle name="Normal 46 2 3 2 9" xfId="16630" xr:uid="{00000000-0005-0000-0000-0000FE4F0000}"/>
    <cellStyle name="Normal 46 2 3 3" xfId="1677" xr:uid="{00000000-0005-0000-0000-0000FF4F0000}"/>
    <cellStyle name="Normal 46 2 3 3 2" xfId="2516" xr:uid="{00000000-0005-0000-0000-000000500000}"/>
    <cellStyle name="Normal 46 2 3 3 2 2" xfId="4206" xr:uid="{00000000-0005-0000-0000-000001500000}"/>
    <cellStyle name="Normal 46 2 3 3 2 2 2" xfId="14279" xr:uid="{00000000-0005-0000-0000-000002500000}"/>
    <cellStyle name="Normal 46 2 3 3 2 2 2 2" xfId="44610" xr:uid="{00000000-0005-0000-0000-000003500000}"/>
    <cellStyle name="Normal 46 2 3 3 2 2 2 3" xfId="29377" xr:uid="{00000000-0005-0000-0000-000004500000}"/>
    <cellStyle name="Normal 46 2 3 3 2 2 3" xfId="9259" xr:uid="{00000000-0005-0000-0000-000005500000}"/>
    <cellStyle name="Normal 46 2 3 3 2 2 3 2" xfId="39593" xr:uid="{00000000-0005-0000-0000-000006500000}"/>
    <cellStyle name="Normal 46 2 3 3 2 2 3 3" xfId="24360" xr:uid="{00000000-0005-0000-0000-000007500000}"/>
    <cellStyle name="Normal 46 2 3 3 2 2 4" xfId="34580" xr:uid="{00000000-0005-0000-0000-000008500000}"/>
    <cellStyle name="Normal 46 2 3 3 2 2 5" xfId="19347" xr:uid="{00000000-0005-0000-0000-000009500000}"/>
    <cellStyle name="Normal 46 2 3 3 2 3" xfId="5898" xr:uid="{00000000-0005-0000-0000-00000A500000}"/>
    <cellStyle name="Normal 46 2 3 3 2 3 2" xfId="15950" xr:uid="{00000000-0005-0000-0000-00000B500000}"/>
    <cellStyle name="Normal 46 2 3 3 2 3 2 2" xfId="46281" xr:uid="{00000000-0005-0000-0000-00000C500000}"/>
    <cellStyle name="Normal 46 2 3 3 2 3 2 3" xfId="31048" xr:uid="{00000000-0005-0000-0000-00000D500000}"/>
    <cellStyle name="Normal 46 2 3 3 2 3 3" xfId="10930" xr:uid="{00000000-0005-0000-0000-00000E500000}"/>
    <cellStyle name="Normal 46 2 3 3 2 3 3 2" xfId="41264" xr:uid="{00000000-0005-0000-0000-00000F500000}"/>
    <cellStyle name="Normal 46 2 3 3 2 3 3 3" xfId="26031" xr:uid="{00000000-0005-0000-0000-000010500000}"/>
    <cellStyle name="Normal 46 2 3 3 2 3 4" xfId="36251" xr:uid="{00000000-0005-0000-0000-000011500000}"/>
    <cellStyle name="Normal 46 2 3 3 2 3 5" xfId="21018" xr:uid="{00000000-0005-0000-0000-000012500000}"/>
    <cellStyle name="Normal 46 2 3 3 2 4" xfId="12608" xr:uid="{00000000-0005-0000-0000-000013500000}"/>
    <cellStyle name="Normal 46 2 3 3 2 4 2" xfId="42939" xr:uid="{00000000-0005-0000-0000-000014500000}"/>
    <cellStyle name="Normal 46 2 3 3 2 4 3" xfId="27706" xr:uid="{00000000-0005-0000-0000-000015500000}"/>
    <cellStyle name="Normal 46 2 3 3 2 5" xfId="7587" xr:uid="{00000000-0005-0000-0000-000016500000}"/>
    <cellStyle name="Normal 46 2 3 3 2 5 2" xfId="37922" xr:uid="{00000000-0005-0000-0000-000017500000}"/>
    <cellStyle name="Normal 46 2 3 3 2 5 3" xfId="22689" xr:uid="{00000000-0005-0000-0000-000018500000}"/>
    <cellStyle name="Normal 46 2 3 3 2 6" xfId="32910" xr:uid="{00000000-0005-0000-0000-000019500000}"/>
    <cellStyle name="Normal 46 2 3 3 2 7" xfId="17676" xr:uid="{00000000-0005-0000-0000-00001A500000}"/>
    <cellStyle name="Normal 46 2 3 3 3" xfId="3369" xr:uid="{00000000-0005-0000-0000-00001B500000}"/>
    <cellStyle name="Normal 46 2 3 3 3 2" xfId="13443" xr:uid="{00000000-0005-0000-0000-00001C500000}"/>
    <cellStyle name="Normal 46 2 3 3 3 2 2" xfId="43774" xr:uid="{00000000-0005-0000-0000-00001D500000}"/>
    <cellStyle name="Normal 46 2 3 3 3 2 3" xfId="28541" xr:uid="{00000000-0005-0000-0000-00001E500000}"/>
    <cellStyle name="Normal 46 2 3 3 3 3" xfId="8423" xr:uid="{00000000-0005-0000-0000-00001F500000}"/>
    <cellStyle name="Normal 46 2 3 3 3 3 2" xfId="38757" xr:uid="{00000000-0005-0000-0000-000020500000}"/>
    <cellStyle name="Normal 46 2 3 3 3 3 3" xfId="23524" xr:uid="{00000000-0005-0000-0000-000021500000}"/>
    <cellStyle name="Normal 46 2 3 3 3 4" xfId="33744" xr:uid="{00000000-0005-0000-0000-000022500000}"/>
    <cellStyle name="Normal 46 2 3 3 3 5" xfId="18511" xr:uid="{00000000-0005-0000-0000-000023500000}"/>
    <cellStyle name="Normal 46 2 3 3 4" xfId="5062" xr:uid="{00000000-0005-0000-0000-000024500000}"/>
    <cellStyle name="Normal 46 2 3 3 4 2" xfId="15114" xr:uid="{00000000-0005-0000-0000-000025500000}"/>
    <cellStyle name="Normal 46 2 3 3 4 2 2" xfId="45445" xr:uid="{00000000-0005-0000-0000-000026500000}"/>
    <cellStyle name="Normal 46 2 3 3 4 2 3" xfId="30212" xr:uid="{00000000-0005-0000-0000-000027500000}"/>
    <cellStyle name="Normal 46 2 3 3 4 3" xfId="10094" xr:uid="{00000000-0005-0000-0000-000028500000}"/>
    <cellStyle name="Normal 46 2 3 3 4 3 2" xfId="40428" xr:uid="{00000000-0005-0000-0000-000029500000}"/>
    <cellStyle name="Normal 46 2 3 3 4 3 3" xfId="25195" xr:uid="{00000000-0005-0000-0000-00002A500000}"/>
    <cellStyle name="Normal 46 2 3 3 4 4" xfId="35415" xr:uid="{00000000-0005-0000-0000-00002B500000}"/>
    <cellStyle name="Normal 46 2 3 3 4 5" xfId="20182" xr:uid="{00000000-0005-0000-0000-00002C500000}"/>
    <cellStyle name="Normal 46 2 3 3 5" xfId="11772" xr:uid="{00000000-0005-0000-0000-00002D500000}"/>
    <cellStyle name="Normal 46 2 3 3 5 2" xfId="42103" xr:uid="{00000000-0005-0000-0000-00002E500000}"/>
    <cellStyle name="Normal 46 2 3 3 5 3" xfId="26870" xr:uid="{00000000-0005-0000-0000-00002F500000}"/>
    <cellStyle name="Normal 46 2 3 3 6" xfId="6751" xr:uid="{00000000-0005-0000-0000-000030500000}"/>
    <cellStyle name="Normal 46 2 3 3 6 2" xfId="37086" xr:uid="{00000000-0005-0000-0000-000031500000}"/>
    <cellStyle name="Normal 46 2 3 3 6 3" xfId="21853" xr:uid="{00000000-0005-0000-0000-000032500000}"/>
    <cellStyle name="Normal 46 2 3 3 7" xfId="32074" xr:uid="{00000000-0005-0000-0000-000033500000}"/>
    <cellStyle name="Normal 46 2 3 3 8" xfId="16840" xr:uid="{00000000-0005-0000-0000-000034500000}"/>
    <cellStyle name="Normal 46 2 3 4" xfId="2098" xr:uid="{00000000-0005-0000-0000-000035500000}"/>
    <cellStyle name="Normal 46 2 3 4 2" xfId="3788" xr:uid="{00000000-0005-0000-0000-000036500000}"/>
    <cellStyle name="Normal 46 2 3 4 2 2" xfId="13861" xr:uid="{00000000-0005-0000-0000-000037500000}"/>
    <cellStyle name="Normal 46 2 3 4 2 2 2" xfId="44192" xr:uid="{00000000-0005-0000-0000-000038500000}"/>
    <cellStyle name="Normal 46 2 3 4 2 2 3" xfId="28959" xr:uid="{00000000-0005-0000-0000-000039500000}"/>
    <cellStyle name="Normal 46 2 3 4 2 3" xfId="8841" xr:uid="{00000000-0005-0000-0000-00003A500000}"/>
    <cellStyle name="Normal 46 2 3 4 2 3 2" xfId="39175" xr:uid="{00000000-0005-0000-0000-00003B500000}"/>
    <cellStyle name="Normal 46 2 3 4 2 3 3" xfId="23942" xr:uid="{00000000-0005-0000-0000-00003C500000}"/>
    <cellStyle name="Normal 46 2 3 4 2 4" xfId="34162" xr:uid="{00000000-0005-0000-0000-00003D500000}"/>
    <cellStyle name="Normal 46 2 3 4 2 5" xfId="18929" xr:uid="{00000000-0005-0000-0000-00003E500000}"/>
    <cellStyle name="Normal 46 2 3 4 3" xfId="5480" xr:uid="{00000000-0005-0000-0000-00003F500000}"/>
    <cellStyle name="Normal 46 2 3 4 3 2" xfId="15532" xr:uid="{00000000-0005-0000-0000-000040500000}"/>
    <cellStyle name="Normal 46 2 3 4 3 2 2" xfId="45863" xr:uid="{00000000-0005-0000-0000-000041500000}"/>
    <cellStyle name="Normal 46 2 3 4 3 2 3" xfId="30630" xr:uid="{00000000-0005-0000-0000-000042500000}"/>
    <cellStyle name="Normal 46 2 3 4 3 3" xfId="10512" xr:uid="{00000000-0005-0000-0000-000043500000}"/>
    <cellStyle name="Normal 46 2 3 4 3 3 2" xfId="40846" xr:uid="{00000000-0005-0000-0000-000044500000}"/>
    <cellStyle name="Normal 46 2 3 4 3 3 3" xfId="25613" xr:uid="{00000000-0005-0000-0000-000045500000}"/>
    <cellStyle name="Normal 46 2 3 4 3 4" xfId="35833" xr:uid="{00000000-0005-0000-0000-000046500000}"/>
    <cellStyle name="Normal 46 2 3 4 3 5" xfId="20600" xr:uid="{00000000-0005-0000-0000-000047500000}"/>
    <cellStyle name="Normal 46 2 3 4 4" xfId="12190" xr:uid="{00000000-0005-0000-0000-000048500000}"/>
    <cellStyle name="Normal 46 2 3 4 4 2" xfId="42521" xr:uid="{00000000-0005-0000-0000-000049500000}"/>
    <cellStyle name="Normal 46 2 3 4 4 3" xfId="27288" xr:uid="{00000000-0005-0000-0000-00004A500000}"/>
    <cellStyle name="Normal 46 2 3 4 5" xfId="7169" xr:uid="{00000000-0005-0000-0000-00004B500000}"/>
    <cellStyle name="Normal 46 2 3 4 5 2" xfId="37504" xr:uid="{00000000-0005-0000-0000-00004C500000}"/>
    <cellStyle name="Normal 46 2 3 4 5 3" xfId="22271" xr:uid="{00000000-0005-0000-0000-00004D500000}"/>
    <cellStyle name="Normal 46 2 3 4 6" xfId="32492" xr:uid="{00000000-0005-0000-0000-00004E500000}"/>
    <cellStyle name="Normal 46 2 3 4 7" xfId="17258" xr:uid="{00000000-0005-0000-0000-00004F500000}"/>
    <cellStyle name="Normal 46 2 3 5" xfId="2951" xr:uid="{00000000-0005-0000-0000-000050500000}"/>
    <cellStyle name="Normal 46 2 3 5 2" xfId="13025" xr:uid="{00000000-0005-0000-0000-000051500000}"/>
    <cellStyle name="Normal 46 2 3 5 2 2" xfId="43356" xr:uid="{00000000-0005-0000-0000-000052500000}"/>
    <cellStyle name="Normal 46 2 3 5 2 3" xfId="28123" xr:uid="{00000000-0005-0000-0000-000053500000}"/>
    <cellStyle name="Normal 46 2 3 5 3" xfId="8005" xr:uid="{00000000-0005-0000-0000-000054500000}"/>
    <cellStyle name="Normal 46 2 3 5 3 2" xfId="38339" xr:uid="{00000000-0005-0000-0000-000055500000}"/>
    <cellStyle name="Normal 46 2 3 5 3 3" xfId="23106" xr:uid="{00000000-0005-0000-0000-000056500000}"/>
    <cellStyle name="Normal 46 2 3 5 4" xfId="33326" xr:uid="{00000000-0005-0000-0000-000057500000}"/>
    <cellStyle name="Normal 46 2 3 5 5" xfId="18093" xr:uid="{00000000-0005-0000-0000-000058500000}"/>
    <cellStyle name="Normal 46 2 3 6" xfId="4644" xr:uid="{00000000-0005-0000-0000-000059500000}"/>
    <cellStyle name="Normal 46 2 3 6 2" xfId="14696" xr:uid="{00000000-0005-0000-0000-00005A500000}"/>
    <cellStyle name="Normal 46 2 3 6 2 2" xfId="45027" xr:uid="{00000000-0005-0000-0000-00005B500000}"/>
    <cellStyle name="Normal 46 2 3 6 2 3" xfId="29794" xr:uid="{00000000-0005-0000-0000-00005C500000}"/>
    <cellStyle name="Normal 46 2 3 6 3" xfId="9676" xr:uid="{00000000-0005-0000-0000-00005D500000}"/>
    <cellStyle name="Normal 46 2 3 6 3 2" xfId="40010" xr:uid="{00000000-0005-0000-0000-00005E500000}"/>
    <cellStyle name="Normal 46 2 3 6 3 3" xfId="24777" xr:uid="{00000000-0005-0000-0000-00005F500000}"/>
    <cellStyle name="Normal 46 2 3 6 4" xfId="34997" xr:uid="{00000000-0005-0000-0000-000060500000}"/>
    <cellStyle name="Normal 46 2 3 6 5" xfId="19764" xr:uid="{00000000-0005-0000-0000-000061500000}"/>
    <cellStyle name="Normal 46 2 3 7" xfId="11354" xr:uid="{00000000-0005-0000-0000-000062500000}"/>
    <cellStyle name="Normal 46 2 3 7 2" xfId="41685" xr:uid="{00000000-0005-0000-0000-000063500000}"/>
    <cellStyle name="Normal 46 2 3 7 3" xfId="26452" xr:uid="{00000000-0005-0000-0000-000064500000}"/>
    <cellStyle name="Normal 46 2 3 8" xfId="6333" xr:uid="{00000000-0005-0000-0000-000065500000}"/>
    <cellStyle name="Normal 46 2 3 8 2" xfId="36668" xr:uid="{00000000-0005-0000-0000-000066500000}"/>
    <cellStyle name="Normal 46 2 3 8 3" xfId="21435" xr:uid="{00000000-0005-0000-0000-000067500000}"/>
    <cellStyle name="Normal 46 2 3 9" xfId="31657" xr:uid="{00000000-0005-0000-0000-000068500000}"/>
    <cellStyle name="Normal 46 2 4" xfId="1358" xr:uid="{00000000-0005-0000-0000-000069500000}"/>
    <cellStyle name="Normal 46 2 4 2" xfId="1781" xr:uid="{00000000-0005-0000-0000-00006A500000}"/>
    <cellStyle name="Normal 46 2 4 2 2" xfId="2620" xr:uid="{00000000-0005-0000-0000-00006B500000}"/>
    <cellStyle name="Normal 46 2 4 2 2 2" xfId="4310" xr:uid="{00000000-0005-0000-0000-00006C500000}"/>
    <cellStyle name="Normal 46 2 4 2 2 2 2" xfId="14383" xr:uid="{00000000-0005-0000-0000-00006D500000}"/>
    <cellStyle name="Normal 46 2 4 2 2 2 2 2" xfId="44714" xr:uid="{00000000-0005-0000-0000-00006E500000}"/>
    <cellStyle name="Normal 46 2 4 2 2 2 2 3" xfId="29481" xr:uid="{00000000-0005-0000-0000-00006F500000}"/>
    <cellStyle name="Normal 46 2 4 2 2 2 3" xfId="9363" xr:uid="{00000000-0005-0000-0000-000070500000}"/>
    <cellStyle name="Normal 46 2 4 2 2 2 3 2" xfId="39697" xr:uid="{00000000-0005-0000-0000-000071500000}"/>
    <cellStyle name="Normal 46 2 4 2 2 2 3 3" xfId="24464" xr:uid="{00000000-0005-0000-0000-000072500000}"/>
    <cellStyle name="Normal 46 2 4 2 2 2 4" xfId="34684" xr:uid="{00000000-0005-0000-0000-000073500000}"/>
    <cellStyle name="Normal 46 2 4 2 2 2 5" xfId="19451" xr:uid="{00000000-0005-0000-0000-000074500000}"/>
    <cellStyle name="Normal 46 2 4 2 2 3" xfId="6002" xr:uid="{00000000-0005-0000-0000-000075500000}"/>
    <cellStyle name="Normal 46 2 4 2 2 3 2" xfId="16054" xr:uid="{00000000-0005-0000-0000-000076500000}"/>
    <cellStyle name="Normal 46 2 4 2 2 3 2 2" xfId="46385" xr:uid="{00000000-0005-0000-0000-000077500000}"/>
    <cellStyle name="Normal 46 2 4 2 2 3 2 3" xfId="31152" xr:uid="{00000000-0005-0000-0000-000078500000}"/>
    <cellStyle name="Normal 46 2 4 2 2 3 3" xfId="11034" xr:uid="{00000000-0005-0000-0000-000079500000}"/>
    <cellStyle name="Normal 46 2 4 2 2 3 3 2" xfId="41368" xr:uid="{00000000-0005-0000-0000-00007A500000}"/>
    <cellStyle name="Normal 46 2 4 2 2 3 3 3" xfId="26135" xr:uid="{00000000-0005-0000-0000-00007B500000}"/>
    <cellStyle name="Normal 46 2 4 2 2 3 4" xfId="36355" xr:uid="{00000000-0005-0000-0000-00007C500000}"/>
    <cellStyle name="Normal 46 2 4 2 2 3 5" xfId="21122" xr:uid="{00000000-0005-0000-0000-00007D500000}"/>
    <cellStyle name="Normal 46 2 4 2 2 4" xfId="12712" xr:uid="{00000000-0005-0000-0000-00007E500000}"/>
    <cellStyle name="Normal 46 2 4 2 2 4 2" xfId="43043" xr:uid="{00000000-0005-0000-0000-00007F500000}"/>
    <cellStyle name="Normal 46 2 4 2 2 4 3" xfId="27810" xr:uid="{00000000-0005-0000-0000-000080500000}"/>
    <cellStyle name="Normal 46 2 4 2 2 5" xfId="7691" xr:uid="{00000000-0005-0000-0000-000081500000}"/>
    <cellStyle name="Normal 46 2 4 2 2 5 2" xfId="38026" xr:uid="{00000000-0005-0000-0000-000082500000}"/>
    <cellStyle name="Normal 46 2 4 2 2 5 3" xfId="22793" xr:uid="{00000000-0005-0000-0000-000083500000}"/>
    <cellStyle name="Normal 46 2 4 2 2 6" xfId="33014" xr:uid="{00000000-0005-0000-0000-000084500000}"/>
    <cellStyle name="Normal 46 2 4 2 2 7" xfId="17780" xr:uid="{00000000-0005-0000-0000-000085500000}"/>
    <cellStyle name="Normal 46 2 4 2 3" xfId="3473" xr:uid="{00000000-0005-0000-0000-000086500000}"/>
    <cellStyle name="Normal 46 2 4 2 3 2" xfId="13547" xr:uid="{00000000-0005-0000-0000-000087500000}"/>
    <cellStyle name="Normal 46 2 4 2 3 2 2" xfId="43878" xr:uid="{00000000-0005-0000-0000-000088500000}"/>
    <cellStyle name="Normal 46 2 4 2 3 2 3" xfId="28645" xr:uid="{00000000-0005-0000-0000-000089500000}"/>
    <cellStyle name="Normal 46 2 4 2 3 3" xfId="8527" xr:uid="{00000000-0005-0000-0000-00008A500000}"/>
    <cellStyle name="Normal 46 2 4 2 3 3 2" xfId="38861" xr:uid="{00000000-0005-0000-0000-00008B500000}"/>
    <cellStyle name="Normal 46 2 4 2 3 3 3" xfId="23628" xr:uid="{00000000-0005-0000-0000-00008C500000}"/>
    <cellStyle name="Normal 46 2 4 2 3 4" xfId="33848" xr:uid="{00000000-0005-0000-0000-00008D500000}"/>
    <cellStyle name="Normal 46 2 4 2 3 5" xfId="18615" xr:uid="{00000000-0005-0000-0000-00008E500000}"/>
    <cellStyle name="Normal 46 2 4 2 4" xfId="5166" xr:uid="{00000000-0005-0000-0000-00008F500000}"/>
    <cellStyle name="Normal 46 2 4 2 4 2" xfId="15218" xr:uid="{00000000-0005-0000-0000-000090500000}"/>
    <cellStyle name="Normal 46 2 4 2 4 2 2" xfId="45549" xr:uid="{00000000-0005-0000-0000-000091500000}"/>
    <cellStyle name="Normal 46 2 4 2 4 2 3" xfId="30316" xr:uid="{00000000-0005-0000-0000-000092500000}"/>
    <cellStyle name="Normal 46 2 4 2 4 3" xfId="10198" xr:uid="{00000000-0005-0000-0000-000093500000}"/>
    <cellStyle name="Normal 46 2 4 2 4 3 2" xfId="40532" xr:uid="{00000000-0005-0000-0000-000094500000}"/>
    <cellStyle name="Normal 46 2 4 2 4 3 3" xfId="25299" xr:uid="{00000000-0005-0000-0000-000095500000}"/>
    <cellStyle name="Normal 46 2 4 2 4 4" xfId="35519" xr:uid="{00000000-0005-0000-0000-000096500000}"/>
    <cellStyle name="Normal 46 2 4 2 4 5" xfId="20286" xr:uid="{00000000-0005-0000-0000-000097500000}"/>
    <cellStyle name="Normal 46 2 4 2 5" xfId="11876" xr:uid="{00000000-0005-0000-0000-000098500000}"/>
    <cellStyle name="Normal 46 2 4 2 5 2" xfId="42207" xr:uid="{00000000-0005-0000-0000-000099500000}"/>
    <cellStyle name="Normal 46 2 4 2 5 3" xfId="26974" xr:uid="{00000000-0005-0000-0000-00009A500000}"/>
    <cellStyle name="Normal 46 2 4 2 6" xfId="6855" xr:uid="{00000000-0005-0000-0000-00009B500000}"/>
    <cellStyle name="Normal 46 2 4 2 6 2" xfId="37190" xr:uid="{00000000-0005-0000-0000-00009C500000}"/>
    <cellStyle name="Normal 46 2 4 2 6 3" xfId="21957" xr:uid="{00000000-0005-0000-0000-00009D500000}"/>
    <cellStyle name="Normal 46 2 4 2 7" xfId="32178" xr:uid="{00000000-0005-0000-0000-00009E500000}"/>
    <cellStyle name="Normal 46 2 4 2 8" xfId="16944" xr:uid="{00000000-0005-0000-0000-00009F500000}"/>
    <cellStyle name="Normal 46 2 4 3" xfId="2202" xr:uid="{00000000-0005-0000-0000-0000A0500000}"/>
    <cellStyle name="Normal 46 2 4 3 2" xfId="3892" xr:uid="{00000000-0005-0000-0000-0000A1500000}"/>
    <cellStyle name="Normal 46 2 4 3 2 2" xfId="13965" xr:uid="{00000000-0005-0000-0000-0000A2500000}"/>
    <cellStyle name="Normal 46 2 4 3 2 2 2" xfId="44296" xr:uid="{00000000-0005-0000-0000-0000A3500000}"/>
    <cellStyle name="Normal 46 2 4 3 2 2 3" xfId="29063" xr:uid="{00000000-0005-0000-0000-0000A4500000}"/>
    <cellStyle name="Normal 46 2 4 3 2 3" xfId="8945" xr:uid="{00000000-0005-0000-0000-0000A5500000}"/>
    <cellStyle name="Normal 46 2 4 3 2 3 2" xfId="39279" xr:uid="{00000000-0005-0000-0000-0000A6500000}"/>
    <cellStyle name="Normal 46 2 4 3 2 3 3" xfId="24046" xr:uid="{00000000-0005-0000-0000-0000A7500000}"/>
    <cellStyle name="Normal 46 2 4 3 2 4" xfId="34266" xr:uid="{00000000-0005-0000-0000-0000A8500000}"/>
    <cellStyle name="Normal 46 2 4 3 2 5" xfId="19033" xr:uid="{00000000-0005-0000-0000-0000A9500000}"/>
    <cellStyle name="Normal 46 2 4 3 3" xfId="5584" xr:uid="{00000000-0005-0000-0000-0000AA500000}"/>
    <cellStyle name="Normal 46 2 4 3 3 2" xfId="15636" xr:uid="{00000000-0005-0000-0000-0000AB500000}"/>
    <cellStyle name="Normal 46 2 4 3 3 2 2" xfId="45967" xr:uid="{00000000-0005-0000-0000-0000AC500000}"/>
    <cellStyle name="Normal 46 2 4 3 3 2 3" xfId="30734" xr:uid="{00000000-0005-0000-0000-0000AD500000}"/>
    <cellStyle name="Normal 46 2 4 3 3 3" xfId="10616" xr:uid="{00000000-0005-0000-0000-0000AE500000}"/>
    <cellStyle name="Normal 46 2 4 3 3 3 2" xfId="40950" xr:uid="{00000000-0005-0000-0000-0000AF500000}"/>
    <cellStyle name="Normal 46 2 4 3 3 3 3" xfId="25717" xr:uid="{00000000-0005-0000-0000-0000B0500000}"/>
    <cellStyle name="Normal 46 2 4 3 3 4" xfId="35937" xr:uid="{00000000-0005-0000-0000-0000B1500000}"/>
    <cellStyle name="Normal 46 2 4 3 3 5" xfId="20704" xr:uid="{00000000-0005-0000-0000-0000B2500000}"/>
    <cellStyle name="Normal 46 2 4 3 4" xfId="12294" xr:uid="{00000000-0005-0000-0000-0000B3500000}"/>
    <cellStyle name="Normal 46 2 4 3 4 2" xfId="42625" xr:uid="{00000000-0005-0000-0000-0000B4500000}"/>
    <cellStyle name="Normal 46 2 4 3 4 3" xfId="27392" xr:uid="{00000000-0005-0000-0000-0000B5500000}"/>
    <cellStyle name="Normal 46 2 4 3 5" xfId="7273" xr:uid="{00000000-0005-0000-0000-0000B6500000}"/>
    <cellStyle name="Normal 46 2 4 3 5 2" xfId="37608" xr:uid="{00000000-0005-0000-0000-0000B7500000}"/>
    <cellStyle name="Normal 46 2 4 3 5 3" xfId="22375" xr:uid="{00000000-0005-0000-0000-0000B8500000}"/>
    <cellStyle name="Normal 46 2 4 3 6" xfId="32596" xr:uid="{00000000-0005-0000-0000-0000B9500000}"/>
    <cellStyle name="Normal 46 2 4 3 7" xfId="17362" xr:uid="{00000000-0005-0000-0000-0000BA500000}"/>
    <cellStyle name="Normal 46 2 4 4" xfId="3055" xr:uid="{00000000-0005-0000-0000-0000BB500000}"/>
    <cellStyle name="Normal 46 2 4 4 2" xfId="13129" xr:uid="{00000000-0005-0000-0000-0000BC500000}"/>
    <cellStyle name="Normal 46 2 4 4 2 2" xfId="43460" xr:uid="{00000000-0005-0000-0000-0000BD500000}"/>
    <cellStyle name="Normal 46 2 4 4 2 3" xfId="28227" xr:uid="{00000000-0005-0000-0000-0000BE500000}"/>
    <cellStyle name="Normal 46 2 4 4 3" xfId="8109" xr:uid="{00000000-0005-0000-0000-0000BF500000}"/>
    <cellStyle name="Normal 46 2 4 4 3 2" xfId="38443" xr:uid="{00000000-0005-0000-0000-0000C0500000}"/>
    <cellStyle name="Normal 46 2 4 4 3 3" xfId="23210" xr:uid="{00000000-0005-0000-0000-0000C1500000}"/>
    <cellStyle name="Normal 46 2 4 4 4" xfId="33430" xr:uid="{00000000-0005-0000-0000-0000C2500000}"/>
    <cellStyle name="Normal 46 2 4 4 5" xfId="18197" xr:uid="{00000000-0005-0000-0000-0000C3500000}"/>
    <cellStyle name="Normal 46 2 4 5" xfId="4748" xr:uid="{00000000-0005-0000-0000-0000C4500000}"/>
    <cellStyle name="Normal 46 2 4 5 2" xfId="14800" xr:uid="{00000000-0005-0000-0000-0000C5500000}"/>
    <cellStyle name="Normal 46 2 4 5 2 2" xfId="45131" xr:uid="{00000000-0005-0000-0000-0000C6500000}"/>
    <cellStyle name="Normal 46 2 4 5 2 3" xfId="29898" xr:uid="{00000000-0005-0000-0000-0000C7500000}"/>
    <cellStyle name="Normal 46 2 4 5 3" xfId="9780" xr:uid="{00000000-0005-0000-0000-0000C8500000}"/>
    <cellStyle name="Normal 46 2 4 5 3 2" xfId="40114" xr:uid="{00000000-0005-0000-0000-0000C9500000}"/>
    <cellStyle name="Normal 46 2 4 5 3 3" xfId="24881" xr:uid="{00000000-0005-0000-0000-0000CA500000}"/>
    <cellStyle name="Normal 46 2 4 5 4" xfId="35101" xr:uid="{00000000-0005-0000-0000-0000CB500000}"/>
    <cellStyle name="Normal 46 2 4 5 5" xfId="19868" xr:uid="{00000000-0005-0000-0000-0000CC500000}"/>
    <cellStyle name="Normal 46 2 4 6" xfId="11458" xr:uid="{00000000-0005-0000-0000-0000CD500000}"/>
    <cellStyle name="Normal 46 2 4 6 2" xfId="41789" xr:uid="{00000000-0005-0000-0000-0000CE500000}"/>
    <cellStyle name="Normal 46 2 4 6 3" xfId="26556" xr:uid="{00000000-0005-0000-0000-0000CF500000}"/>
    <cellStyle name="Normal 46 2 4 7" xfId="6437" xr:uid="{00000000-0005-0000-0000-0000D0500000}"/>
    <cellStyle name="Normal 46 2 4 7 2" xfId="36772" xr:uid="{00000000-0005-0000-0000-0000D1500000}"/>
    <cellStyle name="Normal 46 2 4 7 3" xfId="21539" xr:uid="{00000000-0005-0000-0000-0000D2500000}"/>
    <cellStyle name="Normal 46 2 4 8" xfId="31760" xr:uid="{00000000-0005-0000-0000-0000D3500000}"/>
    <cellStyle name="Normal 46 2 4 9" xfId="16526" xr:uid="{00000000-0005-0000-0000-0000D4500000}"/>
    <cellStyle name="Normal 46 2 5" xfId="1571" xr:uid="{00000000-0005-0000-0000-0000D5500000}"/>
    <cellStyle name="Normal 46 2 5 2" xfId="2412" xr:uid="{00000000-0005-0000-0000-0000D6500000}"/>
    <cellStyle name="Normal 46 2 5 2 2" xfId="4102" xr:uid="{00000000-0005-0000-0000-0000D7500000}"/>
    <cellStyle name="Normal 46 2 5 2 2 2" xfId="14175" xr:uid="{00000000-0005-0000-0000-0000D8500000}"/>
    <cellStyle name="Normal 46 2 5 2 2 2 2" xfId="44506" xr:uid="{00000000-0005-0000-0000-0000D9500000}"/>
    <cellStyle name="Normal 46 2 5 2 2 2 3" xfId="29273" xr:uid="{00000000-0005-0000-0000-0000DA500000}"/>
    <cellStyle name="Normal 46 2 5 2 2 3" xfId="9155" xr:uid="{00000000-0005-0000-0000-0000DB500000}"/>
    <cellStyle name="Normal 46 2 5 2 2 3 2" xfId="39489" xr:uid="{00000000-0005-0000-0000-0000DC500000}"/>
    <cellStyle name="Normal 46 2 5 2 2 3 3" xfId="24256" xr:uid="{00000000-0005-0000-0000-0000DD500000}"/>
    <cellStyle name="Normal 46 2 5 2 2 4" xfId="34476" xr:uid="{00000000-0005-0000-0000-0000DE500000}"/>
    <cellStyle name="Normal 46 2 5 2 2 5" xfId="19243" xr:uid="{00000000-0005-0000-0000-0000DF500000}"/>
    <cellStyle name="Normal 46 2 5 2 3" xfId="5794" xr:uid="{00000000-0005-0000-0000-0000E0500000}"/>
    <cellStyle name="Normal 46 2 5 2 3 2" xfId="15846" xr:uid="{00000000-0005-0000-0000-0000E1500000}"/>
    <cellStyle name="Normal 46 2 5 2 3 2 2" xfId="46177" xr:uid="{00000000-0005-0000-0000-0000E2500000}"/>
    <cellStyle name="Normal 46 2 5 2 3 2 3" xfId="30944" xr:uid="{00000000-0005-0000-0000-0000E3500000}"/>
    <cellStyle name="Normal 46 2 5 2 3 3" xfId="10826" xr:uid="{00000000-0005-0000-0000-0000E4500000}"/>
    <cellStyle name="Normal 46 2 5 2 3 3 2" xfId="41160" xr:uid="{00000000-0005-0000-0000-0000E5500000}"/>
    <cellStyle name="Normal 46 2 5 2 3 3 3" xfId="25927" xr:uid="{00000000-0005-0000-0000-0000E6500000}"/>
    <cellStyle name="Normal 46 2 5 2 3 4" xfId="36147" xr:uid="{00000000-0005-0000-0000-0000E7500000}"/>
    <cellStyle name="Normal 46 2 5 2 3 5" xfId="20914" xr:uid="{00000000-0005-0000-0000-0000E8500000}"/>
    <cellStyle name="Normal 46 2 5 2 4" xfId="12504" xr:uid="{00000000-0005-0000-0000-0000E9500000}"/>
    <cellStyle name="Normal 46 2 5 2 4 2" xfId="42835" xr:uid="{00000000-0005-0000-0000-0000EA500000}"/>
    <cellStyle name="Normal 46 2 5 2 4 3" xfId="27602" xr:uid="{00000000-0005-0000-0000-0000EB500000}"/>
    <cellStyle name="Normal 46 2 5 2 5" xfId="7483" xr:uid="{00000000-0005-0000-0000-0000EC500000}"/>
    <cellStyle name="Normal 46 2 5 2 5 2" xfId="37818" xr:uid="{00000000-0005-0000-0000-0000ED500000}"/>
    <cellStyle name="Normal 46 2 5 2 5 3" xfId="22585" xr:uid="{00000000-0005-0000-0000-0000EE500000}"/>
    <cellStyle name="Normal 46 2 5 2 6" xfId="32806" xr:uid="{00000000-0005-0000-0000-0000EF500000}"/>
    <cellStyle name="Normal 46 2 5 2 7" xfId="17572" xr:uid="{00000000-0005-0000-0000-0000F0500000}"/>
    <cellStyle name="Normal 46 2 5 3" xfId="3265" xr:uid="{00000000-0005-0000-0000-0000F1500000}"/>
    <cellStyle name="Normal 46 2 5 3 2" xfId="13339" xr:uid="{00000000-0005-0000-0000-0000F2500000}"/>
    <cellStyle name="Normal 46 2 5 3 2 2" xfId="43670" xr:uid="{00000000-0005-0000-0000-0000F3500000}"/>
    <cellStyle name="Normal 46 2 5 3 2 3" xfId="28437" xr:uid="{00000000-0005-0000-0000-0000F4500000}"/>
    <cellStyle name="Normal 46 2 5 3 3" xfId="8319" xr:uid="{00000000-0005-0000-0000-0000F5500000}"/>
    <cellStyle name="Normal 46 2 5 3 3 2" xfId="38653" xr:uid="{00000000-0005-0000-0000-0000F6500000}"/>
    <cellStyle name="Normal 46 2 5 3 3 3" xfId="23420" xr:uid="{00000000-0005-0000-0000-0000F7500000}"/>
    <cellStyle name="Normal 46 2 5 3 4" xfId="33640" xr:uid="{00000000-0005-0000-0000-0000F8500000}"/>
    <cellStyle name="Normal 46 2 5 3 5" xfId="18407" xr:uid="{00000000-0005-0000-0000-0000F9500000}"/>
    <cellStyle name="Normal 46 2 5 4" xfId="4958" xr:uid="{00000000-0005-0000-0000-0000FA500000}"/>
    <cellStyle name="Normal 46 2 5 4 2" xfId="15010" xr:uid="{00000000-0005-0000-0000-0000FB500000}"/>
    <cellStyle name="Normal 46 2 5 4 2 2" xfId="45341" xr:uid="{00000000-0005-0000-0000-0000FC500000}"/>
    <cellStyle name="Normal 46 2 5 4 2 3" xfId="30108" xr:uid="{00000000-0005-0000-0000-0000FD500000}"/>
    <cellStyle name="Normal 46 2 5 4 3" xfId="9990" xr:uid="{00000000-0005-0000-0000-0000FE500000}"/>
    <cellStyle name="Normal 46 2 5 4 3 2" xfId="40324" xr:uid="{00000000-0005-0000-0000-0000FF500000}"/>
    <cellStyle name="Normal 46 2 5 4 3 3" xfId="25091" xr:uid="{00000000-0005-0000-0000-000000510000}"/>
    <cellStyle name="Normal 46 2 5 4 4" xfId="35311" xr:uid="{00000000-0005-0000-0000-000001510000}"/>
    <cellStyle name="Normal 46 2 5 4 5" xfId="20078" xr:uid="{00000000-0005-0000-0000-000002510000}"/>
    <cellStyle name="Normal 46 2 5 5" xfId="11668" xr:uid="{00000000-0005-0000-0000-000003510000}"/>
    <cellStyle name="Normal 46 2 5 5 2" xfId="41999" xr:uid="{00000000-0005-0000-0000-000004510000}"/>
    <cellStyle name="Normal 46 2 5 5 3" xfId="26766" xr:uid="{00000000-0005-0000-0000-000005510000}"/>
    <cellStyle name="Normal 46 2 5 6" xfId="6647" xr:uid="{00000000-0005-0000-0000-000006510000}"/>
    <cellStyle name="Normal 46 2 5 6 2" xfId="36982" xr:uid="{00000000-0005-0000-0000-000007510000}"/>
    <cellStyle name="Normal 46 2 5 6 3" xfId="21749" xr:uid="{00000000-0005-0000-0000-000008510000}"/>
    <cellStyle name="Normal 46 2 5 7" xfId="31970" xr:uid="{00000000-0005-0000-0000-000009510000}"/>
    <cellStyle name="Normal 46 2 5 8" xfId="16736" xr:uid="{00000000-0005-0000-0000-00000A510000}"/>
    <cellStyle name="Normal 46 2 6" xfId="1992" xr:uid="{00000000-0005-0000-0000-00000B510000}"/>
    <cellStyle name="Normal 46 2 6 2" xfId="3684" xr:uid="{00000000-0005-0000-0000-00000C510000}"/>
    <cellStyle name="Normal 46 2 6 2 2" xfId="13757" xr:uid="{00000000-0005-0000-0000-00000D510000}"/>
    <cellStyle name="Normal 46 2 6 2 2 2" xfId="44088" xr:uid="{00000000-0005-0000-0000-00000E510000}"/>
    <cellStyle name="Normal 46 2 6 2 2 3" xfId="28855" xr:uid="{00000000-0005-0000-0000-00000F510000}"/>
    <cellStyle name="Normal 46 2 6 2 3" xfId="8737" xr:uid="{00000000-0005-0000-0000-000010510000}"/>
    <cellStyle name="Normal 46 2 6 2 3 2" xfId="39071" xr:uid="{00000000-0005-0000-0000-000011510000}"/>
    <cellStyle name="Normal 46 2 6 2 3 3" xfId="23838" xr:uid="{00000000-0005-0000-0000-000012510000}"/>
    <cellStyle name="Normal 46 2 6 2 4" xfId="34058" xr:uid="{00000000-0005-0000-0000-000013510000}"/>
    <cellStyle name="Normal 46 2 6 2 5" xfId="18825" xr:uid="{00000000-0005-0000-0000-000014510000}"/>
    <cellStyle name="Normal 46 2 6 3" xfId="5376" xr:uid="{00000000-0005-0000-0000-000015510000}"/>
    <cellStyle name="Normal 46 2 6 3 2" xfId="15428" xr:uid="{00000000-0005-0000-0000-000016510000}"/>
    <cellStyle name="Normal 46 2 6 3 2 2" xfId="45759" xr:uid="{00000000-0005-0000-0000-000017510000}"/>
    <cellStyle name="Normal 46 2 6 3 2 3" xfId="30526" xr:uid="{00000000-0005-0000-0000-000018510000}"/>
    <cellStyle name="Normal 46 2 6 3 3" xfId="10408" xr:uid="{00000000-0005-0000-0000-000019510000}"/>
    <cellStyle name="Normal 46 2 6 3 3 2" xfId="40742" xr:uid="{00000000-0005-0000-0000-00001A510000}"/>
    <cellStyle name="Normal 46 2 6 3 3 3" xfId="25509" xr:uid="{00000000-0005-0000-0000-00001B510000}"/>
    <cellStyle name="Normal 46 2 6 3 4" xfId="35729" xr:uid="{00000000-0005-0000-0000-00001C510000}"/>
    <cellStyle name="Normal 46 2 6 3 5" xfId="20496" xr:uid="{00000000-0005-0000-0000-00001D510000}"/>
    <cellStyle name="Normal 46 2 6 4" xfId="12086" xr:uid="{00000000-0005-0000-0000-00001E510000}"/>
    <cellStyle name="Normal 46 2 6 4 2" xfId="42417" xr:uid="{00000000-0005-0000-0000-00001F510000}"/>
    <cellStyle name="Normal 46 2 6 4 3" xfId="27184" xr:uid="{00000000-0005-0000-0000-000020510000}"/>
    <cellStyle name="Normal 46 2 6 5" xfId="7065" xr:uid="{00000000-0005-0000-0000-000021510000}"/>
    <cellStyle name="Normal 46 2 6 5 2" xfId="37400" xr:uid="{00000000-0005-0000-0000-000022510000}"/>
    <cellStyle name="Normal 46 2 6 5 3" xfId="22167" xr:uid="{00000000-0005-0000-0000-000023510000}"/>
    <cellStyle name="Normal 46 2 6 6" xfId="32388" xr:uid="{00000000-0005-0000-0000-000024510000}"/>
    <cellStyle name="Normal 46 2 6 7" xfId="17154" xr:uid="{00000000-0005-0000-0000-000025510000}"/>
    <cellStyle name="Normal 46 2 7" xfId="2843" xr:uid="{00000000-0005-0000-0000-000026510000}"/>
    <cellStyle name="Normal 46 2 7 2" xfId="12921" xr:uid="{00000000-0005-0000-0000-000027510000}"/>
    <cellStyle name="Normal 46 2 7 2 2" xfId="43252" xr:uid="{00000000-0005-0000-0000-000028510000}"/>
    <cellStyle name="Normal 46 2 7 2 3" xfId="28019" xr:uid="{00000000-0005-0000-0000-000029510000}"/>
    <cellStyle name="Normal 46 2 7 3" xfId="7901" xr:uid="{00000000-0005-0000-0000-00002A510000}"/>
    <cellStyle name="Normal 46 2 7 3 2" xfId="38235" xr:uid="{00000000-0005-0000-0000-00002B510000}"/>
    <cellStyle name="Normal 46 2 7 3 3" xfId="23002" xr:uid="{00000000-0005-0000-0000-00002C510000}"/>
    <cellStyle name="Normal 46 2 7 4" xfId="33222" xr:uid="{00000000-0005-0000-0000-00002D510000}"/>
    <cellStyle name="Normal 46 2 7 5" xfId="17989" xr:uid="{00000000-0005-0000-0000-00002E510000}"/>
    <cellStyle name="Normal 46 2 8" xfId="4537" xr:uid="{00000000-0005-0000-0000-00002F510000}"/>
    <cellStyle name="Normal 46 2 8 2" xfId="14592" xr:uid="{00000000-0005-0000-0000-000030510000}"/>
    <cellStyle name="Normal 46 2 8 2 2" xfId="44923" xr:uid="{00000000-0005-0000-0000-000031510000}"/>
    <cellStyle name="Normal 46 2 8 2 3" xfId="29690" xr:uid="{00000000-0005-0000-0000-000032510000}"/>
    <cellStyle name="Normal 46 2 8 3" xfId="9572" xr:uid="{00000000-0005-0000-0000-000033510000}"/>
    <cellStyle name="Normal 46 2 8 3 2" xfId="39906" xr:uid="{00000000-0005-0000-0000-000034510000}"/>
    <cellStyle name="Normal 46 2 8 3 3" xfId="24673" xr:uid="{00000000-0005-0000-0000-000035510000}"/>
    <cellStyle name="Normal 46 2 8 4" xfId="34893" xr:uid="{00000000-0005-0000-0000-000036510000}"/>
    <cellStyle name="Normal 46 2 8 5" xfId="19660" xr:uid="{00000000-0005-0000-0000-000037510000}"/>
    <cellStyle name="Normal 46 2 9" xfId="11248" xr:uid="{00000000-0005-0000-0000-000038510000}"/>
    <cellStyle name="Normal 46 2 9 2" xfId="41581" xr:uid="{00000000-0005-0000-0000-000039510000}"/>
    <cellStyle name="Normal 46 2 9 3" xfId="26348" xr:uid="{00000000-0005-0000-0000-00003A510000}"/>
    <cellStyle name="Normal 47" xfId="363" xr:uid="{00000000-0005-0000-0000-00003B510000}"/>
    <cellStyle name="Normal 47 2" xfId="863" xr:uid="{00000000-0005-0000-0000-00003C510000}"/>
    <cellStyle name="Normal 47 2 10" xfId="6228" xr:uid="{00000000-0005-0000-0000-00003D510000}"/>
    <cellStyle name="Normal 47 2 10 2" xfId="36565" xr:uid="{00000000-0005-0000-0000-00003E510000}"/>
    <cellStyle name="Normal 47 2 10 3" xfId="21332" xr:uid="{00000000-0005-0000-0000-00003F510000}"/>
    <cellStyle name="Normal 47 2 11" xfId="31556" xr:uid="{00000000-0005-0000-0000-000040510000}"/>
    <cellStyle name="Normal 47 2 12" xfId="16317" xr:uid="{00000000-0005-0000-0000-000041510000}"/>
    <cellStyle name="Normal 47 2 2" xfId="1192" xr:uid="{00000000-0005-0000-0000-000042510000}"/>
    <cellStyle name="Normal 47 2 2 10" xfId="31608" xr:uid="{00000000-0005-0000-0000-000043510000}"/>
    <cellStyle name="Normal 47 2 2 11" xfId="16371" xr:uid="{00000000-0005-0000-0000-000044510000}"/>
    <cellStyle name="Normal 47 2 2 2" xfId="1300" xr:uid="{00000000-0005-0000-0000-000045510000}"/>
    <cellStyle name="Normal 47 2 2 2 10" xfId="16475" xr:uid="{00000000-0005-0000-0000-000046510000}"/>
    <cellStyle name="Normal 47 2 2 2 2" xfId="1517" xr:uid="{00000000-0005-0000-0000-000047510000}"/>
    <cellStyle name="Normal 47 2 2 2 2 2" xfId="1938" xr:uid="{00000000-0005-0000-0000-000048510000}"/>
    <cellStyle name="Normal 47 2 2 2 2 2 2" xfId="2777" xr:uid="{00000000-0005-0000-0000-000049510000}"/>
    <cellStyle name="Normal 47 2 2 2 2 2 2 2" xfId="4467" xr:uid="{00000000-0005-0000-0000-00004A510000}"/>
    <cellStyle name="Normal 47 2 2 2 2 2 2 2 2" xfId="14540" xr:uid="{00000000-0005-0000-0000-00004B510000}"/>
    <cellStyle name="Normal 47 2 2 2 2 2 2 2 2 2" xfId="44871" xr:uid="{00000000-0005-0000-0000-00004C510000}"/>
    <cellStyle name="Normal 47 2 2 2 2 2 2 2 2 3" xfId="29638" xr:uid="{00000000-0005-0000-0000-00004D510000}"/>
    <cellStyle name="Normal 47 2 2 2 2 2 2 2 3" xfId="9520" xr:uid="{00000000-0005-0000-0000-00004E510000}"/>
    <cellStyle name="Normal 47 2 2 2 2 2 2 2 3 2" xfId="39854" xr:uid="{00000000-0005-0000-0000-00004F510000}"/>
    <cellStyle name="Normal 47 2 2 2 2 2 2 2 3 3" xfId="24621" xr:uid="{00000000-0005-0000-0000-000050510000}"/>
    <cellStyle name="Normal 47 2 2 2 2 2 2 2 4" xfId="34841" xr:uid="{00000000-0005-0000-0000-000051510000}"/>
    <cellStyle name="Normal 47 2 2 2 2 2 2 2 5" xfId="19608" xr:uid="{00000000-0005-0000-0000-000052510000}"/>
    <cellStyle name="Normal 47 2 2 2 2 2 2 3" xfId="6159" xr:uid="{00000000-0005-0000-0000-000053510000}"/>
    <cellStyle name="Normal 47 2 2 2 2 2 2 3 2" xfId="16211" xr:uid="{00000000-0005-0000-0000-000054510000}"/>
    <cellStyle name="Normal 47 2 2 2 2 2 2 3 2 2" xfId="46542" xr:uid="{00000000-0005-0000-0000-000055510000}"/>
    <cellStyle name="Normal 47 2 2 2 2 2 2 3 2 3" xfId="31309" xr:uid="{00000000-0005-0000-0000-000056510000}"/>
    <cellStyle name="Normal 47 2 2 2 2 2 2 3 3" xfId="11191" xr:uid="{00000000-0005-0000-0000-000057510000}"/>
    <cellStyle name="Normal 47 2 2 2 2 2 2 3 3 2" xfId="41525" xr:uid="{00000000-0005-0000-0000-000058510000}"/>
    <cellStyle name="Normal 47 2 2 2 2 2 2 3 3 3" xfId="26292" xr:uid="{00000000-0005-0000-0000-000059510000}"/>
    <cellStyle name="Normal 47 2 2 2 2 2 2 3 4" xfId="36512" xr:uid="{00000000-0005-0000-0000-00005A510000}"/>
    <cellStyle name="Normal 47 2 2 2 2 2 2 3 5" xfId="21279" xr:uid="{00000000-0005-0000-0000-00005B510000}"/>
    <cellStyle name="Normal 47 2 2 2 2 2 2 4" xfId="12869" xr:uid="{00000000-0005-0000-0000-00005C510000}"/>
    <cellStyle name="Normal 47 2 2 2 2 2 2 4 2" xfId="43200" xr:uid="{00000000-0005-0000-0000-00005D510000}"/>
    <cellStyle name="Normal 47 2 2 2 2 2 2 4 3" xfId="27967" xr:uid="{00000000-0005-0000-0000-00005E510000}"/>
    <cellStyle name="Normal 47 2 2 2 2 2 2 5" xfId="7848" xr:uid="{00000000-0005-0000-0000-00005F510000}"/>
    <cellStyle name="Normal 47 2 2 2 2 2 2 5 2" xfId="38183" xr:uid="{00000000-0005-0000-0000-000060510000}"/>
    <cellStyle name="Normal 47 2 2 2 2 2 2 5 3" xfId="22950" xr:uid="{00000000-0005-0000-0000-000061510000}"/>
    <cellStyle name="Normal 47 2 2 2 2 2 2 6" xfId="33171" xr:uid="{00000000-0005-0000-0000-000062510000}"/>
    <cellStyle name="Normal 47 2 2 2 2 2 2 7" xfId="17937" xr:uid="{00000000-0005-0000-0000-000063510000}"/>
    <cellStyle name="Normal 47 2 2 2 2 2 3" xfId="3630" xr:uid="{00000000-0005-0000-0000-000064510000}"/>
    <cellStyle name="Normal 47 2 2 2 2 2 3 2" xfId="13704" xr:uid="{00000000-0005-0000-0000-000065510000}"/>
    <cellStyle name="Normal 47 2 2 2 2 2 3 2 2" xfId="44035" xr:uid="{00000000-0005-0000-0000-000066510000}"/>
    <cellStyle name="Normal 47 2 2 2 2 2 3 2 3" xfId="28802" xr:uid="{00000000-0005-0000-0000-000067510000}"/>
    <cellStyle name="Normal 47 2 2 2 2 2 3 3" xfId="8684" xr:uid="{00000000-0005-0000-0000-000068510000}"/>
    <cellStyle name="Normal 47 2 2 2 2 2 3 3 2" xfId="39018" xr:uid="{00000000-0005-0000-0000-000069510000}"/>
    <cellStyle name="Normal 47 2 2 2 2 2 3 3 3" xfId="23785" xr:uid="{00000000-0005-0000-0000-00006A510000}"/>
    <cellStyle name="Normal 47 2 2 2 2 2 3 4" xfId="34005" xr:uid="{00000000-0005-0000-0000-00006B510000}"/>
    <cellStyle name="Normal 47 2 2 2 2 2 3 5" xfId="18772" xr:uid="{00000000-0005-0000-0000-00006C510000}"/>
    <cellStyle name="Normal 47 2 2 2 2 2 4" xfId="5323" xr:uid="{00000000-0005-0000-0000-00006D510000}"/>
    <cellStyle name="Normal 47 2 2 2 2 2 4 2" xfId="15375" xr:uid="{00000000-0005-0000-0000-00006E510000}"/>
    <cellStyle name="Normal 47 2 2 2 2 2 4 2 2" xfId="45706" xr:uid="{00000000-0005-0000-0000-00006F510000}"/>
    <cellStyle name="Normal 47 2 2 2 2 2 4 2 3" xfId="30473" xr:uid="{00000000-0005-0000-0000-000070510000}"/>
    <cellStyle name="Normal 47 2 2 2 2 2 4 3" xfId="10355" xr:uid="{00000000-0005-0000-0000-000071510000}"/>
    <cellStyle name="Normal 47 2 2 2 2 2 4 3 2" xfId="40689" xr:uid="{00000000-0005-0000-0000-000072510000}"/>
    <cellStyle name="Normal 47 2 2 2 2 2 4 3 3" xfId="25456" xr:uid="{00000000-0005-0000-0000-000073510000}"/>
    <cellStyle name="Normal 47 2 2 2 2 2 4 4" xfId="35676" xr:uid="{00000000-0005-0000-0000-000074510000}"/>
    <cellStyle name="Normal 47 2 2 2 2 2 4 5" xfId="20443" xr:uid="{00000000-0005-0000-0000-000075510000}"/>
    <cellStyle name="Normal 47 2 2 2 2 2 5" xfId="12033" xr:uid="{00000000-0005-0000-0000-000076510000}"/>
    <cellStyle name="Normal 47 2 2 2 2 2 5 2" xfId="42364" xr:uid="{00000000-0005-0000-0000-000077510000}"/>
    <cellStyle name="Normal 47 2 2 2 2 2 5 3" xfId="27131" xr:uid="{00000000-0005-0000-0000-000078510000}"/>
    <cellStyle name="Normal 47 2 2 2 2 2 6" xfId="7012" xr:uid="{00000000-0005-0000-0000-000079510000}"/>
    <cellStyle name="Normal 47 2 2 2 2 2 6 2" xfId="37347" xr:uid="{00000000-0005-0000-0000-00007A510000}"/>
    <cellStyle name="Normal 47 2 2 2 2 2 6 3" xfId="22114" xr:uid="{00000000-0005-0000-0000-00007B510000}"/>
    <cellStyle name="Normal 47 2 2 2 2 2 7" xfId="32335" xr:uid="{00000000-0005-0000-0000-00007C510000}"/>
    <cellStyle name="Normal 47 2 2 2 2 2 8" xfId="17101" xr:uid="{00000000-0005-0000-0000-00007D510000}"/>
    <cellStyle name="Normal 47 2 2 2 2 3" xfId="2359" xr:uid="{00000000-0005-0000-0000-00007E510000}"/>
    <cellStyle name="Normal 47 2 2 2 2 3 2" xfId="4049" xr:uid="{00000000-0005-0000-0000-00007F510000}"/>
    <cellStyle name="Normal 47 2 2 2 2 3 2 2" xfId="14122" xr:uid="{00000000-0005-0000-0000-000080510000}"/>
    <cellStyle name="Normal 47 2 2 2 2 3 2 2 2" xfId="44453" xr:uid="{00000000-0005-0000-0000-000081510000}"/>
    <cellStyle name="Normal 47 2 2 2 2 3 2 2 3" xfId="29220" xr:uid="{00000000-0005-0000-0000-000082510000}"/>
    <cellStyle name="Normal 47 2 2 2 2 3 2 3" xfId="9102" xr:uid="{00000000-0005-0000-0000-000083510000}"/>
    <cellStyle name="Normal 47 2 2 2 2 3 2 3 2" xfId="39436" xr:uid="{00000000-0005-0000-0000-000084510000}"/>
    <cellStyle name="Normal 47 2 2 2 2 3 2 3 3" xfId="24203" xr:uid="{00000000-0005-0000-0000-000085510000}"/>
    <cellStyle name="Normal 47 2 2 2 2 3 2 4" xfId="34423" xr:uid="{00000000-0005-0000-0000-000086510000}"/>
    <cellStyle name="Normal 47 2 2 2 2 3 2 5" xfId="19190" xr:uid="{00000000-0005-0000-0000-000087510000}"/>
    <cellStyle name="Normal 47 2 2 2 2 3 3" xfId="5741" xr:uid="{00000000-0005-0000-0000-000088510000}"/>
    <cellStyle name="Normal 47 2 2 2 2 3 3 2" xfId="15793" xr:uid="{00000000-0005-0000-0000-000089510000}"/>
    <cellStyle name="Normal 47 2 2 2 2 3 3 2 2" xfId="46124" xr:uid="{00000000-0005-0000-0000-00008A510000}"/>
    <cellStyle name="Normal 47 2 2 2 2 3 3 2 3" xfId="30891" xr:uid="{00000000-0005-0000-0000-00008B510000}"/>
    <cellStyle name="Normal 47 2 2 2 2 3 3 3" xfId="10773" xr:uid="{00000000-0005-0000-0000-00008C510000}"/>
    <cellStyle name="Normal 47 2 2 2 2 3 3 3 2" xfId="41107" xr:uid="{00000000-0005-0000-0000-00008D510000}"/>
    <cellStyle name="Normal 47 2 2 2 2 3 3 3 3" xfId="25874" xr:uid="{00000000-0005-0000-0000-00008E510000}"/>
    <cellStyle name="Normal 47 2 2 2 2 3 3 4" xfId="36094" xr:uid="{00000000-0005-0000-0000-00008F510000}"/>
    <cellStyle name="Normal 47 2 2 2 2 3 3 5" xfId="20861" xr:uid="{00000000-0005-0000-0000-000090510000}"/>
    <cellStyle name="Normal 47 2 2 2 2 3 4" xfId="12451" xr:uid="{00000000-0005-0000-0000-000091510000}"/>
    <cellStyle name="Normal 47 2 2 2 2 3 4 2" xfId="42782" xr:uid="{00000000-0005-0000-0000-000092510000}"/>
    <cellStyle name="Normal 47 2 2 2 2 3 4 3" xfId="27549" xr:uid="{00000000-0005-0000-0000-000093510000}"/>
    <cellStyle name="Normal 47 2 2 2 2 3 5" xfId="7430" xr:uid="{00000000-0005-0000-0000-000094510000}"/>
    <cellStyle name="Normal 47 2 2 2 2 3 5 2" xfId="37765" xr:uid="{00000000-0005-0000-0000-000095510000}"/>
    <cellStyle name="Normal 47 2 2 2 2 3 5 3" xfId="22532" xr:uid="{00000000-0005-0000-0000-000096510000}"/>
    <cellStyle name="Normal 47 2 2 2 2 3 6" xfId="32753" xr:uid="{00000000-0005-0000-0000-000097510000}"/>
    <cellStyle name="Normal 47 2 2 2 2 3 7" xfId="17519" xr:uid="{00000000-0005-0000-0000-000098510000}"/>
    <cellStyle name="Normal 47 2 2 2 2 4" xfId="3212" xr:uid="{00000000-0005-0000-0000-000099510000}"/>
    <cellStyle name="Normal 47 2 2 2 2 4 2" xfId="13286" xr:uid="{00000000-0005-0000-0000-00009A510000}"/>
    <cellStyle name="Normal 47 2 2 2 2 4 2 2" xfId="43617" xr:uid="{00000000-0005-0000-0000-00009B510000}"/>
    <cellStyle name="Normal 47 2 2 2 2 4 2 3" xfId="28384" xr:uid="{00000000-0005-0000-0000-00009C510000}"/>
    <cellStyle name="Normal 47 2 2 2 2 4 3" xfId="8266" xr:uid="{00000000-0005-0000-0000-00009D510000}"/>
    <cellStyle name="Normal 47 2 2 2 2 4 3 2" xfId="38600" xr:uid="{00000000-0005-0000-0000-00009E510000}"/>
    <cellStyle name="Normal 47 2 2 2 2 4 3 3" xfId="23367" xr:uid="{00000000-0005-0000-0000-00009F510000}"/>
    <cellStyle name="Normal 47 2 2 2 2 4 4" xfId="33587" xr:uid="{00000000-0005-0000-0000-0000A0510000}"/>
    <cellStyle name="Normal 47 2 2 2 2 4 5" xfId="18354" xr:uid="{00000000-0005-0000-0000-0000A1510000}"/>
    <cellStyle name="Normal 47 2 2 2 2 5" xfId="4905" xr:uid="{00000000-0005-0000-0000-0000A2510000}"/>
    <cellStyle name="Normal 47 2 2 2 2 5 2" xfId="14957" xr:uid="{00000000-0005-0000-0000-0000A3510000}"/>
    <cellStyle name="Normal 47 2 2 2 2 5 2 2" xfId="45288" xr:uid="{00000000-0005-0000-0000-0000A4510000}"/>
    <cellStyle name="Normal 47 2 2 2 2 5 2 3" xfId="30055" xr:uid="{00000000-0005-0000-0000-0000A5510000}"/>
    <cellStyle name="Normal 47 2 2 2 2 5 3" xfId="9937" xr:uid="{00000000-0005-0000-0000-0000A6510000}"/>
    <cellStyle name="Normal 47 2 2 2 2 5 3 2" xfId="40271" xr:uid="{00000000-0005-0000-0000-0000A7510000}"/>
    <cellStyle name="Normal 47 2 2 2 2 5 3 3" xfId="25038" xr:uid="{00000000-0005-0000-0000-0000A8510000}"/>
    <cellStyle name="Normal 47 2 2 2 2 5 4" xfId="35258" xr:uid="{00000000-0005-0000-0000-0000A9510000}"/>
    <cellStyle name="Normal 47 2 2 2 2 5 5" xfId="20025" xr:uid="{00000000-0005-0000-0000-0000AA510000}"/>
    <cellStyle name="Normal 47 2 2 2 2 6" xfId="11615" xr:uid="{00000000-0005-0000-0000-0000AB510000}"/>
    <cellStyle name="Normal 47 2 2 2 2 6 2" xfId="41946" xr:uid="{00000000-0005-0000-0000-0000AC510000}"/>
    <cellStyle name="Normal 47 2 2 2 2 6 3" xfId="26713" xr:uid="{00000000-0005-0000-0000-0000AD510000}"/>
    <cellStyle name="Normal 47 2 2 2 2 7" xfId="6594" xr:uid="{00000000-0005-0000-0000-0000AE510000}"/>
    <cellStyle name="Normal 47 2 2 2 2 7 2" xfId="36929" xr:uid="{00000000-0005-0000-0000-0000AF510000}"/>
    <cellStyle name="Normal 47 2 2 2 2 7 3" xfId="21696" xr:uid="{00000000-0005-0000-0000-0000B0510000}"/>
    <cellStyle name="Normal 47 2 2 2 2 8" xfId="31917" xr:uid="{00000000-0005-0000-0000-0000B1510000}"/>
    <cellStyle name="Normal 47 2 2 2 2 9" xfId="16683" xr:uid="{00000000-0005-0000-0000-0000B2510000}"/>
    <cellStyle name="Normal 47 2 2 2 3" xfId="1730" xr:uid="{00000000-0005-0000-0000-0000B3510000}"/>
    <cellStyle name="Normal 47 2 2 2 3 2" xfId="2569" xr:uid="{00000000-0005-0000-0000-0000B4510000}"/>
    <cellStyle name="Normal 47 2 2 2 3 2 2" xfId="4259" xr:uid="{00000000-0005-0000-0000-0000B5510000}"/>
    <cellStyle name="Normal 47 2 2 2 3 2 2 2" xfId="14332" xr:uid="{00000000-0005-0000-0000-0000B6510000}"/>
    <cellStyle name="Normal 47 2 2 2 3 2 2 2 2" xfId="44663" xr:uid="{00000000-0005-0000-0000-0000B7510000}"/>
    <cellStyle name="Normal 47 2 2 2 3 2 2 2 3" xfId="29430" xr:uid="{00000000-0005-0000-0000-0000B8510000}"/>
    <cellStyle name="Normal 47 2 2 2 3 2 2 3" xfId="9312" xr:uid="{00000000-0005-0000-0000-0000B9510000}"/>
    <cellStyle name="Normal 47 2 2 2 3 2 2 3 2" xfId="39646" xr:uid="{00000000-0005-0000-0000-0000BA510000}"/>
    <cellStyle name="Normal 47 2 2 2 3 2 2 3 3" xfId="24413" xr:uid="{00000000-0005-0000-0000-0000BB510000}"/>
    <cellStyle name="Normal 47 2 2 2 3 2 2 4" xfId="34633" xr:uid="{00000000-0005-0000-0000-0000BC510000}"/>
    <cellStyle name="Normal 47 2 2 2 3 2 2 5" xfId="19400" xr:uid="{00000000-0005-0000-0000-0000BD510000}"/>
    <cellStyle name="Normal 47 2 2 2 3 2 3" xfId="5951" xr:uid="{00000000-0005-0000-0000-0000BE510000}"/>
    <cellStyle name="Normal 47 2 2 2 3 2 3 2" xfId="16003" xr:uid="{00000000-0005-0000-0000-0000BF510000}"/>
    <cellStyle name="Normal 47 2 2 2 3 2 3 2 2" xfId="46334" xr:uid="{00000000-0005-0000-0000-0000C0510000}"/>
    <cellStyle name="Normal 47 2 2 2 3 2 3 2 3" xfId="31101" xr:uid="{00000000-0005-0000-0000-0000C1510000}"/>
    <cellStyle name="Normal 47 2 2 2 3 2 3 3" xfId="10983" xr:uid="{00000000-0005-0000-0000-0000C2510000}"/>
    <cellStyle name="Normal 47 2 2 2 3 2 3 3 2" xfId="41317" xr:uid="{00000000-0005-0000-0000-0000C3510000}"/>
    <cellStyle name="Normal 47 2 2 2 3 2 3 3 3" xfId="26084" xr:uid="{00000000-0005-0000-0000-0000C4510000}"/>
    <cellStyle name="Normal 47 2 2 2 3 2 3 4" xfId="36304" xr:uid="{00000000-0005-0000-0000-0000C5510000}"/>
    <cellStyle name="Normal 47 2 2 2 3 2 3 5" xfId="21071" xr:uid="{00000000-0005-0000-0000-0000C6510000}"/>
    <cellStyle name="Normal 47 2 2 2 3 2 4" xfId="12661" xr:uid="{00000000-0005-0000-0000-0000C7510000}"/>
    <cellStyle name="Normal 47 2 2 2 3 2 4 2" xfId="42992" xr:uid="{00000000-0005-0000-0000-0000C8510000}"/>
    <cellStyle name="Normal 47 2 2 2 3 2 4 3" xfId="27759" xr:uid="{00000000-0005-0000-0000-0000C9510000}"/>
    <cellStyle name="Normal 47 2 2 2 3 2 5" xfId="7640" xr:uid="{00000000-0005-0000-0000-0000CA510000}"/>
    <cellStyle name="Normal 47 2 2 2 3 2 5 2" xfId="37975" xr:uid="{00000000-0005-0000-0000-0000CB510000}"/>
    <cellStyle name="Normal 47 2 2 2 3 2 5 3" xfId="22742" xr:uid="{00000000-0005-0000-0000-0000CC510000}"/>
    <cellStyle name="Normal 47 2 2 2 3 2 6" xfId="32963" xr:uid="{00000000-0005-0000-0000-0000CD510000}"/>
    <cellStyle name="Normal 47 2 2 2 3 2 7" xfId="17729" xr:uid="{00000000-0005-0000-0000-0000CE510000}"/>
    <cellStyle name="Normal 47 2 2 2 3 3" xfId="3422" xr:uid="{00000000-0005-0000-0000-0000CF510000}"/>
    <cellStyle name="Normal 47 2 2 2 3 3 2" xfId="13496" xr:uid="{00000000-0005-0000-0000-0000D0510000}"/>
    <cellStyle name="Normal 47 2 2 2 3 3 2 2" xfId="43827" xr:uid="{00000000-0005-0000-0000-0000D1510000}"/>
    <cellStyle name="Normal 47 2 2 2 3 3 2 3" xfId="28594" xr:uid="{00000000-0005-0000-0000-0000D2510000}"/>
    <cellStyle name="Normal 47 2 2 2 3 3 3" xfId="8476" xr:uid="{00000000-0005-0000-0000-0000D3510000}"/>
    <cellStyle name="Normal 47 2 2 2 3 3 3 2" xfId="38810" xr:uid="{00000000-0005-0000-0000-0000D4510000}"/>
    <cellStyle name="Normal 47 2 2 2 3 3 3 3" xfId="23577" xr:uid="{00000000-0005-0000-0000-0000D5510000}"/>
    <cellStyle name="Normal 47 2 2 2 3 3 4" xfId="33797" xr:uid="{00000000-0005-0000-0000-0000D6510000}"/>
    <cellStyle name="Normal 47 2 2 2 3 3 5" xfId="18564" xr:uid="{00000000-0005-0000-0000-0000D7510000}"/>
    <cellStyle name="Normal 47 2 2 2 3 4" xfId="5115" xr:uid="{00000000-0005-0000-0000-0000D8510000}"/>
    <cellStyle name="Normal 47 2 2 2 3 4 2" xfId="15167" xr:uid="{00000000-0005-0000-0000-0000D9510000}"/>
    <cellStyle name="Normal 47 2 2 2 3 4 2 2" xfId="45498" xr:uid="{00000000-0005-0000-0000-0000DA510000}"/>
    <cellStyle name="Normal 47 2 2 2 3 4 2 3" xfId="30265" xr:uid="{00000000-0005-0000-0000-0000DB510000}"/>
    <cellStyle name="Normal 47 2 2 2 3 4 3" xfId="10147" xr:uid="{00000000-0005-0000-0000-0000DC510000}"/>
    <cellStyle name="Normal 47 2 2 2 3 4 3 2" xfId="40481" xr:uid="{00000000-0005-0000-0000-0000DD510000}"/>
    <cellStyle name="Normal 47 2 2 2 3 4 3 3" xfId="25248" xr:uid="{00000000-0005-0000-0000-0000DE510000}"/>
    <cellStyle name="Normal 47 2 2 2 3 4 4" xfId="35468" xr:uid="{00000000-0005-0000-0000-0000DF510000}"/>
    <cellStyle name="Normal 47 2 2 2 3 4 5" xfId="20235" xr:uid="{00000000-0005-0000-0000-0000E0510000}"/>
    <cellStyle name="Normal 47 2 2 2 3 5" xfId="11825" xr:uid="{00000000-0005-0000-0000-0000E1510000}"/>
    <cellStyle name="Normal 47 2 2 2 3 5 2" xfId="42156" xr:uid="{00000000-0005-0000-0000-0000E2510000}"/>
    <cellStyle name="Normal 47 2 2 2 3 5 3" xfId="26923" xr:uid="{00000000-0005-0000-0000-0000E3510000}"/>
    <cellStyle name="Normal 47 2 2 2 3 6" xfId="6804" xr:uid="{00000000-0005-0000-0000-0000E4510000}"/>
    <cellStyle name="Normal 47 2 2 2 3 6 2" xfId="37139" xr:uid="{00000000-0005-0000-0000-0000E5510000}"/>
    <cellStyle name="Normal 47 2 2 2 3 6 3" xfId="21906" xr:uid="{00000000-0005-0000-0000-0000E6510000}"/>
    <cellStyle name="Normal 47 2 2 2 3 7" xfId="32127" xr:uid="{00000000-0005-0000-0000-0000E7510000}"/>
    <cellStyle name="Normal 47 2 2 2 3 8" xfId="16893" xr:uid="{00000000-0005-0000-0000-0000E8510000}"/>
    <cellStyle name="Normal 47 2 2 2 4" xfId="2151" xr:uid="{00000000-0005-0000-0000-0000E9510000}"/>
    <cellStyle name="Normal 47 2 2 2 4 2" xfId="3841" xr:uid="{00000000-0005-0000-0000-0000EA510000}"/>
    <cellStyle name="Normal 47 2 2 2 4 2 2" xfId="13914" xr:uid="{00000000-0005-0000-0000-0000EB510000}"/>
    <cellStyle name="Normal 47 2 2 2 4 2 2 2" xfId="44245" xr:uid="{00000000-0005-0000-0000-0000EC510000}"/>
    <cellStyle name="Normal 47 2 2 2 4 2 2 3" xfId="29012" xr:uid="{00000000-0005-0000-0000-0000ED510000}"/>
    <cellStyle name="Normal 47 2 2 2 4 2 3" xfId="8894" xr:uid="{00000000-0005-0000-0000-0000EE510000}"/>
    <cellStyle name="Normal 47 2 2 2 4 2 3 2" xfId="39228" xr:uid="{00000000-0005-0000-0000-0000EF510000}"/>
    <cellStyle name="Normal 47 2 2 2 4 2 3 3" xfId="23995" xr:uid="{00000000-0005-0000-0000-0000F0510000}"/>
    <cellStyle name="Normal 47 2 2 2 4 2 4" xfId="34215" xr:uid="{00000000-0005-0000-0000-0000F1510000}"/>
    <cellStyle name="Normal 47 2 2 2 4 2 5" xfId="18982" xr:uid="{00000000-0005-0000-0000-0000F2510000}"/>
    <cellStyle name="Normal 47 2 2 2 4 3" xfId="5533" xr:uid="{00000000-0005-0000-0000-0000F3510000}"/>
    <cellStyle name="Normal 47 2 2 2 4 3 2" xfId="15585" xr:uid="{00000000-0005-0000-0000-0000F4510000}"/>
    <cellStyle name="Normal 47 2 2 2 4 3 2 2" xfId="45916" xr:uid="{00000000-0005-0000-0000-0000F5510000}"/>
    <cellStyle name="Normal 47 2 2 2 4 3 2 3" xfId="30683" xr:uid="{00000000-0005-0000-0000-0000F6510000}"/>
    <cellStyle name="Normal 47 2 2 2 4 3 3" xfId="10565" xr:uid="{00000000-0005-0000-0000-0000F7510000}"/>
    <cellStyle name="Normal 47 2 2 2 4 3 3 2" xfId="40899" xr:uid="{00000000-0005-0000-0000-0000F8510000}"/>
    <cellStyle name="Normal 47 2 2 2 4 3 3 3" xfId="25666" xr:uid="{00000000-0005-0000-0000-0000F9510000}"/>
    <cellStyle name="Normal 47 2 2 2 4 3 4" xfId="35886" xr:uid="{00000000-0005-0000-0000-0000FA510000}"/>
    <cellStyle name="Normal 47 2 2 2 4 3 5" xfId="20653" xr:uid="{00000000-0005-0000-0000-0000FB510000}"/>
    <cellStyle name="Normal 47 2 2 2 4 4" xfId="12243" xr:uid="{00000000-0005-0000-0000-0000FC510000}"/>
    <cellStyle name="Normal 47 2 2 2 4 4 2" xfId="42574" xr:uid="{00000000-0005-0000-0000-0000FD510000}"/>
    <cellStyle name="Normal 47 2 2 2 4 4 3" xfId="27341" xr:uid="{00000000-0005-0000-0000-0000FE510000}"/>
    <cellStyle name="Normal 47 2 2 2 4 5" xfId="7222" xr:uid="{00000000-0005-0000-0000-0000FF510000}"/>
    <cellStyle name="Normal 47 2 2 2 4 5 2" xfId="37557" xr:uid="{00000000-0005-0000-0000-000000520000}"/>
    <cellStyle name="Normal 47 2 2 2 4 5 3" xfId="22324" xr:uid="{00000000-0005-0000-0000-000001520000}"/>
    <cellStyle name="Normal 47 2 2 2 4 6" xfId="32545" xr:uid="{00000000-0005-0000-0000-000002520000}"/>
    <cellStyle name="Normal 47 2 2 2 4 7" xfId="17311" xr:uid="{00000000-0005-0000-0000-000003520000}"/>
    <cellStyle name="Normal 47 2 2 2 5" xfId="3004" xr:uid="{00000000-0005-0000-0000-000004520000}"/>
    <cellStyle name="Normal 47 2 2 2 5 2" xfId="13078" xr:uid="{00000000-0005-0000-0000-000005520000}"/>
    <cellStyle name="Normal 47 2 2 2 5 2 2" xfId="43409" xr:uid="{00000000-0005-0000-0000-000006520000}"/>
    <cellStyle name="Normal 47 2 2 2 5 2 3" xfId="28176" xr:uid="{00000000-0005-0000-0000-000007520000}"/>
    <cellStyle name="Normal 47 2 2 2 5 3" xfId="8058" xr:uid="{00000000-0005-0000-0000-000008520000}"/>
    <cellStyle name="Normal 47 2 2 2 5 3 2" xfId="38392" xr:uid="{00000000-0005-0000-0000-000009520000}"/>
    <cellStyle name="Normal 47 2 2 2 5 3 3" xfId="23159" xr:uid="{00000000-0005-0000-0000-00000A520000}"/>
    <cellStyle name="Normal 47 2 2 2 5 4" xfId="33379" xr:uid="{00000000-0005-0000-0000-00000B520000}"/>
    <cellStyle name="Normal 47 2 2 2 5 5" xfId="18146" xr:uid="{00000000-0005-0000-0000-00000C520000}"/>
    <cellStyle name="Normal 47 2 2 2 6" xfId="4697" xr:uid="{00000000-0005-0000-0000-00000D520000}"/>
    <cellStyle name="Normal 47 2 2 2 6 2" xfId="14749" xr:uid="{00000000-0005-0000-0000-00000E520000}"/>
    <cellStyle name="Normal 47 2 2 2 6 2 2" xfId="45080" xr:uid="{00000000-0005-0000-0000-00000F520000}"/>
    <cellStyle name="Normal 47 2 2 2 6 2 3" xfId="29847" xr:uid="{00000000-0005-0000-0000-000010520000}"/>
    <cellStyle name="Normal 47 2 2 2 6 3" xfId="9729" xr:uid="{00000000-0005-0000-0000-000011520000}"/>
    <cellStyle name="Normal 47 2 2 2 6 3 2" xfId="40063" xr:uid="{00000000-0005-0000-0000-000012520000}"/>
    <cellStyle name="Normal 47 2 2 2 6 3 3" xfId="24830" xr:uid="{00000000-0005-0000-0000-000013520000}"/>
    <cellStyle name="Normal 47 2 2 2 6 4" xfId="35050" xr:uid="{00000000-0005-0000-0000-000014520000}"/>
    <cellStyle name="Normal 47 2 2 2 6 5" xfId="19817" xr:uid="{00000000-0005-0000-0000-000015520000}"/>
    <cellStyle name="Normal 47 2 2 2 7" xfId="11407" xr:uid="{00000000-0005-0000-0000-000016520000}"/>
    <cellStyle name="Normal 47 2 2 2 7 2" xfId="41738" xr:uid="{00000000-0005-0000-0000-000017520000}"/>
    <cellStyle name="Normal 47 2 2 2 7 3" xfId="26505" xr:uid="{00000000-0005-0000-0000-000018520000}"/>
    <cellStyle name="Normal 47 2 2 2 8" xfId="6386" xr:uid="{00000000-0005-0000-0000-000019520000}"/>
    <cellStyle name="Normal 47 2 2 2 8 2" xfId="36721" xr:uid="{00000000-0005-0000-0000-00001A520000}"/>
    <cellStyle name="Normal 47 2 2 2 8 3" xfId="21488" xr:uid="{00000000-0005-0000-0000-00001B520000}"/>
    <cellStyle name="Normal 47 2 2 2 9" xfId="31709" xr:uid="{00000000-0005-0000-0000-00001C520000}"/>
    <cellStyle name="Normal 47 2 2 3" xfId="1413" xr:uid="{00000000-0005-0000-0000-00001D520000}"/>
    <cellStyle name="Normal 47 2 2 3 2" xfId="1834" xr:uid="{00000000-0005-0000-0000-00001E520000}"/>
    <cellStyle name="Normal 47 2 2 3 2 2" xfId="2673" xr:uid="{00000000-0005-0000-0000-00001F520000}"/>
    <cellStyle name="Normal 47 2 2 3 2 2 2" xfId="4363" xr:uid="{00000000-0005-0000-0000-000020520000}"/>
    <cellStyle name="Normal 47 2 2 3 2 2 2 2" xfId="14436" xr:uid="{00000000-0005-0000-0000-000021520000}"/>
    <cellStyle name="Normal 47 2 2 3 2 2 2 2 2" xfId="44767" xr:uid="{00000000-0005-0000-0000-000022520000}"/>
    <cellStyle name="Normal 47 2 2 3 2 2 2 2 3" xfId="29534" xr:uid="{00000000-0005-0000-0000-000023520000}"/>
    <cellStyle name="Normal 47 2 2 3 2 2 2 3" xfId="9416" xr:uid="{00000000-0005-0000-0000-000024520000}"/>
    <cellStyle name="Normal 47 2 2 3 2 2 2 3 2" xfId="39750" xr:uid="{00000000-0005-0000-0000-000025520000}"/>
    <cellStyle name="Normal 47 2 2 3 2 2 2 3 3" xfId="24517" xr:uid="{00000000-0005-0000-0000-000026520000}"/>
    <cellStyle name="Normal 47 2 2 3 2 2 2 4" xfId="34737" xr:uid="{00000000-0005-0000-0000-000027520000}"/>
    <cellStyle name="Normal 47 2 2 3 2 2 2 5" xfId="19504" xr:uid="{00000000-0005-0000-0000-000028520000}"/>
    <cellStyle name="Normal 47 2 2 3 2 2 3" xfId="6055" xr:uid="{00000000-0005-0000-0000-000029520000}"/>
    <cellStyle name="Normal 47 2 2 3 2 2 3 2" xfId="16107" xr:uid="{00000000-0005-0000-0000-00002A520000}"/>
    <cellStyle name="Normal 47 2 2 3 2 2 3 2 2" xfId="46438" xr:uid="{00000000-0005-0000-0000-00002B520000}"/>
    <cellStyle name="Normal 47 2 2 3 2 2 3 2 3" xfId="31205" xr:uid="{00000000-0005-0000-0000-00002C520000}"/>
    <cellStyle name="Normal 47 2 2 3 2 2 3 3" xfId="11087" xr:uid="{00000000-0005-0000-0000-00002D520000}"/>
    <cellStyle name="Normal 47 2 2 3 2 2 3 3 2" xfId="41421" xr:uid="{00000000-0005-0000-0000-00002E520000}"/>
    <cellStyle name="Normal 47 2 2 3 2 2 3 3 3" xfId="26188" xr:uid="{00000000-0005-0000-0000-00002F520000}"/>
    <cellStyle name="Normal 47 2 2 3 2 2 3 4" xfId="36408" xr:uid="{00000000-0005-0000-0000-000030520000}"/>
    <cellStyle name="Normal 47 2 2 3 2 2 3 5" xfId="21175" xr:uid="{00000000-0005-0000-0000-000031520000}"/>
    <cellStyle name="Normal 47 2 2 3 2 2 4" xfId="12765" xr:uid="{00000000-0005-0000-0000-000032520000}"/>
    <cellStyle name="Normal 47 2 2 3 2 2 4 2" xfId="43096" xr:uid="{00000000-0005-0000-0000-000033520000}"/>
    <cellStyle name="Normal 47 2 2 3 2 2 4 3" xfId="27863" xr:uid="{00000000-0005-0000-0000-000034520000}"/>
    <cellStyle name="Normal 47 2 2 3 2 2 5" xfId="7744" xr:uid="{00000000-0005-0000-0000-000035520000}"/>
    <cellStyle name="Normal 47 2 2 3 2 2 5 2" xfId="38079" xr:uid="{00000000-0005-0000-0000-000036520000}"/>
    <cellStyle name="Normal 47 2 2 3 2 2 5 3" xfId="22846" xr:uid="{00000000-0005-0000-0000-000037520000}"/>
    <cellStyle name="Normal 47 2 2 3 2 2 6" xfId="33067" xr:uid="{00000000-0005-0000-0000-000038520000}"/>
    <cellStyle name="Normal 47 2 2 3 2 2 7" xfId="17833" xr:uid="{00000000-0005-0000-0000-000039520000}"/>
    <cellStyle name="Normal 47 2 2 3 2 3" xfId="3526" xr:uid="{00000000-0005-0000-0000-00003A520000}"/>
    <cellStyle name="Normal 47 2 2 3 2 3 2" xfId="13600" xr:uid="{00000000-0005-0000-0000-00003B520000}"/>
    <cellStyle name="Normal 47 2 2 3 2 3 2 2" xfId="43931" xr:uid="{00000000-0005-0000-0000-00003C520000}"/>
    <cellStyle name="Normal 47 2 2 3 2 3 2 3" xfId="28698" xr:uid="{00000000-0005-0000-0000-00003D520000}"/>
    <cellStyle name="Normal 47 2 2 3 2 3 3" xfId="8580" xr:uid="{00000000-0005-0000-0000-00003E520000}"/>
    <cellStyle name="Normal 47 2 2 3 2 3 3 2" xfId="38914" xr:uid="{00000000-0005-0000-0000-00003F520000}"/>
    <cellStyle name="Normal 47 2 2 3 2 3 3 3" xfId="23681" xr:uid="{00000000-0005-0000-0000-000040520000}"/>
    <cellStyle name="Normal 47 2 2 3 2 3 4" xfId="33901" xr:uid="{00000000-0005-0000-0000-000041520000}"/>
    <cellStyle name="Normal 47 2 2 3 2 3 5" xfId="18668" xr:uid="{00000000-0005-0000-0000-000042520000}"/>
    <cellStyle name="Normal 47 2 2 3 2 4" xfId="5219" xr:uid="{00000000-0005-0000-0000-000043520000}"/>
    <cellStyle name="Normal 47 2 2 3 2 4 2" xfId="15271" xr:uid="{00000000-0005-0000-0000-000044520000}"/>
    <cellStyle name="Normal 47 2 2 3 2 4 2 2" xfId="45602" xr:uid="{00000000-0005-0000-0000-000045520000}"/>
    <cellStyle name="Normal 47 2 2 3 2 4 2 3" xfId="30369" xr:uid="{00000000-0005-0000-0000-000046520000}"/>
    <cellStyle name="Normal 47 2 2 3 2 4 3" xfId="10251" xr:uid="{00000000-0005-0000-0000-000047520000}"/>
    <cellStyle name="Normal 47 2 2 3 2 4 3 2" xfId="40585" xr:uid="{00000000-0005-0000-0000-000048520000}"/>
    <cellStyle name="Normal 47 2 2 3 2 4 3 3" xfId="25352" xr:uid="{00000000-0005-0000-0000-000049520000}"/>
    <cellStyle name="Normal 47 2 2 3 2 4 4" xfId="35572" xr:uid="{00000000-0005-0000-0000-00004A520000}"/>
    <cellStyle name="Normal 47 2 2 3 2 4 5" xfId="20339" xr:uid="{00000000-0005-0000-0000-00004B520000}"/>
    <cellStyle name="Normal 47 2 2 3 2 5" xfId="11929" xr:uid="{00000000-0005-0000-0000-00004C520000}"/>
    <cellStyle name="Normal 47 2 2 3 2 5 2" xfId="42260" xr:uid="{00000000-0005-0000-0000-00004D520000}"/>
    <cellStyle name="Normal 47 2 2 3 2 5 3" xfId="27027" xr:uid="{00000000-0005-0000-0000-00004E520000}"/>
    <cellStyle name="Normal 47 2 2 3 2 6" xfId="6908" xr:uid="{00000000-0005-0000-0000-00004F520000}"/>
    <cellStyle name="Normal 47 2 2 3 2 6 2" xfId="37243" xr:uid="{00000000-0005-0000-0000-000050520000}"/>
    <cellStyle name="Normal 47 2 2 3 2 6 3" xfId="22010" xr:uid="{00000000-0005-0000-0000-000051520000}"/>
    <cellStyle name="Normal 47 2 2 3 2 7" xfId="32231" xr:uid="{00000000-0005-0000-0000-000052520000}"/>
    <cellStyle name="Normal 47 2 2 3 2 8" xfId="16997" xr:uid="{00000000-0005-0000-0000-000053520000}"/>
    <cellStyle name="Normal 47 2 2 3 3" xfId="2255" xr:uid="{00000000-0005-0000-0000-000054520000}"/>
    <cellStyle name="Normal 47 2 2 3 3 2" xfId="3945" xr:uid="{00000000-0005-0000-0000-000055520000}"/>
    <cellStyle name="Normal 47 2 2 3 3 2 2" xfId="14018" xr:uid="{00000000-0005-0000-0000-000056520000}"/>
    <cellStyle name="Normal 47 2 2 3 3 2 2 2" xfId="44349" xr:uid="{00000000-0005-0000-0000-000057520000}"/>
    <cellStyle name="Normal 47 2 2 3 3 2 2 3" xfId="29116" xr:uid="{00000000-0005-0000-0000-000058520000}"/>
    <cellStyle name="Normal 47 2 2 3 3 2 3" xfId="8998" xr:uid="{00000000-0005-0000-0000-000059520000}"/>
    <cellStyle name="Normal 47 2 2 3 3 2 3 2" xfId="39332" xr:uid="{00000000-0005-0000-0000-00005A520000}"/>
    <cellStyle name="Normal 47 2 2 3 3 2 3 3" xfId="24099" xr:uid="{00000000-0005-0000-0000-00005B520000}"/>
    <cellStyle name="Normal 47 2 2 3 3 2 4" xfId="34319" xr:uid="{00000000-0005-0000-0000-00005C520000}"/>
    <cellStyle name="Normal 47 2 2 3 3 2 5" xfId="19086" xr:uid="{00000000-0005-0000-0000-00005D520000}"/>
    <cellStyle name="Normal 47 2 2 3 3 3" xfId="5637" xr:uid="{00000000-0005-0000-0000-00005E520000}"/>
    <cellStyle name="Normal 47 2 2 3 3 3 2" xfId="15689" xr:uid="{00000000-0005-0000-0000-00005F520000}"/>
    <cellStyle name="Normal 47 2 2 3 3 3 2 2" xfId="46020" xr:uid="{00000000-0005-0000-0000-000060520000}"/>
    <cellStyle name="Normal 47 2 2 3 3 3 2 3" xfId="30787" xr:uid="{00000000-0005-0000-0000-000061520000}"/>
    <cellStyle name="Normal 47 2 2 3 3 3 3" xfId="10669" xr:uid="{00000000-0005-0000-0000-000062520000}"/>
    <cellStyle name="Normal 47 2 2 3 3 3 3 2" xfId="41003" xr:uid="{00000000-0005-0000-0000-000063520000}"/>
    <cellStyle name="Normal 47 2 2 3 3 3 3 3" xfId="25770" xr:uid="{00000000-0005-0000-0000-000064520000}"/>
    <cellStyle name="Normal 47 2 2 3 3 3 4" xfId="35990" xr:uid="{00000000-0005-0000-0000-000065520000}"/>
    <cellStyle name="Normal 47 2 2 3 3 3 5" xfId="20757" xr:uid="{00000000-0005-0000-0000-000066520000}"/>
    <cellStyle name="Normal 47 2 2 3 3 4" xfId="12347" xr:uid="{00000000-0005-0000-0000-000067520000}"/>
    <cellStyle name="Normal 47 2 2 3 3 4 2" xfId="42678" xr:uid="{00000000-0005-0000-0000-000068520000}"/>
    <cellStyle name="Normal 47 2 2 3 3 4 3" xfId="27445" xr:uid="{00000000-0005-0000-0000-000069520000}"/>
    <cellStyle name="Normal 47 2 2 3 3 5" xfId="7326" xr:uid="{00000000-0005-0000-0000-00006A520000}"/>
    <cellStyle name="Normal 47 2 2 3 3 5 2" xfId="37661" xr:uid="{00000000-0005-0000-0000-00006B520000}"/>
    <cellStyle name="Normal 47 2 2 3 3 5 3" xfId="22428" xr:uid="{00000000-0005-0000-0000-00006C520000}"/>
    <cellStyle name="Normal 47 2 2 3 3 6" xfId="32649" xr:uid="{00000000-0005-0000-0000-00006D520000}"/>
    <cellStyle name="Normal 47 2 2 3 3 7" xfId="17415" xr:uid="{00000000-0005-0000-0000-00006E520000}"/>
    <cellStyle name="Normal 47 2 2 3 4" xfId="3108" xr:uid="{00000000-0005-0000-0000-00006F520000}"/>
    <cellStyle name="Normal 47 2 2 3 4 2" xfId="13182" xr:uid="{00000000-0005-0000-0000-000070520000}"/>
    <cellStyle name="Normal 47 2 2 3 4 2 2" xfId="43513" xr:uid="{00000000-0005-0000-0000-000071520000}"/>
    <cellStyle name="Normal 47 2 2 3 4 2 3" xfId="28280" xr:uid="{00000000-0005-0000-0000-000072520000}"/>
    <cellStyle name="Normal 47 2 2 3 4 3" xfId="8162" xr:uid="{00000000-0005-0000-0000-000073520000}"/>
    <cellStyle name="Normal 47 2 2 3 4 3 2" xfId="38496" xr:uid="{00000000-0005-0000-0000-000074520000}"/>
    <cellStyle name="Normal 47 2 2 3 4 3 3" xfId="23263" xr:uid="{00000000-0005-0000-0000-000075520000}"/>
    <cellStyle name="Normal 47 2 2 3 4 4" xfId="33483" xr:uid="{00000000-0005-0000-0000-000076520000}"/>
    <cellStyle name="Normal 47 2 2 3 4 5" xfId="18250" xr:uid="{00000000-0005-0000-0000-000077520000}"/>
    <cellStyle name="Normal 47 2 2 3 5" xfId="4801" xr:uid="{00000000-0005-0000-0000-000078520000}"/>
    <cellStyle name="Normal 47 2 2 3 5 2" xfId="14853" xr:uid="{00000000-0005-0000-0000-000079520000}"/>
    <cellStyle name="Normal 47 2 2 3 5 2 2" xfId="45184" xr:uid="{00000000-0005-0000-0000-00007A520000}"/>
    <cellStyle name="Normal 47 2 2 3 5 2 3" xfId="29951" xr:uid="{00000000-0005-0000-0000-00007B520000}"/>
    <cellStyle name="Normal 47 2 2 3 5 3" xfId="9833" xr:uid="{00000000-0005-0000-0000-00007C520000}"/>
    <cellStyle name="Normal 47 2 2 3 5 3 2" xfId="40167" xr:uid="{00000000-0005-0000-0000-00007D520000}"/>
    <cellStyle name="Normal 47 2 2 3 5 3 3" xfId="24934" xr:uid="{00000000-0005-0000-0000-00007E520000}"/>
    <cellStyle name="Normal 47 2 2 3 5 4" xfId="35154" xr:uid="{00000000-0005-0000-0000-00007F520000}"/>
    <cellStyle name="Normal 47 2 2 3 5 5" xfId="19921" xr:uid="{00000000-0005-0000-0000-000080520000}"/>
    <cellStyle name="Normal 47 2 2 3 6" xfId="11511" xr:uid="{00000000-0005-0000-0000-000081520000}"/>
    <cellStyle name="Normal 47 2 2 3 6 2" xfId="41842" xr:uid="{00000000-0005-0000-0000-000082520000}"/>
    <cellStyle name="Normal 47 2 2 3 6 3" xfId="26609" xr:uid="{00000000-0005-0000-0000-000083520000}"/>
    <cellStyle name="Normal 47 2 2 3 7" xfId="6490" xr:uid="{00000000-0005-0000-0000-000084520000}"/>
    <cellStyle name="Normal 47 2 2 3 7 2" xfId="36825" xr:uid="{00000000-0005-0000-0000-000085520000}"/>
    <cellStyle name="Normal 47 2 2 3 7 3" xfId="21592" xr:uid="{00000000-0005-0000-0000-000086520000}"/>
    <cellStyle name="Normal 47 2 2 3 8" xfId="31813" xr:uid="{00000000-0005-0000-0000-000087520000}"/>
    <cellStyle name="Normal 47 2 2 3 9" xfId="16579" xr:uid="{00000000-0005-0000-0000-000088520000}"/>
    <cellStyle name="Normal 47 2 2 4" xfId="1626" xr:uid="{00000000-0005-0000-0000-000089520000}"/>
    <cellStyle name="Normal 47 2 2 4 2" xfId="2465" xr:uid="{00000000-0005-0000-0000-00008A520000}"/>
    <cellStyle name="Normal 47 2 2 4 2 2" xfId="4155" xr:uid="{00000000-0005-0000-0000-00008B520000}"/>
    <cellStyle name="Normal 47 2 2 4 2 2 2" xfId="14228" xr:uid="{00000000-0005-0000-0000-00008C520000}"/>
    <cellStyle name="Normal 47 2 2 4 2 2 2 2" xfId="44559" xr:uid="{00000000-0005-0000-0000-00008D520000}"/>
    <cellStyle name="Normal 47 2 2 4 2 2 2 3" xfId="29326" xr:uid="{00000000-0005-0000-0000-00008E520000}"/>
    <cellStyle name="Normal 47 2 2 4 2 2 3" xfId="9208" xr:uid="{00000000-0005-0000-0000-00008F520000}"/>
    <cellStyle name="Normal 47 2 2 4 2 2 3 2" xfId="39542" xr:uid="{00000000-0005-0000-0000-000090520000}"/>
    <cellStyle name="Normal 47 2 2 4 2 2 3 3" xfId="24309" xr:uid="{00000000-0005-0000-0000-000091520000}"/>
    <cellStyle name="Normal 47 2 2 4 2 2 4" xfId="34529" xr:uid="{00000000-0005-0000-0000-000092520000}"/>
    <cellStyle name="Normal 47 2 2 4 2 2 5" xfId="19296" xr:uid="{00000000-0005-0000-0000-000093520000}"/>
    <cellStyle name="Normal 47 2 2 4 2 3" xfId="5847" xr:uid="{00000000-0005-0000-0000-000094520000}"/>
    <cellStyle name="Normal 47 2 2 4 2 3 2" xfId="15899" xr:uid="{00000000-0005-0000-0000-000095520000}"/>
    <cellStyle name="Normal 47 2 2 4 2 3 2 2" xfId="46230" xr:uid="{00000000-0005-0000-0000-000096520000}"/>
    <cellStyle name="Normal 47 2 2 4 2 3 2 3" xfId="30997" xr:uid="{00000000-0005-0000-0000-000097520000}"/>
    <cellStyle name="Normal 47 2 2 4 2 3 3" xfId="10879" xr:uid="{00000000-0005-0000-0000-000098520000}"/>
    <cellStyle name="Normal 47 2 2 4 2 3 3 2" xfId="41213" xr:uid="{00000000-0005-0000-0000-000099520000}"/>
    <cellStyle name="Normal 47 2 2 4 2 3 3 3" xfId="25980" xr:uid="{00000000-0005-0000-0000-00009A520000}"/>
    <cellStyle name="Normal 47 2 2 4 2 3 4" xfId="36200" xr:uid="{00000000-0005-0000-0000-00009B520000}"/>
    <cellStyle name="Normal 47 2 2 4 2 3 5" xfId="20967" xr:uid="{00000000-0005-0000-0000-00009C520000}"/>
    <cellStyle name="Normal 47 2 2 4 2 4" xfId="12557" xr:uid="{00000000-0005-0000-0000-00009D520000}"/>
    <cellStyle name="Normal 47 2 2 4 2 4 2" xfId="42888" xr:uid="{00000000-0005-0000-0000-00009E520000}"/>
    <cellStyle name="Normal 47 2 2 4 2 4 3" xfId="27655" xr:uid="{00000000-0005-0000-0000-00009F520000}"/>
    <cellStyle name="Normal 47 2 2 4 2 5" xfId="7536" xr:uid="{00000000-0005-0000-0000-0000A0520000}"/>
    <cellStyle name="Normal 47 2 2 4 2 5 2" xfId="37871" xr:uid="{00000000-0005-0000-0000-0000A1520000}"/>
    <cellStyle name="Normal 47 2 2 4 2 5 3" xfId="22638" xr:uid="{00000000-0005-0000-0000-0000A2520000}"/>
    <cellStyle name="Normal 47 2 2 4 2 6" xfId="32859" xr:uid="{00000000-0005-0000-0000-0000A3520000}"/>
    <cellStyle name="Normal 47 2 2 4 2 7" xfId="17625" xr:uid="{00000000-0005-0000-0000-0000A4520000}"/>
    <cellStyle name="Normal 47 2 2 4 3" xfId="3318" xr:uid="{00000000-0005-0000-0000-0000A5520000}"/>
    <cellStyle name="Normal 47 2 2 4 3 2" xfId="13392" xr:uid="{00000000-0005-0000-0000-0000A6520000}"/>
    <cellStyle name="Normal 47 2 2 4 3 2 2" xfId="43723" xr:uid="{00000000-0005-0000-0000-0000A7520000}"/>
    <cellStyle name="Normal 47 2 2 4 3 2 3" xfId="28490" xr:uid="{00000000-0005-0000-0000-0000A8520000}"/>
    <cellStyle name="Normal 47 2 2 4 3 3" xfId="8372" xr:uid="{00000000-0005-0000-0000-0000A9520000}"/>
    <cellStyle name="Normal 47 2 2 4 3 3 2" xfId="38706" xr:uid="{00000000-0005-0000-0000-0000AA520000}"/>
    <cellStyle name="Normal 47 2 2 4 3 3 3" xfId="23473" xr:uid="{00000000-0005-0000-0000-0000AB520000}"/>
    <cellStyle name="Normal 47 2 2 4 3 4" xfId="33693" xr:uid="{00000000-0005-0000-0000-0000AC520000}"/>
    <cellStyle name="Normal 47 2 2 4 3 5" xfId="18460" xr:uid="{00000000-0005-0000-0000-0000AD520000}"/>
    <cellStyle name="Normal 47 2 2 4 4" xfId="5011" xr:uid="{00000000-0005-0000-0000-0000AE520000}"/>
    <cellStyle name="Normal 47 2 2 4 4 2" xfId="15063" xr:uid="{00000000-0005-0000-0000-0000AF520000}"/>
    <cellStyle name="Normal 47 2 2 4 4 2 2" xfId="45394" xr:uid="{00000000-0005-0000-0000-0000B0520000}"/>
    <cellStyle name="Normal 47 2 2 4 4 2 3" xfId="30161" xr:uid="{00000000-0005-0000-0000-0000B1520000}"/>
    <cellStyle name="Normal 47 2 2 4 4 3" xfId="10043" xr:uid="{00000000-0005-0000-0000-0000B2520000}"/>
    <cellStyle name="Normal 47 2 2 4 4 3 2" xfId="40377" xr:uid="{00000000-0005-0000-0000-0000B3520000}"/>
    <cellStyle name="Normal 47 2 2 4 4 3 3" xfId="25144" xr:uid="{00000000-0005-0000-0000-0000B4520000}"/>
    <cellStyle name="Normal 47 2 2 4 4 4" xfId="35364" xr:uid="{00000000-0005-0000-0000-0000B5520000}"/>
    <cellStyle name="Normal 47 2 2 4 4 5" xfId="20131" xr:uid="{00000000-0005-0000-0000-0000B6520000}"/>
    <cellStyle name="Normal 47 2 2 4 5" xfId="11721" xr:uid="{00000000-0005-0000-0000-0000B7520000}"/>
    <cellStyle name="Normal 47 2 2 4 5 2" xfId="42052" xr:uid="{00000000-0005-0000-0000-0000B8520000}"/>
    <cellStyle name="Normal 47 2 2 4 5 3" xfId="26819" xr:uid="{00000000-0005-0000-0000-0000B9520000}"/>
    <cellStyle name="Normal 47 2 2 4 6" xfId="6700" xr:uid="{00000000-0005-0000-0000-0000BA520000}"/>
    <cellStyle name="Normal 47 2 2 4 6 2" xfId="37035" xr:uid="{00000000-0005-0000-0000-0000BB520000}"/>
    <cellStyle name="Normal 47 2 2 4 6 3" xfId="21802" xr:uid="{00000000-0005-0000-0000-0000BC520000}"/>
    <cellStyle name="Normal 47 2 2 4 7" xfId="32023" xr:uid="{00000000-0005-0000-0000-0000BD520000}"/>
    <cellStyle name="Normal 47 2 2 4 8" xfId="16789" xr:uid="{00000000-0005-0000-0000-0000BE520000}"/>
    <cellStyle name="Normal 47 2 2 5" xfId="2047" xr:uid="{00000000-0005-0000-0000-0000BF520000}"/>
    <cellStyle name="Normal 47 2 2 5 2" xfId="3737" xr:uid="{00000000-0005-0000-0000-0000C0520000}"/>
    <cellStyle name="Normal 47 2 2 5 2 2" xfId="13810" xr:uid="{00000000-0005-0000-0000-0000C1520000}"/>
    <cellStyle name="Normal 47 2 2 5 2 2 2" xfId="44141" xr:uid="{00000000-0005-0000-0000-0000C2520000}"/>
    <cellStyle name="Normal 47 2 2 5 2 2 3" xfId="28908" xr:uid="{00000000-0005-0000-0000-0000C3520000}"/>
    <cellStyle name="Normal 47 2 2 5 2 3" xfId="8790" xr:uid="{00000000-0005-0000-0000-0000C4520000}"/>
    <cellStyle name="Normal 47 2 2 5 2 3 2" xfId="39124" xr:uid="{00000000-0005-0000-0000-0000C5520000}"/>
    <cellStyle name="Normal 47 2 2 5 2 3 3" xfId="23891" xr:uid="{00000000-0005-0000-0000-0000C6520000}"/>
    <cellStyle name="Normal 47 2 2 5 2 4" xfId="34111" xr:uid="{00000000-0005-0000-0000-0000C7520000}"/>
    <cellStyle name="Normal 47 2 2 5 2 5" xfId="18878" xr:uid="{00000000-0005-0000-0000-0000C8520000}"/>
    <cellStyle name="Normal 47 2 2 5 3" xfId="5429" xr:uid="{00000000-0005-0000-0000-0000C9520000}"/>
    <cellStyle name="Normal 47 2 2 5 3 2" xfId="15481" xr:uid="{00000000-0005-0000-0000-0000CA520000}"/>
    <cellStyle name="Normal 47 2 2 5 3 2 2" xfId="45812" xr:uid="{00000000-0005-0000-0000-0000CB520000}"/>
    <cellStyle name="Normal 47 2 2 5 3 2 3" xfId="30579" xr:uid="{00000000-0005-0000-0000-0000CC520000}"/>
    <cellStyle name="Normal 47 2 2 5 3 3" xfId="10461" xr:uid="{00000000-0005-0000-0000-0000CD520000}"/>
    <cellStyle name="Normal 47 2 2 5 3 3 2" xfId="40795" xr:uid="{00000000-0005-0000-0000-0000CE520000}"/>
    <cellStyle name="Normal 47 2 2 5 3 3 3" xfId="25562" xr:uid="{00000000-0005-0000-0000-0000CF520000}"/>
    <cellStyle name="Normal 47 2 2 5 3 4" xfId="35782" xr:uid="{00000000-0005-0000-0000-0000D0520000}"/>
    <cellStyle name="Normal 47 2 2 5 3 5" xfId="20549" xr:uid="{00000000-0005-0000-0000-0000D1520000}"/>
    <cellStyle name="Normal 47 2 2 5 4" xfId="12139" xr:uid="{00000000-0005-0000-0000-0000D2520000}"/>
    <cellStyle name="Normal 47 2 2 5 4 2" xfId="42470" xr:uid="{00000000-0005-0000-0000-0000D3520000}"/>
    <cellStyle name="Normal 47 2 2 5 4 3" xfId="27237" xr:uid="{00000000-0005-0000-0000-0000D4520000}"/>
    <cellStyle name="Normal 47 2 2 5 5" xfId="7118" xr:uid="{00000000-0005-0000-0000-0000D5520000}"/>
    <cellStyle name="Normal 47 2 2 5 5 2" xfId="37453" xr:uid="{00000000-0005-0000-0000-0000D6520000}"/>
    <cellStyle name="Normal 47 2 2 5 5 3" xfId="22220" xr:uid="{00000000-0005-0000-0000-0000D7520000}"/>
    <cellStyle name="Normal 47 2 2 5 6" xfId="32441" xr:uid="{00000000-0005-0000-0000-0000D8520000}"/>
    <cellStyle name="Normal 47 2 2 5 7" xfId="17207" xr:uid="{00000000-0005-0000-0000-0000D9520000}"/>
    <cellStyle name="Normal 47 2 2 6" xfId="2900" xr:uid="{00000000-0005-0000-0000-0000DA520000}"/>
    <cellStyle name="Normal 47 2 2 6 2" xfId="12974" xr:uid="{00000000-0005-0000-0000-0000DB520000}"/>
    <cellStyle name="Normal 47 2 2 6 2 2" xfId="43305" xr:uid="{00000000-0005-0000-0000-0000DC520000}"/>
    <cellStyle name="Normal 47 2 2 6 2 3" xfId="28072" xr:uid="{00000000-0005-0000-0000-0000DD520000}"/>
    <cellStyle name="Normal 47 2 2 6 3" xfId="7954" xr:uid="{00000000-0005-0000-0000-0000DE520000}"/>
    <cellStyle name="Normal 47 2 2 6 3 2" xfId="38288" xr:uid="{00000000-0005-0000-0000-0000DF520000}"/>
    <cellStyle name="Normal 47 2 2 6 3 3" xfId="23055" xr:uid="{00000000-0005-0000-0000-0000E0520000}"/>
    <cellStyle name="Normal 47 2 2 6 4" xfId="33275" xr:uid="{00000000-0005-0000-0000-0000E1520000}"/>
    <cellStyle name="Normal 47 2 2 6 5" xfId="18042" xr:uid="{00000000-0005-0000-0000-0000E2520000}"/>
    <cellStyle name="Normal 47 2 2 7" xfId="4593" xr:uid="{00000000-0005-0000-0000-0000E3520000}"/>
    <cellStyle name="Normal 47 2 2 7 2" xfId="14645" xr:uid="{00000000-0005-0000-0000-0000E4520000}"/>
    <cellStyle name="Normal 47 2 2 7 2 2" xfId="44976" xr:uid="{00000000-0005-0000-0000-0000E5520000}"/>
    <cellStyle name="Normal 47 2 2 7 2 3" xfId="29743" xr:uid="{00000000-0005-0000-0000-0000E6520000}"/>
    <cellStyle name="Normal 47 2 2 7 3" xfId="9625" xr:uid="{00000000-0005-0000-0000-0000E7520000}"/>
    <cellStyle name="Normal 47 2 2 7 3 2" xfId="39959" xr:uid="{00000000-0005-0000-0000-0000E8520000}"/>
    <cellStyle name="Normal 47 2 2 7 3 3" xfId="24726" xr:uid="{00000000-0005-0000-0000-0000E9520000}"/>
    <cellStyle name="Normal 47 2 2 7 4" xfId="34946" xr:uid="{00000000-0005-0000-0000-0000EA520000}"/>
    <cellStyle name="Normal 47 2 2 7 5" xfId="19713" xr:uid="{00000000-0005-0000-0000-0000EB520000}"/>
    <cellStyle name="Normal 47 2 2 8" xfId="11303" xr:uid="{00000000-0005-0000-0000-0000EC520000}"/>
    <cellStyle name="Normal 47 2 2 8 2" xfId="41634" xr:uid="{00000000-0005-0000-0000-0000ED520000}"/>
    <cellStyle name="Normal 47 2 2 8 3" xfId="26401" xr:uid="{00000000-0005-0000-0000-0000EE520000}"/>
    <cellStyle name="Normal 47 2 2 9" xfId="6282" xr:uid="{00000000-0005-0000-0000-0000EF520000}"/>
    <cellStyle name="Normal 47 2 2 9 2" xfId="36617" xr:uid="{00000000-0005-0000-0000-0000F0520000}"/>
    <cellStyle name="Normal 47 2 2 9 3" xfId="21384" xr:uid="{00000000-0005-0000-0000-0000F1520000}"/>
    <cellStyle name="Normal 47 2 3" xfId="1246" xr:uid="{00000000-0005-0000-0000-0000F2520000}"/>
    <cellStyle name="Normal 47 2 3 10" xfId="16423" xr:uid="{00000000-0005-0000-0000-0000F3520000}"/>
    <cellStyle name="Normal 47 2 3 2" xfId="1465" xr:uid="{00000000-0005-0000-0000-0000F4520000}"/>
    <cellStyle name="Normal 47 2 3 2 2" xfId="1886" xr:uid="{00000000-0005-0000-0000-0000F5520000}"/>
    <cellStyle name="Normal 47 2 3 2 2 2" xfId="2725" xr:uid="{00000000-0005-0000-0000-0000F6520000}"/>
    <cellStyle name="Normal 47 2 3 2 2 2 2" xfId="4415" xr:uid="{00000000-0005-0000-0000-0000F7520000}"/>
    <cellStyle name="Normal 47 2 3 2 2 2 2 2" xfId="14488" xr:uid="{00000000-0005-0000-0000-0000F8520000}"/>
    <cellStyle name="Normal 47 2 3 2 2 2 2 2 2" xfId="44819" xr:uid="{00000000-0005-0000-0000-0000F9520000}"/>
    <cellStyle name="Normal 47 2 3 2 2 2 2 2 3" xfId="29586" xr:uid="{00000000-0005-0000-0000-0000FA520000}"/>
    <cellStyle name="Normal 47 2 3 2 2 2 2 3" xfId="9468" xr:uid="{00000000-0005-0000-0000-0000FB520000}"/>
    <cellStyle name="Normal 47 2 3 2 2 2 2 3 2" xfId="39802" xr:uid="{00000000-0005-0000-0000-0000FC520000}"/>
    <cellStyle name="Normal 47 2 3 2 2 2 2 3 3" xfId="24569" xr:uid="{00000000-0005-0000-0000-0000FD520000}"/>
    <cellStyle name="Normal 47 2 3 2 2 2 2 4" xfId="34789" xr:uid="{00000000-0005-0000-0000-0000FE520000}"/>
    <cellStyle name="Normal 47 2 3 2 2 2 2 5" xfId="19556" xr:uid="{00000000-0005-0000-0000-0000FF520000}"/>
    <cellStyle name="Normal 47 2 3 2 2 2 3" xfId="6107" xr:uid="{00000000-0005-0000-0000-000000530000}"/>
    <cellStyle name="Normal 47 2 3 2 2 2 3 2" xfId="16159" xr:uid="{00000000-0005-0000-0000-000001530000}"/>
    <cellStyle name="Normal 47 2 3 2 2 2 3 2 2" xfId="46490" xr:uid="{00000000-0005-0000-0000-000002530000}"/>
    <cellStyle name="Normal 47 2 3 2 2 2 3 2 3" xfId="31257" xr:uid="{00000000-0005-0000-0000-000003530000}"/>
    <cellStyle name="Normal 47 2 3 2 2 2 3 3" xfId="11139" xr:uid="{00000000-0005-0000-0000-000004530000}"/>
    <cellStyle name="Normal 47 2 3 2 2 2 3 3 2" xfId="41473" xr:uid="{00000000-0005-0000-0000-000005530000}"/>
    <cellStyle name="Normal 47 2 3 2 2 2 3 3 3" xfId="26240" xr:uid="{00000000-0005-0000-0000-000006530000}"/>
    <cellStyle name="Normal 47 2 3 2 2 2 3 4" xfId="36460" xr:uid="{00000000-0005-0000-0000-000007530000}"/>
    <cellStyle name="Normal 47 2 3 2 2 2 3 5" xfId="21227" xr:uid="{00000000-0005-0000-0000-000008530000}"/>
    <cellStyle name="Normal 47 2 3 2 2 2 4" xfId="12817" xr:uid="{00000000-0005-0000-0000-000009530000}"/>
    <cellStyle name="Normal 47 2 3 2 2 2 4 2" xfId="43148" xr:uid="{00000000-0005-0000-0000-00000A530000}"/>
    <cellStyle name="Normal 47 2 3 2 2 2 4 3" xfId="27915" xr:uid="{00000000-0005-0000-0000-00000B530000}"/>
    <cellStyle name="Normal 47 2 3 2 2 2 5" xfId="7796" xr:uid="{00000000-0005-0000-0000-00000C530000}"/>
    <cellStyle name="Normal 47 2 3 2 2 2 5 2" xfId="38131" xr:uid="{00000000-0005-0000-0000-00000D530000}"/>
    <cellStyle name="Normal 47 2 3 2 2 2 5 3" xfId="22898" xr:uid="{00000000-0005-0000-0000-00000E530000}"/>
    <cellStyle name="Normal 47 2 3 2 2 2 6" xfId="33119" xr:uid="{00000000-0005-0000-0000-00000F530000}"/>
    <cellStyle name="Normal 47 2 3 2 2 2 7" xfId="17885" xr:uid="{00000000-0005-0000-0000-000010530000}"/>
    <cellStyle name="Normal 47 2 3 2 2 3" xfId="3578" xr:uid="{00000000-0005-0000-0000-000011530000}"/>
    <cellStyle name="Normal 47 2 3 2 2 3 2" xfId="13652" xr:uid="{00000000-0005-0000-0000-000012530000}"/>
    <cellStyle name="Normal 47 2 3 2 2 3 2 2" xfId="43983" xr:uid="{00000000-0005-0000-0000-000013530000}"/>
    <cellStyle name="Normal 47 2 3 2 2 3 2 3" xfId="28750" xr:uid="{00000000-0005-0000-0000-000014530000}"/>
    <cellStyle name="Normal 47 2 3 2 2 3 3" xfId="8632" xr:uid="{00000000-0005-0000-0000-000015530000}"/>
    <cellStyle name="Normal 47 2 3 2 2 3 3 2" xfId="38966" xr:uid="{00000000-0005-0000-0000-000016530000}"/>
    <cellStyle name="Normal 47 2 3 2 2 3 3 3" xfId="23733" xr:uid="{00000000-0005-0000-0000-000017530000}"/>
    <cellStyle name="Normal 47 2 3 2 2 3 4" xfId="33953" xr:uid="{00000000-0005-0000-0000-000018530000}"/>
    <cellStyle name="Normal 47 2 3 2 2 3 5" xfId="18720" xr:uid="{00000000-0005-0000-0000-000019530000}"/>
    <cellStyle name="Normal 47 2 3 2 2 4" xfId="5271" xr:uid="{00000000-0005-0000-0000-00001A530000}"/>
    <cellStyle name="Normal 47 2 3 2 2 4 2" xfId="15323" xr:uid="{00000000-0005-0000-0000-00001B530000}"/>
    <cellStyle name="Normal 47 2 3 2 2 4 2 2" xfId="45654" xr:uid="{00000000-0005-0000-0000-00001C530000}"/>
    <cellStyle name="Normal 47 2 3 2 2 4 2 3" xfId="30421" xr:uid="{00000000-0005-0000-0000-00001D530000}"/>
    <cellStyle name="Normal 47 2 3 2 2 4 3" xfId="10303" xr:uid="{00000000-0005-0000-0000-00001E530000}"/>
    <cellStyle name="Normal 47 2 3 2 2 4 3 2" xfId="40637" xr:uid="{00000000-0005-0000-0000-00001F530000}"/>
    <cellStyle name="Normal 47 2 3 2 2 4 3 3" xfId="25404" xr:uid="{00000000-0005-0000-0000-000020530000}"/>
    <cellStyle name="Normal 47 2 3 2 2 4 4" xfId="35624" xr:uid="{00000000-0005-0000-0000-000021530000}"/>
    <cellStyle name="Normal 47 2 3 2 2 4 5" xfId="20391" xr:uid="{00000000-0005-0000-0000-000022530000}"/>
    <cellStyle name="Normal 47 2 3 2 2 5" xfId="11981" xr:uid="{00000000-0005-0000-0000-000023530000}"/>
    <cellStyle name="Normal 47 2 3 2 2 5 2" xfId="42312" xr:uid="{00000000-0005-0000-0000-000024530000}"/>
    <cellStyle name="Normal 47 2 3 2 2 5 3" xfId="27079" xr:uid="{00000000-0005-0000-0000-000025530000}"/>
    <cellStyle name="Normal 47 2 3 2 2 6" xfId="6960" xr:uid="{00000000-0005-0000-0000-000026530000}"/>
    <cellStyle name="Normal 47 2 3 2 2 6 2" xfId="37295" xr:uid="{00000000-0005-0000-0000-000027530000}"/>
    <cellStyle name="Normal 47 2 3 2 2 6 3" xfId="22062" xr:uid="{00000000-0005-0000-0000-000028530000}"/>
    <cellStyle name="Normal 47 2 3 2 2 7" xfId="32283" xr:uid="{00000000-0005-0000-0000-000029530000}"/>
    <cellStyle name="Normal 47 2 3 2 2 8" xfId="17049" xr:uid="{00000000-0005-0000-0000-00002A530000}"/>
    <cellStyle name="Normal 47 2 3 2 3" xfId="2307" xr:uid="{00000000-0005-0000-0000-00002B530000}"/>
    <cellStyle name="Normal 47 2 3 2 3 2" xfId="3997" xr:uid="{00000000-0005-0000-0000-00002C530000}"/>
    <cellStyle name="Normal 47 2 3 2 3 2 2" xfId="14070" xr:uid="{00000000-0005-0000-0000-00002D530000}"/>
    <cellStyle name="Normal 47 2 3 2 3 2 2 2" xfId="44401" xr:uid="{00000000-0005-0000-0000-00002E530000}"/>
    <cellStyle name="Normal 47 2 3 2 3 2 2 3" xfId="29168" xr:uid="{00000000-0005-0000-0000-00002F530000}"/>
    <cellStyle name="Normal 47 2 3 2 3 2 3" xfId="9050" xr:uid="{00000000-0005-0000-0000-000030530000}"/>
    <cellStyle name="Normal 47 2 3 2 3 2 3 2" xfId="39384" xr:uid="{00000000-0005-0000-0000-000031530000}"/>
    <cellStyle name="Normal 47 2 3 2 3 2 3 3" xfId="24151" xr:uid="{00000000-0005-0000-0000-000032530000}"/>
    <cellStyle name="Normal 47 2 3 2 3 2 4" xfId="34371" xr:uid="{00000000-0005-0000-0000-000033530000}"/>
    <cellStyle name="Normal 47 2 3 2 3 2 5" xfId="19138" xr:uid="{00000000-0005-0000-0000-000034530000}"/>
    <cellStyle name="Normal 47 2 3 2 3 3" xfId="5689" xr:uid="{00000000-0005-0000-0000-000035530000}"/>
    <cellStyle name="Normal 47 2 3 2 3 3 2" xfId="15741" xr:uid="{00000000-0005-0000-0000-000036530000}"/>
    <cellStyle name="Normal 47 2 3 2 3 3 2 2" xfId="46072" xr:uid="{00000000-0005-0000-0000-000037530000}"/>
    <cellStyle name="Normal 47 2 3 2 3 3 2 3" xfId="30839" xr:uid="{00000000-0005-0000-0000-000038530000}"/>
    <cellStyle name="Normal 47 2 3 2 3 3 3" xfId="10721" xr:uid="{00000000-0005-0000-0000-000039530000}"/>
    <cellStyle name="Normal 47 2 3 2 3 3 3 2" xfId="41055" xr:uid="{00000000-0005-0000-0000-00003A530000}"/>
    <cellStyle name="Normal 47 2 3 2 3 3 3 3" xfId="25822" xr:uid="{00000000-0005-0000-0000-00003B530000}"/>
    <cellStyle name="Normal 47 2 3 2 3 3 4" xfId="36042" xr:uid="{00000000-0005-0000-0000-00003C530000}"/>
    <cellStyle name="Normal 47 2 3 2 3 3 5" xfId="20809" xr:uid="{00000000-0005-0000-0000-00003D530000}"/>
    <cellStyle name="Normal 47 2 3 2 3 4" xfId="12399" xr:uid="{00000000-0005-0000-0000-00003E530000}"/>
    <cellStyle name="Normal 47 2 3 2 3 4 2" xfId="42730" xr:uid="{00000000-0005-0000-0000-00003F530000}"/>
    <cellStyle name="Normal 47 2 3 2 3 4 3" xfId="27497" xr:uid="{00000000-0005-0000-0000-000040530000}"/>
    <cellStyle name="Normal 47 2 3 2 3 5" xfId="7378" xr:uid="{00000000-0005-0000-0000-000041530000}"/>
    <cellStyle name="Normal 47 2 3 2 3 5 2" xfId="37713" xr:uid="{00000000-0005-0000-0000-000042530000}"/>
    <cellStyle name="Normal 47 2 3 2 3 5 3" xfId="22480" xr:uid="{00000000-0005-0000-0000-000043530000}"/>
    <cellStyle name="Normal 47 2 3 2 3 6" xfId="32701" xr:uid="{00000000-0005-0000-0000-000044530000}"/>
    <cellStyle name="Normal 47 2 3 2 3 7" xfId="17467" xr:uid="{00000000-0005-0000-0000-000045530000}"/>
    <cellStyle name="Normal 47 2 3 2 4" xfId="3160" xr:uid="{00000000-0005-0000-0000-000046530000}"/>
    <cellStyle name="Normal 47 2 3 2 4 2" xfId="13234" xr:uid="{00000000-0005-0000-0000-000047530000}"/>
    <cellStyle name="Normal 47 2 3 2 4 2 2" xfId="43565" xr:uid="{00000000-0005-0000-0000-000048530000}"/>
    <cellStyle name="Normal 47 2 3 2 4 2 3" xfId="28332" xr:uid="{00000000-0005-0000-0000-000049530000}"/>
    <cellStyle name="Normal 47 2 3 2 4 3" xfId="8214" xr:uid="{00000000-0005-0000-0000-00004A530000}"/>
    <cellStyle name="Normal 47 2 3 2 4 3 2" xfId="38548" xr:uid="{00000000-0005-0000-0000-00004B530000}"/>
    <cellStyle name="Normal 47 2 3 2 4 3 3" xfId="23315" xr:uid="{00000000-0005-0000-0000-00004C530000}"/>
    <cellStyle name="Normal 47 2 3 2 4 4" xfId="33535" xr:uid="{00000000-0005-0000-0000-00004D530000}"/>
    <cellStyle name="Normal 47 2 3 2 4 5" xfId="18302" xr:uid="{00000000-0005-0000-0000-00004E530000}"/>
    <cellStyle name="Normal 47 2 3 2 5" xfId="4853" xr:uid="{00000000-0005-0000-0000-00004F530000}"/>
    <cellStyle name="Normal 47 2 3 2 5 2" xfId="14905" xr:uid="{00000000-0005-0000-0000-000050530000}"/>
    <cellStyle name="Normal 47 2 3 2 5 2 2" xfId="45236" xr:uid="{00000000-0005-0000-0000-000051530000}"/>
    <cellStyle name="Normal 47 2 3 2 5 2 3" xfId="30003" xr:uid="{00000000-0005-0000-0000-000052530000}"/>
    <cellStyle name="Normal 47 2 3 2 5 3" xfId="9885" xr:uid="{00000000-0005-0000-0000-000053530000}"/>
    <cellStyle name="Normal 47 2 3 2 5 3 2" xfId="40219" xr:uid="{00000000-0005-0000-0000-000054530000}"/>
    <cellStyle name="Normal 47 2 3 2 5 3 3" xfId="24986" xr:uid="{00000000-0005-0000-0000-000055530000}"/>
    <cellStyle name="Normal 47 2 3 2 5 4" xfId="35206" xr:uid="{00000000-0005-0000-0000-000056530000}"/>
    <cellStyle name="Normal 47 2 3 2 5 5" xfId="19973" xr:uid="{00000000-0005-0000-0000-000057530000}"/>
    <cellStyle name="Normal 47 2 3 2 6" xfId="11563" xr:uid="{00000000-0005-0000-0000-000058530000}"/>
    <cellStyle name="Normal 47 2 3 2 6 2" xfId="41894" xr:uid="{00000000-0005-0000-0000-000059530000}"/>
    <cellStyle name="Normal 47 2 3 2 6 3" xfId="26661" xr:uid="{00000000-0005-0000-0000-00005A530000}"/>
    <cellStyle name="Normal 47 2 3 2 7" xfId="6542" xr:uid="{00000000-0005-0000-0000-00005B530000}"/>
    <cellStyle name="Normal 47 2 3 2 7 2" xfId="36877" xr:uid="{00000000-0005-0000-0000-00005C530000}"/>
    <cellStyle name="Normal 47 2 3 2 7 3" xfId="21644" xr:uid="{00000000-0005-0000-0000-00005D530000}"/>
    <cellStyle name="Normal 47 2 3 2 8" xfId="31865" xr:uid="{00000000-0005-0000-0000-00005E530000}"/>
    <cellStyle name="Normal 47 2 3 2 9" xfId="16631" xr:uid="{00000000-0005-0000-0000-00005F530000}"/>
    <cellStyle name="Normal 47 2 3 3" xfId="1678" xr:uid="{00000000-0005-0000-0000-000060530000}"/>
    <cellStyle name="Normal 47 2 3 3 2" xfId="2517" xr:uid="{00000000-0005-0000-0000-000061530000}"/>
    <cellStyle name="Normal 47 2 3 3 2 2" xfId="4207" xr:uid="{00000000-0005-0000-0000-000062530000}"/>
    <cellStyle name="Normal 47 2 3 3 2 2 2" xfId="14280" xr:uid="{00000000-0005-0000-0000-000063530000}"/>
    <cellStyle name="Normal 47 2 3 3 2 2 2 2" xfId="44611" xr:uid="{00000000-0005-0000-0000-000064530000}"/>
    <cellStyle name="Normal 47 2 3 3 2 2 2 3" xfId="29378" xr:uid="{00000000-0005-0000-0000-000065530000}"/>
    <cellStyle name="Normal 47 2 3 3 2 2 3" xfId="9260" xr:uid="{00000000-0005-0000-0000-000066530000}"/>
    <cellStyle name="Normal 47 2 3 3 2 2 3 2" xfId="39594" xr:uid="{00000000-0005-0000-0000-000067530000}"/>
    <cellStyle name="Normal 47 2 3 3 2 2 3 3" xfId="24361" xr:uid="{00000000-0005-0000-0000-000068530000}"/>
    <cellStyle name="Normal 47 2 3 3 2 2 4" xfId="34581" xr:uid="{00000000-0005-0000-0000-000069530000}"/>
    <cellStyle name="Normal 47 2 3 3 2 2 5" xfId="19348" xr:uid="{00000000-0005-0000-0000-00006A530000}"/>
    <cellStyle name="Normal 47 2 3 3 2 3" xfId="5899" xr:uid="{00000000-0005-0000-0000-00006B530000}"/>
    <cellStyle name="Normal 47 2 3 3 2 3 2" xfId="15951" xr:uid="{00000000-0005-0000-0000-00006C530000}"/>
    <cellStyle name="Normal 47 2 3 3 2 3 2 2" xfId="46282" xr:uid="{00000000-0005-0000-0000-00006D530000}"/>
    <cellStyle name="Normal 47 2 3 3 2 3 2 3" xfId="31049" xr:uid="{00000000-0005-0000-0000-00006E530000}"/>
    <cellStyle name="Normal 47 2 3 3 2 3 3" xfId="10931" xr:uid="{00000000-0005-0000-0000-00006F530000}"/>
    <cellStyle name="Normal 47 2 3 3 2 3 3 2" xfId="41265" xr:uid="{00000000-0005-0000-0000-000070530000}"/>
    <cellStyle name="Normal 47 2 3 3 2 3 3 3" xfId="26032" xr:uid="{00000000-0005-0000-0000-000071530000}"/>
    <cellStyle name="Normal 47 2 3 3 2 3 4" xfId="36252" xr:uid="{00000000-0005-0000-0000-000072530000}"/>
    <cellStyle name="Normal 47 2 3 3 2 3 5" xfId="21019" xr:uid="{00000000-0005-0000-0000-000073530000}"/>
    <cellStyle name="Normal 47 2 3 3 2 4" xfId="12609" xr:uid="{00000000-0005-0000-0000-000074530000}"/>
    <cellStyle name="Normal 47 2 3 3 2 4 2" xfId="42940" xr:uid="{00000000-0005-0000-0000-000075530000}"/>
    <cellStyle name="Normal 47 2 3 3 2 4 3" xfId="27707" xr:uid="{00000000-0005-0000-0000-000076530000}"/>
    <cellStyle name="Normal 47 2 3 3 2 5" xfId="7588" xr:uid="{00000000-0005-0000-0000-000077530000}"/>
    <cellStyle name="Normal 47 2 3 3 2 5 2" xfId="37923" xr:uid="{00000000-0005-0000-0000-000078530000}"/>
    <cellStyle name="Normal 47 2 3 3 2 5 3" xfId="22690" xr:uid="{00000000-0005-0000-0000-000079530000}"/>
    <cellStyle name="Normal 47 2 3 3 2 6" xfId="32911" xr:uid="{00000000-0005-0000-0000-00007A530000}"/>
    <cellStyle name="Normal 47 2 3 3 2 7" xfId="17677" xr:uid="{00000000-0005-0000-0000-00007B530000}"/>
    <cellStyle name="Normal 47 2 3 3 3" xfId="3370" xr:uid="{00000000-0005-0000-0000-00007C530000}"/>
    <cellStyle name="Normal 47 2 3 3 3 2" xfId="13444" xr:uid="{00000000-0005-0000-0000-00007D530000}"/>
    <cellStyle name="Normal 47 2 3 3 3 2 2" xfId="43775" xr:uid="{00000000-0005-0000-0000-00007E530000}"/>
    <cellStyle name="Normal 47 2 3 3 3 2 3" xfId="28542" xr:uid="{00000000-0005-0000-0000-00007F530000}"/>
    <cellStyle name="Normal 47 2 3 3 3 3" xfId="8424" xr:uid="{00000000-0005-0000-0000-000080530000}"/>
    <cellStyle name="Normal 47 2 3 3 3 3 2" xfId="38758" xr:uid="{00000000-0005-0000-0000-000081530000}"/>
    <cellStyle name="Normal 47 2 3 3 3 3 3" xfId="23525" xr:uid="{00000000-0005-0000-0000-000082530000}"/>
    <cellStyle name="Normal 47 2 3 3 3 4" xfId="33745" xr:uid="{00000000-0005-0000-0000-000083530000}"/>
    <cellStyle name="Normal 47 2 3 3 3 5" xfId="18512" xr:uid="{00000000-0005-0000-0000-000084530000}"/>
    <cellStyle name="Normal 47 2 3 3 4" xfId="5063" xr:uid="{00000000-0005-0000-0000-000085530000}"/>
    <cellStyle name="Normal 47 2 3 3 4 2" xfId="15115" xr:uid="{00000000-0005-0000-0000-000086530000}"/>
    <cellStyle name="Normal 47 2 3 3 4 2 2" xfId="45446" xr:uid="{00000000-0005-0000-0000-000087530000}"/>
    <cellStyle name="Normal 47 2 3 3 4 2 3" xfId="30213" xr:uid="{00000000-0005-0000-0000-000088530000}"/>
    <cellStyle name="Normal 47 2 3 3 4 3" xfId="10095" xr:uid="{00000000-0005-0000-0000-000089530000}"/>
    <cellStyle name="Normal 47 2 3 3 4 3 2" xfId="40429" xr:uid="{00000000-0005-0000-0000-00008A530000}"/>
    <cellStyle name="Normal 47 2 3 3 4 3 3" xfId="25196" xr:uid="{00000000-0005-0000-0000-00008B530000}"/>
    <cellStyle name="Normal 47 2 3 3 4 4" xfId="35416" xr:uid="{00000000-0005-0000-0000-00008C530000}"/>
    <cellStyle name="Normal 47 2 3 3 4 5" xfId="20183" xr:uid="{00000000-0005-0000-0000-00008D530000}"/>
    <cellStyle name="Normal 47 2 3 3 5" xfId="11773" xr:uid="{00000000-0005-0000-0000-00008E530000}"/>
    <cellStyle name="Normal 47 2 3 3 5 2" xfId="42104" xr:uid="{00000000-0005-0000-0000-00008F530000}"/>
    <cellStyle name="Normal 47 2 3 3 5 3" xfId="26871" xr:uid="{00000000-0005-0000-0000-000090530000}"/>
    <cellStyle name="Normal 47 2 3 3 6" xfId="6752" xr:uid="{00000000-0005-0000-0000-000091530000}"/>
    <cellStyle name="Normal 47 2 3 3 6 2" xfId="37087" xr:uid="{00000000-0005-0000-0000-000092530000}"/>
    <cellStyle name="Normal 47 2 3 3 6 3" xfId="21854" xr:uid="{00000000-0005-0000-0000-000093530000}"/>
    <cellStyle name="Normal 47 2 3 3 7" xfId="32075" xr:uid="{00000000-0005-0000-0000-000094530000}"/>
    <cellStyle name="Normal 47 2 3 3 8" xfId="16841" xr:uid="{00000000-0005-0000-0000-000095530000}"/>
    <cellStyle name="Normal 47 2 3 4" xfId="2099" xr:uid="{00000000-0005-0000-0000-000096530000}"/>
    <cellStyle name="Normal 47 2 3 4 2" xfId="3789" xr:uid="{00000000-0005-0000-0000-000097530000}"/>
    <cellStyle name="Normal 47 2 3 4 2 2" xfId="13862" xr:uid="{00000000-0005-0000-0000-000098530000}"/>
    <cellStyle name="Normal 47 2 3 4 2 2 2" xfId="44193" xr:uid="{00000000-0005-0000-0000-000099530000}"/>
    <cellStyle name="Normal 47 2 3 4 2 2 3" xfId="28960" xr:uid="{00000000-0005-0000-0000-00009A530000}"/>
    <cellStyle name="Normal 47 2 3 4 2 3" xfId="8842" xr:uid="{00000000-0005-0000-0000-00009B530000}"/>
    <cellStyle name="Normal 47 2 3 4 2 3 2" xfId="39176" xr:uid="{00000000-0005-0000-0000-00009C530000}"/>
    <cellStyle name="Normal 47 2 3 4 2 3 3" xfId="23943" xr:uid="{00000000-0005-0000-0000-00009D530000}"/>
    <cellStyle name="Normal 47 2 3 4 2 4" xfId="34163" xr:uid="{00000000-0005-0000-0000-00009E530000}"/>
    <cellStyle name="Normal 47 2 3 4 2 5" xfId="18930" xr:uid="{00000000-0005-0000-0000-00009F530000}"/>
    <cellStyle name="Normal 47 2 3 4 3" xfId="5481" xr:uid="{00000000-0005-0000-0000-0000A0530000}"/>
    <cellStyle name="Normal 47 2 3 4 3 2" xfId="15533" xr:uid="{00000000-0005-0000-0000-0000A1530000}"/>
    <cellStyle name="Normal 47 2 3 4 3 2 2" xfId="45864" xr:uid="{00000000-0005-0000-0000-0000A2530000}"/>
    <cellStyle name="Normal 47 2 3 4 3 2 3" xfId="30631" xr:uid="{00000000-0005-0000-0000-0000A3530000}"/>
    <cellStyle name="Normal 47 2 3 4 3 3" xfId="10513" xr:uid="{00000000-0005-0000-0000-0000A4530000}"/>
    <cellStyle name="Normal 47 2 3 4 3 3 2" xfId="40847" xr:uid="{00000000-0005-0000-0000-0000A5530000}"/>
    <cellStyle name="Normal 47 2 3 4 3 3 3" xfId="25614" xr:uid="{00000000-0005-0000-0000-0000A6530000}"/>
    <cellStyle name="Normal 47 2 3 4 3 4" xfId="35834" xr:uid="{00000000-0005-0000-0000-0000A7530000}"/>
    <cellStyle name="Normal 47 2 3 4 3 5" xfId="20601" xr:uid="{00000000-0005-0000-0000-0000A8530000}"/>
    <cellStyle name="Normal 47 2 3 4 4" xfId="12191" xr:uid="{00000000-0005-0000-0000-0000A9530000}"/>
    <cellStyle name="Normal 47 2 3 4 4 2" xfId="42522" xr:uid="{00000000-0005-0000-0000-0000AA530000}"/>
    <cellStyle name="Normal 47 2 3 4 4 3" xfId="27289" xr:uid="{00000000-0005-0000-0000-0000AB530000}"/>
    <cellStyle name="Normal 47 2 3 4 5" xfId="7170" xr:uid="{00000000-0005-0000-0000-0000AC530000}"/>
    <cellStyle name="Normal 47 2 3 4 5 2" xfId="37505" xr:uid="{00000000-0005-0000-0000-0000AD530000}"/>
    <cellStyle name="Normal 47 2 3 4 5 3" xfId="22272" xr:uid="{00000000-0005-0000-0000-0000AE530000}"/>
    <cellStyle name="Normal 47 2 3 4 6" xfId="32493" xr:uid="{00000000-0005-0000-0000-0000AF530000}"/>
    <cellStyle name="Normal 47 2 3 4 7" xfId="17259" xr:uid="{00000000-0005-0000-0000-0000B0530000}"/>
    <cellStyle name="Normal 47 2 3 5" xfId="2952" xr:uid="{00000000-0005-0000-0000-0000B1530000}"/>
    <cellStyle name="Normal 47 2 3 5 2" xfId="13026" xr:uid="{00000000-0005-0000-0000-0000B2530000}"/>
    <cellStyle name="Normal 47 2 3 5 2 2" xfId="43357" xr:uid="{00000000-0005-0000-0000-0000B3530000}"/>
    <cellStyle name="Normal 47 2 3 5 2 3" xfId="28124" xr:uid="{00000000-0005-0000-0000-0000B4530000}"/>
    <cellStyle name="Normal 47 2 3 5 3" xfId="8006" xr:uid="{00000000-0005-0000-0000-0000B5530000}"/>
    <cellStyle name="Normal 47 2 3 5 3 2" xfId="38340" xr:uid="{00000000-0005-0000-0000-0000B6530000}"/>
    <cellStyle name="Normal 47 2 3 5 3 3" xfId="23107" xr:uid="{00000000-0005-0000-0000-0000B7530000}"/>
    <cellStyle name="Normal 47 2 3 5 4" xfId="33327" xr:uid="{00000000-0005-0000-0000-0000B8530000}"/>
    <cellStyle name="Normal 47 2 3 5 5" xfId="18094" xr:uid="{00000000-0005-0000-0000-0000B9530000}"/>
    <cellStyle name="Normal 47 2 3 6" xfId="4645" xr:uid="{00000000-0005-0000-0000-0000BA530000}"/>
    <cellStyle name="Normal 47 2 3 6 2" xfId="14697" xr:uid="{00000000-0005-0000-0000-0000BB530000}"/>
    <cellStyle name="Normal 47 2 3 6 2 2" xfId="45028" xr:uid="{00000000-0005-0000-0000-0000BC530000}"/>
    <cellStyle name="Normal 47 2 3 6 2 3" xfId="29795" xr:uid="{00000000-0005-0000-0000-0000BD530000}"/>
    <cellStyle name="Normal 47 2 3 6 3" xfId="9677" xr:uid="{00000000-0005-0000-0000-0000BE530000}"/>
    <cellStyle name="Normal 47 2 3 6 3 2" xfId="40011" xr:uid="{00000000-0005-0000-0000-0000BF530000}"/>
    <cellStyle name="Normal 47 2 3 6 3 3" xfId="24778" xr:uid="{00000000-0005-0000-0000-0000C0530000}"/>
    <cellStyle name="Normal 47 2 3 6 4" xfId="34998" xr:uid="{00000000-0005-0000-0000-0000C1530000}"/>
    <cellStyle name="Normal 47 2 3 6 5" xfId="19765" xr:uid="{00000000-0005-0000-0000-0000C2530000}"/>
    <cellStyle name="Normal 47 2 3 7" xfId="11355" xr:uid="{00000000-0005-0000-0000-0000C3530000}"/>
    <cellStyle name="Normal 47 2 3 7 2" xfId="41686" xr:uid="{00000000-0005-0000-0000-0000C4530000}"/>
    <cellStyle name="Normal 47 2 3 7 3" xfId="26453" xr:uid="{00000000-0005-0000-0000-0000C5530000}"/>
    <cellStyle name="Normal 47 2 3 8" xfId="6334" xr:uid="{00000000-0005-0000-0000-0000C6530000}"/>
    <cellStyle name="Normal 47 2 3 8 2" xfId="36669" xr:uid="{00000000-0005-0000-0000-0000C7530000}"/>
    <cellStyle name="Normal 47 2 3 8 3" xfId="21436" xr:uid="{00000000-0005-0000-0000-0000C8530000}"/>
    <cellStyle name="Normal 47 2 3 9" xfId="31658" xr:uid="{00000000-0005-0000-0000-0000C9530000}"/>
    <cellStyle name="Normal 47 2 4" xfId="1359" xr:uid="{00000000-0005-0000-0000-0000CA530000}"/>
    <cellStyle name="Normal 47 2 4 2" xfId="1782" xr:uid="{00000000-0005-0000-0000-0000CB530000}"/>
    <cellStyle name="Normal 47 2 4 2 2" xfId="2621" xr:uid="{00000000-0005-0000-0000-0000CC530000}"/>
    <cellStyle name="Normal 47 2 4 2 2 2" xfId="4311" xr:uid="{00000000-0005-0000-0000-0000CD530000}"/>
    <cellStyle name="Normal 47 2 4 2 2 2 2" xfId="14384" xr:uid="{00000000-0005-0000-0000-0000CE530000}"/>
    <cellStyle name="Normal 47 2 4 2 2 2 2 2" xfId="44715" xr:uid="{00000000-0005-0000-0000-0000CF530000}"/>
    <cellStyle name="Normal 47 2 4 2 2 2 2 3" xfId="29482" xr:uid="{00000000-0005-0000-0000-0000D0530000}"/>
    <cellStyle name="Normal 47 2 4 2 2 2 3" xfId="9364" xr:uid="{00000000-0005-0000-0000-0000D1530000}"/>
    <cellStyle name="Normal 47 2 4 2 2 2 3 2" xfId="39698" xr:uid="{00000000-0005-0000-0000-0000D2530000}"/>
    <cellStyle name="Normal 47 2 4 2 2 2 3 3" xfId="24465" xr:uid="{00000000-0005-0000-0000-0000D3530000}"/>
    <cellStyle name="Normal 47 2 4 2 2 2 4" xfId="34685" xr:uid="{00000000-0005-0000-0000-0000D4530000}"/>
    <cellStyle name="Normal 47 2 4 2 2 2 5" xfId="19452" xr:uid="{00000000-0005-0000-0000-0000D5530000}"/>
    <cellStyle name="Normal 47 2 4 2 2 3" xfId="6003" xr:uid="{00000000-0005-0000-0000-0000D6530000}"/>
    <cellStyle name="Normal 47 2 4 2 2 3 2" xfId="16055" xr:uid="{00000000-0005-0000-0000-0000D7530000}"/>
    <cellStyle name="Normal 47 2 4 2 2 3 2 2" xfId="46386" xr:uid="{00000000-0005-0000-0000-0000D8530000}"/>
    <cellStyle name="Normal 47 2 4 2 2 3 2 3" xfId="31153" xr:uid="{00000000-0005-0000-0000-0000D9530000}"/>
    <cellStyle name="Normal 47 2 4 2 2 3 3" xfId="11035" xr:uid="{00000000-0005-0000-0000-0000DA530000}"/>
    <cellStyle name="Normal 47 2 4 2 2 3 3 2" xfId="41369" xr:uid="{00000000-0005-0000-0000-0000DB530000}"/>
    <cellStyle name="Normal 47 2 4 2 2 3 3 3" xfId="26136" xr:uid="{00000000-0005-0000-0000-0000DC530000}"/>
    <cellStyle name="Normal 47 2 4 2 2 3 4" xfId="36356" xr:uid="{00000000-0005-0000-0000-0000DD530000}"/>
    <cellStyle name="Normal 47 2 4 2 2 3 5" xfId="21123" xr:uid="{00000000-0005-0000-0000-0000DE530000}"/>
    <cellStyle name="Normal 47 2 4 2 2 4" xfId="12713" xr:uid="{00000000-0005-0000-0000-0000DF530000}"/>
    <cellStyle name="Normal 47 2 4 2 2 4 2" xfId="43044" xr:uid="{00000000-0005-0000-0000-0000E0530000}"/>
    <cellStyle name="Normal 47 2 4 2 2 4 3" xfId="27811" xr:uid="{00000000-0005-0000-0000-0000E1530000}"/>
    <cellStyle name="Normal 47 2 4 2 2 5" xfId="7692" xr:uid="{00000000-0005-0000-0000-0000E2530000}"/>
    <cellStyle name="Normal 47 2 4 2 2 5 2" xfId="38027" xr:uid="{00000000-0005-0000-0000-0000E3530000}"/>
    <cellStyle name="Normal 47 2 4 2 2 5 3" xfId="22794" xr:uid="{00000000-0005-0000-0000-0000E4530000}"/>
    <cellStyle name="Normal 47 2 4 2 2 6" xfId="33015" xr:uid="{00000000-0005-0000-0000-0000E5530000}"/>
    <cellStyle name="Normal 47 2 4 2 2 7" xfId="17781" xr:uid="{00000000-0005-0000-0000-0000E6530000}"/>
    <cellStyle name="Normal 47 2 4 2 3" xfId="3474" xr:uid="{00000000-0005-0000-0000-0000E7530000}"/>
    <cellStyle name="Normal 47 2 4 2 3 2" xfId="13548" xr:uid="{00000000-0005-0000-0000-0000E8530000}"/>
    <cellStyle name="Normal 47 2 4 2 3 2 2" xfId="43879" xr:uid="{00000000-0005-0000-0000-0000E9530000}"/>
    <cellStyle name="Normal 47 2 4 2 3 2 3" xfId="28646" xr:uid="{00000000-0005-0000-0000-0000EA530000}"/>
    <cellStyle name="Normal 47 2 4 2 3 3" xfId="8528" xr:uid="{00000000-0005-0000-0000-0000EB530000}"/>
    <cellStyle name="Normal 47 2 4 2 3 3 2" xfId="38862" xr:uid="{00000000-0005-0000-0000-0000EC530000}"/>
    <cellStyle name="Normal 47 2 4 2 3 3 3" xfId="23629" xr:uid="{00000000-0005-0000-0000-0000ED530000}"/>
    <cellStyle name="Normal 47 2 4 2 3 4" xfId="33849" xr:uid="{00000000-0005-0000-0000-0000EE530000}"/>
    <cellStyle name="Normal 47 2 4 2 3 5" xfId="18616" xr:uid="{00000000-0005-0000-0000-0000EF530000}"/>
    <cellStyle name="Normal 47 2 4 2 4" xfId="5167" xr:uid="{00000000-0005-0000-0000-0000F0530000}"/>
    <cellStyle name="Normal 47 2 4 2 4 2" xfId="15219" xr:uid="{00000000-0005-0000-0000-0000F1530000}"/>
    <cellStyle name="Normal 47 2 4 2 4 2 2" xfId="45550" xr:uid="{00000000-0005-0000-0000-0000F2530000}"/>
    <cellStyle name="Normal 47 2 4 2 4 2 3" xfId="30317" xr:uid="{00000000-0005-0000-0000-0000F3530000}"/>
    <cellStyle name="Normal 47 2 4 2 4 3" xfId="10199" xr:uid="{00000000-0005-0000-0000-0000F4530000}"/>
    <cellStyle name="Normal 47 2 4 2 4 3 2" xfId="40533" xr:uid="{00000000-0005-0000-0000-0000F5530000}"/>
    <cellStyle name="Normal 47 2 4 2 4 3 3" xfId="25300" xr:uid="{00000000-0005-0000-0000-0000F6530000}"/>
    <cellStyle name="Normal 47 2 4 2 4 4" xfId="35520" xr:uid="{00000000-0005-0000-0000-0000F7530000}"/>
    <cellStyle name="Normal 47 2 4 2 4 5" xfId="20287" xr:uid="{00000000-0005-0000-0000-0000F8530000}"/>
    <cellStyle name="Normal 47 2 4 2 5" xfId="11877" xr:uid="{00000000-0005-0000-0000-0000F9530000}"/>
    <cellStyle name="Normal 47 2 4 2 5 2" xfId="42208" xr:uid="{00000000-0005-0000-0000-0000FA530000}"/>
    <cellStyle name="Normal 47 2 4 2 5 3" xfId="26975" xr:uid="{00000000-0005-0000-0000-0000FB530000}"/>
    <cellStyle name="Normal 47 2 4 2 6" xfId="6856" xr:uid="{00000000-0005-0000-0000-0000FC530000}"/>
    <cellStyle name="Normal 47 2 4 2 6 2" xfId="37191" xr:uid="{00000000-0005-0000-0000-0000FD530000}"/>
    <cellStyle name="Normal 47 2 4 2 6 3" xfId="21958" xr:uid="{00000000-0005-0000-0000-0000FE530000}"/>
    <cellStyle name="Normal 47 2 4 2 7" xfId="32179" xr:uid="{00000000-0005-0000-0000-0000FF530000}"/>
    <cellStyle name="Normal 47 2 4 2 8" xfId="16945" xr:uid="{00000000-0005-0000-0000-000000540000}"/>
    <cellStyle name="Normal 47 2 4 3" xfId="2203" xr:uid="{00000000-0005-0000-0000-000001540000}"/>
    <cellStyle name="Normal 47 2 4 3 2" xfId="3893" xr:uid="{00000000-0005-0000-0000-000002540000}"/>
    <cellStyle name="Normal 47 2 4 3 2 2" xfId="13966" xr:uid="{00000000-0005-0000-0000-000003540000}"/>
    <cellStyle name="Normal 47 2 4 3 2 2 2" xfId="44297" xr:uid="{00000000-0005-0000-0000-000004540000}"/>
    <cellStyle name="Normal 47 2 4 3 2 2 3" xfId="29064" xr:uid="{00000000-0005-0000-0000-000005540000}"/>
    <cellStyle name="Normal 47 2 4 3 2 3" xfId="8946" xr:uid="{00000000-0005-0000-0000-000006540000}"/>
    <cellStyle name="Normal 47 2 4 3 2 3 2" xfId="39280" xr:uid="{00000000-0005-0000-0000-000007540000}"/>
    <cellStyle name="Normal 47 2 4 3 2 3 3" xfId="24047" xr:uid="{00000000-0005-0000-0000-000008540000}"/>
    <cellStyle name="Normal 47 2 4 3 2 4" xfId="34267" xr:uid="{00000000-0005-0000-0000-000009540000}"/>
    <cellStyle name="Normal 47 2 4 3 2 5" xfId="19034" xr:uid="{00000000-0005-0000-0000-00000A540000}"/>
    <cellStyle name="Normal 47 2 4 3 3" xfId="5585" xr:uid="{00000000-0005-0000-0000-00000B540000}"/>
    <cellStyle name="Normal 47 2 4 3 3 2" xfId="15637" xr:uid="{00000000-0005-0000-0000-00000C540000}"/>
    <cellStyle name="Normal 47 2 4 3 3 2 2" xfId="45968" xr:uid="{00000000-0005-0000-0000-00000D540000}"/>
    <cellStyle name="Normal 47 2 4 3 3 2 3" xfId="30735" xr:uid="{00000000-0005-0000-0000-00000E540000}"/>
    <cellStyle name="Normal 47 2 4 3 3 3" xfId="10617" xr:uid="{00000000-0005-0000-0000-00000F540000}"/>
    <cellStyle name="Normal 47 2 4 3 3 3 2" xfId="40951" xr:uid="{00000000-0005-0000-0000-000010540000}"/>
    <cellStyle name="Normal 47 2 4 3 3 3 3" xfId="25718" xr:uid="{00000000-0005-0000-0000-000011540000}"/>
    <cellStyle name="Normal 47 2 4 3 3 4" xfId="35938" xr:uid="{00000000-0005-0000-0000-000012540000}"/>
    <cellStyle name="Normal 47 2 4 3 3 5" xfId="20705" xr:uid="{00000000-0005-0000-0000-000013540000}"/>
    <cellStyle name="Normal 47 2 4 3 4" xfId="12295" xr:uid="{00000000-0005-0000-0000-000014540000}"/>
    <cellStyle name="Normal 47 2 4 3 4 2" xfId="42626" xr:uid="{00000000-0005-0000-0000-000015540000}"/>
    <cellStyle name="Normal 47 2 4 3 4 3" xfId="27393" xr:uid="{00000000-0005-0000-0000-000016540000}"/>
    <cellStyle name="Normal 47 2 4 3 5" xfId="7274" xr:uid="{00000000-0005-0000-0000-000017540000}"/>
    <cellStyle name="Normal 47 2 4 3 5 2" xfId="37609" xr:uid="{00000000-0005-0000-0000-000018540000}"/>
    <cellStyle name="Normal 47 2 4 3 5 3" xfId="22376" xr:uid="{00000000-0005-0000-0000-000019540000}"/>
    <cellStyle name="Normal 47 2 4 3 6" xfId="32597" xr:uid="{00000000-0005-0000-0000-00001A540000}"/>
    <cellStyle name="Normal 47 2 4 3 7" xfId="17363" xr:uid="{00000000-0005-0000-0000-00001B540000}"/>
    <cellStyle name="Normal 47 2 4 4" xfId="3056" xr:uid="{00000000-0005-0000-0000-00001C540000}"/>
    <cellStyle name="Normal 47 2 4 4 2" xfId="13130" xr:uid="{00000000-0005-0000-0000-00001D540000}"/>
    <cellStyle name="Normal 47 2 4 4 2 2" xfId="43461" xr:uid="{00000000-0005-0000-0000-00001E540000}"/>
    <cellStyle name="Normal 47 2 4 4 2 3" xfId="28228" xr:uid="{00000000-0005-0000-0000-00001F540000}"/>
    <cellStyle name="Normal 47 2 4 4 3" xfId="8110" xr:uid="{00000000-0005-0000-0000-000020540000}"/>
    <cellStyle name="Normal 47 2 4 4 3 2" xfId="38444" xr:uid="{00000000-0005-0000-0000-000021540000}"/>
    <cellStyle name="Normal 47 2 4 4 3 3" xfId="23211" xr:uid="{00000000-0005-0000-0000-000022540000}"/>
    <cellStyle name="Normal 47 2 4 4 4" xfId="33431" xr:uid="{00000000-0005-0000-0000-000023540000}"/>
    <cellStyle name="Normal 47 2 4 4 5" xfId="18198" xr:uid="{00000000-0005-0000-0000-000024540000}"/>
    <cellStyle name="Normal 47 2 4 5" xfId="4749" xr:uid="{00000000-0005-0000-0000-000025540000}"/>
    <cellStyle name="Normal 47 2 4 5 2" xfId="14801" xr:uid="{00000000-0005-0000-0000-000026540000}"/>
    <cellStyle name="Normal 47 2 4 5 2 2" xfId="45132" xr:uid="{00000000-0005-0000-0000-000027540000}"/>
    <cellStyle name="Normal 47 2 4 5 2 3" xfId="29899" xr:uid="{00000000-0005-0000-0000-000028540000}"/>
    <cellStyle name="Normal 47 2 4 5 3" xfId="9781" xr:uid="{00000000-0005-0000-0000-000029540000}"/>
    <cellStyle name="Normal 47 2 4 5 3 2" xfId="40115" xr:uid="{00000000-0005-0000-0000-00002A540000}"/>
    <cellStyle name="Normal 47 2 4 5 3 3" xfId="24882" xr:uid="{00000000-0005-0000-0000-00002B540000}"/>
    <cellStyle name="Normal 47 2 4 5 4" xfId="35102" xr:uid="{00000000-0005-0000-0000-00002C540000}"/>
    <cellStyle name="Normal 47 2 4 5 5" xfId="19869" xr:uid="{00000000-0005-0000-0000-00002D540000}"/>
    <cellStyle name="Normal 47 2 4 6" xfId="11459" xr:uid="{00000000-0005-0000-0000-00002E540000}"/>
    <cellStyle name="Normal 47 2 4 6 2" xfId="41790" xr:uid="{00000000-0005-0000-0000-00002F540000}"/>
    <cellStyle name="Normal 47 2 4 6 3" xfId="26557" xr:uid="{00000000-0005-0000-0000-000030540000}"/>
    <cellStyle name="Normal 47 2 4 7" xfId="6438" xr:uid="{00000000-0005-0000-0000-000031540000}"/>
    <cellStyle name="Normal 47 2 4 7 2" xfId="36773" xr:uid="{00000000-0005-0000-0000-000032540000}"/>
    <cellStyle name="Normal 47 2 4 7 3" xfId="21540" xr:uid="{00000000-0005-0000-0000-000033540000}"/>
    <cellStyle name="Normal 47 2 4 8" xfId="31761" xr:uid="{00000000-0005-0000-0000-000034540000}"/>
    <cellStyle name="Normal 47 2 4 9" xfId="16527" xr:uid="{00000000-0005-0000-0000-000035540000}"/>
    <cellStyle name="Normal 47 2 5" xfId="1572" xr:uid="{00000000-0005-0000-0000-000036540000}"/>
    <cellStyle name="Normal 47 2 5 2" xfId="2413" xr:uid="{00000000-0005-0000-0000-000037540000}"/>
    <cellStyle name="Normal 47 2 5 2 2" xfId="4103" xr:uid="{00000000-0005-0000-0000-000038540000}"/>
    <cellStyle name="Normal 47 2 5 2 2 2" xfId="14176" xr:uid="{00000000-0005-0000-0000-000039540000}"/>
    <cellStyle name="Normal 47 2 5 2 2 2 2" xfId="44507" xr:uid="{00000000-0005-0000-0000-00003A540000}"/>
    <cellStyle name="Normal 47 2 5 2 2 2 3" xfId="29274" xr:uid="{00000000-0005-0000-0000-00003B540000}"/>
    <cellStyle name="Normal 47 2 5 2 2 3" xfId="9156" xr:uid="{00000000-0005-0000-0000-00003C540000}"/>
    <cellStyle name="Normal 47 2 5 2 2 3 2" xfId="39490" xr:uid="{00000000-0005-0000-0000-00003D540000}"/>
    <cellStyle name="Normal 47 2 5 2 2 3 3" xfId="24257" xr:uid="{00000000-0005-0000-0000-00003E540000}"/>
    <cellStyle name="Normal 47 2 5 2 2 4" xfId="34477" xr:uid="{00000000-0005-0000-0000-00003F540000}"/>
    <cellStyle name="Normal 47 2 5 2 2 5" xfId="19244" xr:uid="{00000000-0005-0000-0000-000040540000}"/>
    <cellStyle name="Normal 47 2 5 2 3" xfId="5795" xr:uid="{00000000-0005-0000-0000-000041540000}"/>
    <cellStyle name="Normal 47 2 5 2 3 2" xfId="15847" xr:uid="{00000000-0005-0000-0000-000042540000}"/>
    <cellStyle name="Normal 47 2 5 2 3 2 2" xfId="46178" xr:uid="{00000000-0005-0000-0000-000043540000}"/>
    <cellStyle name="Normal 47 2 5 2 3 2 3" xfId="30945" xr:uid="{00000000-0005-0000-0000-000044540000}"/>
    <cellStyle name="Normal 47 2 5 2 3 3" xfId="10827" xr:uid="{00000000-0005-0000-0000-000045540000}"/>
    <cellStyle name="Normal 47 2 5 2 3 3 2" xfId="41161" xr:uid="{00000000-0005-0000-0000-000046540000}"/>
    <cellStyle name="Normal 47 2 5 2 3 3 3" xfId="25928" xr:uid="{00000000-0005-0000-0000-000047540000}"/>
    <cellStyle name="Normal 47 2 5 2 3 4" xfId="36148" xr:uid="{00000000-0005-0000-0000-000048540000}"/>
    <cellStyle name="Normal 47 2 5 2 3 5" xfId="20915" xr:uid="{00000000-0005-0000-0000-000049540000}"/>
    <cellStyle name="Normal 47 2 5 2 4" xfId="12505" xr:uid="{00000000-0005-0000-0000-00004A540000}"/>
    <cellStyle name="Normal 47 2 5 2 4 2" xfId="42836" xr:uid="{00000000-0005-0000-0000-00004B540000}"/>
    <cellStyle name="Normal 47 2 5 2 4 3" xfId="27603" xr:uid="{00000000-0005-0000-0000-00004C540000}"/>
    <cellStyle name="Normal 47 2 5 2 5" xfId="7484" xr:uid="{00000000-0005-0000-0000-00004D540000}"/>
    <cellStyle name="Normal 47 2 5 2 5 2" xfId="37819" xr:uid="{00000000-0005-0000-0000-00004E540000}"/>
    <cellStyle name="Normal 47 2 5 2 5 3" xfId="22586" xr:uid="{00000000-0005-0000-0000-00004F540000}"/>
    <cellStyle name="Normal 47 2 5 2 6" xfId="32807" xr:uid="{00000000-0005-0000-0000-000050540000}"/>
    <cellStyle name="Normal 47 2 5 2 7" xfId="17573" xr:uid="{00000000-0005-0000-0000-000051540000}"/>
    <cellStyle name="Normal 47 2 5 3" xfId="3266" xr:uid="{00000000-0005-0000-0000-000052540000}"/>
    <cellStyle name="Normal 47 2 5 3 2" xfId="13340" xr:uid="{00000000-0005-0000-0000-000053540000}"/>
    <cellStyle name="Normal 47 2 5 3 2 2" xfId="43671" xr:uid="{00000000-0005-0000-0000-000054540000}"/>
    <cellStyle name="Normal 47 2 5 3 2 3" xfId="28438" xr:uid="{00000000-0005-0000-0000-000055540000}"/>
    <cellStyle name="Normal 47 2 5 3 3" xfId="8320" xr:uid="{00000000-0005-0000-0000-000056540000}"/>
    <cellStyle name="Normal 47 2 5 3 3 2" xfId="38654" xr:uid="{00000000-0005-0000-0000-000057540000}"/>
    <cellStyle name="Normal 47 2 5 3 3 3" xfId="23421" xr:uid="{00000000-0005-0000-0000-000058540000}"/>
    <cellStyle name="Normal 47 2 5 3 4" xfId="33641" xr:uid="{00000000-0005-0000-0000-000059540000}"/>
    <cellStyle name="Normal 47 2 5 3 5" xfId="18408" xr:uid="{00000000-0005-0000-0000-00005A540000}"/>
    <cellStyle name="Normal 47 2 5 4" xfId="4959" xr:uid="{00000000-0005-0000-0000-00005B540000}"/>
    <cellStyle name="Normal 47 2 5 4 2" xfId="15011" xr:uid="{00000000-0005-0000-0000-00005C540000}"/>
    <cellStyle name="Normal 47 2 5 4 2 2" xfId="45342" xr:uid="{00000000-0005-0000-0000-00005D540000}"/>
    <cellStyle name="Normal 47 2 5 4 2 3" xfId="30109" xr:uid="{00000000-0005-0000-0000-00005E540000}"/>
    <cellStyle name="Normal 47 2 5 4 3" xfId="9991" xr:uid="{00000000-0005-0000-0000-00005F540000}"/>
    <cellStyle name="Normal 47 2 5 4 3 2" xfId="40325" xr:uid="{00000000-0005-0000-0000-000060540000}"/>
    <cellStyle name="Normal 47 2 5 4 3 3" xfId="25092" xr:uid="{00000000-0005-0000-0000-000061540000}"/>
    <cellStyle name="Normal 47 2 5 4 4" xfId="35312" xr:uid="{00000000-0005-0000-0000-000062540000}"/>
    <cellStyle name="Normal 47 2 5 4 5" xfId="20079" xr:uid="{00000000-0005-0000-0000-000063540000}"/>
    <cellStyle name="Normal 47 2 5 5" xfId="11669" xr:uid="{00000000-0005-0000-0000-000064540000}"/>
    <cellStyle name="Normal 47 2 5 5 2" xfId="42000" xr:uid="{00000000-0005-0000-0000-000065540000}"/>
    <cellStyle name="Normal 47 2 5 5 3" xfId="26767" xr:uid="{00000000-0005-0000-0000-000066540000}"/>
    <cellStyle name="Normal 47 2 5 6" xfId="6648" xr:uid="{00000000-0005-0000-0000-000067540000}"/>
    <cellStyle name="Normal 47 2 5 6 2" xfId="36983" xr:uid="{00000000-0005-0000-0000-000068540000}"/>
    <cellStyle name="Normal 47 2 5 6 3" xfId="21750" xr:uid="{00000000-0005-0000-0000-000069540000}"/>
    <cellStyle name="Normal 47 2 5 7" xfId="31971" xr:uid="{00000000-0005-0000-0000-00006A540000}"/>
    <cellStyle name="Normal 47 2 5 8" xfId="16737" xr:uid="{00000000-0005-0000-0000-00006B540000}"/>
    <cellStyle name="Normal 47 2 6" xfId="1993" xr:uid="{00000000-0005-0000-0000-00006C540000}"/>
    <cellStyle name="Normal 47 2 6 2" xfId="3685" xr:uid="{00000000-0005-0000-0000-00006D540000}"/>
    <cellStyle name="Normal 47 2 6 2 2" xfId="13758" xr:uid="{00000000-0005-0000-0000-00006E540000}"/>
    <cellStyle name="Normal 47 2 6 2 2 2" xfId="44089" xr:uid="{00000000-0005-0000-0000-00006F540000}"/>
    <cellStyle name="Normal 47 2 6 2 2 3" xfId="28856" xr:uid="{00000000-0005-0000-0000-000070540000}"/>
    <cellStyle name="Normal 47 2 6 2 3" xfId="8738" xr:uid="{00000000-0005-0000-0000-000071540000}"/>
    <cellStyle name="Normal 47 2 6 2 3 2" xfId="39072" xr:uid="{00000000-0005-0000-0000-000072540000}"/>
    <cellStyle name="Normal 47 2 6 2 3 3" xfId="23839" xr:uid="{00000000-0005-0000-0000-000073540000}"/>
    <cellStyle name="Normal 47 2 6 2 4" xfId="34059" xr:uid="{00000000-0005-0000-0000-000074540000}"/>
    <cellStyle name="Normal 47 2 6 2 5" xfId="18826" xr:uid="{00000000-0005-0000-0000-000075540000}"/>
    <cellStyle name="Normal 47 2 6 3" xfId="5377" xr:uid="{00000000-0005-0000-0000-000076540000}"/>
    <cellStyle name="Normal 47 2 6 3 2" xfId="15429" xr:uid="{00000000-0005-0000-0000-000077540000}"/>
    <cellStyle name="Normal 47 2 6 3 2 2" xfId="45760" xr:uid="{00000000-0005-0000-0000-000078540000}"/>
    <cellStyle name="Normal 47 2 6 3 2 3" xfId="30527" xr:uid="{00000000-0005-0000-0000-000079540000}"/>
    <cellStyle name="Normal 47 2 6 3 3" xfId="10409" xr:uid="{00000000-0005-0000-0000-00007A540000}"/>
    <cellStyle name="Normal 47 2 6 3 3 2" xfId="40743" xr:uid="{00000000-0005-0000-0000-00007B540000}"/>
    <cellStyle name="Normal 47 2 6 3 3 3" xfId="25510" xr:uid="{00000000-0005-0000-0000-00007C540000}"/>
    <cellStyle name="Normal 47 2 6 3 4" xfId="35730" xr:uid="{00000000-0005-0000-0000-00007D540000}"/>
    <cellStyle name="Normal 47 2 6 3 5" xfId="20497" xr:uid="{00000000-0005-0000-0000-00007E540000}"/>
    <cellStyle name="Normal 47 2 6 4" xfId="12087" xr:uid="{00000000-0005-0000-0000-00007F540000}"/>
    <cellStyle name="Normal 47 2 6 4 2" xfId="42418" xr:uid="{00000000-0005-0000-0000-000080540000}"/>
    <cellStyle name="Normal 47 2 6 4 3" xfId="27185" xr:uid="{00000000-0005-0000-0000-000081540000}"/>
    <cellStyle name="Normal 47 2 6 5" xfId="7066" xr:uid="{00000000-0005-0000-0000-000082540000}"/>
    <cellStyle name="Normal 47 2 6 5 2" xfId="37401" xr:uid="{00000000-0005-0000-0000-000083540000}"/>
    <cellStyle name="Normal 47 2 6 5 3" xfId="22168" xr:uid="{00000000-0005-0000-0000-000084540000}"/>
    <cellStyle name="Normal 47 2 6 6" xfId="32389" xr:uid="{00000000-0005-0000-0000-000085540000}"/>
    <cellStyle name="Normal 47 2 6 7" xfId="17155" xr:uid="{00000000-0005-0000-0000-000086540000}"/>
    <cellStyle name="Normal 47 2 7" xfId="2844" xr:uid="{00000000-0005-0000-0000-000087540000}"/>
    <cellStyle name="Normal 47 2 7 2" xfId="12922" xr:uid="{00000000-0005-0000-0000-000088540000}"/>
    <cellStyle name="Normal 47 2 7 2 2" xfId="43253" xr:uid="{00000000-0005-0000-0000-000089540000}"/>
    <cellStyle name="Normal 47 2 7 2 3" xfId="28020" xr:uid="{00000000-0005-0000-0000-00008A540000}"/>
    <cellStyle name="Normal 47 2 7 3" xfId="7902" xr:uid="{00000000-0005-0000-0000-00008B540000}"/>
    <cellStyle name="Normal 47 2 7 3 2" xfId="38236" xr:uid="{00000000-0005-0000-0000-00008C540000}"/>
    <cellStyle name="Normal 47 2 7 3 3" xfId="23003" xr:uid="{00000000-0005-0000-0000-00008D540000}"/>
    <cellStyle name="Normal 47 2 7 4" xfId="33223" xr:uid="{00000000-0005-0000-0000-00008E540000}"/>
    <cellStyle name="Normal 47 2 7 5" xfId="17990" xr:uid="{00000000-0005-0000-0000-00008F540000}"/>
    <cellStyle name="Normal 47 2 8" xfId="4538" xr:uid="{00000000-0005-0000-0000-000090540000}"/>
    <cellStyle name="Normal 47 2 8 2" xfId="14593" xr:uid="{00000000-0005-0000-0000-000091540000}"/>
    <cellStyle name="Normal 47 2 8 2 2" xfId="44924" xr:uid="{00000000-0005-0000-0000-000092540000}"/>
    <cellStyle name="Normal 47 2 8 2 3" xfId="29691" xr:uid="{00000000-0005-0000-0000-000093540000}"/>
    <cellStyle name="Normal 47 2 8 3" xfId="9573" xr:uid="{00000000-0005-0000-0000-000094540000}"/>
    <cellStyle name="Normal 47 2 8 3 2" xfId="39907" xr:uid="{00000000-0005-0000-0000-000095540000}"/>
    <cellStyle name="Normal 47 2 8 3 3" xfId="24674" xr:uid="{00000000-0005-0000-0000-000096540000}"/>
    <cellStyle name="Normal 47 2 8 4" xfId="34894" xr:uid="{00000000-0005-0000-0000-000097540000}"/>
    <cellStyle name="Normal 47 2 8 5" xfId="19661" xr:uid="{00000000-0005-0000-0000-000098540000}"/>
    <cellStyle name="Normal 47 2 9" xfId="11249" xr:uid="{00000000-0005-0000-0000-000099540000}"/>
    <cellStyle name="Normal 47 2 9 2" xfId="41582" xr:uid="{00000000-0005-0000-0000-00009A540000}"/>
    <cellStyle name="Normal 47 2 9 3" xfId="26349" xr:uid="{00000000-0005-0000-0000-00009B540000}"/>
    <cellStyle name="Normal 48" xfId="364" xr:uid="{00000000-0005-0000-0000-00009C540000}"/>
    <cellStyle name="Normal 48 2" xfId="864" xr:uid="{00000000-0005-0000-0000-00009D540000}"/>
    <cellStyle name="Normal 49" xfId="355" xr:uid="{00000000-0005-0000-0000-00009E540000}"/>
    <cellStyle name="Normal 49 2" xfId="865" xr:uid="{00000000-0005-0000-0000-00009F540000}"/>
    <cellStyle name="Normal 5" xfId="171" xr:uid="{00000000-0005-0000-0000-0000A0540000}"/>
    <cellStyle name="Normal 5 2" xfId="500" xr:uid="{00000000-0005-0000-0000-0000A1540000}"/>
    <cellStyle name="Normal 5 2 10" xfId="6202" xr:uid="{00000000-0005-0000-0000-0000A2540000}"/>
    <cellStyle name="Normal 5 2 10 2" xfId="36540" xr:uid="{00000000-0005-0000-0000-0000A3540000}"/>
    <cellStyle name="Normal 5 2 10 3" xfId="21307" xr:uid="{00000000-0005-0000-0000-0000A4540000}"/>
    <cellStyle name="Normal 5 2 11" xfId="31376" xr:uid="{00000000-0005-0000-0000-0000A5540000}"/>
    <cellStyle name="Normal 5 2 12" xfId="16292" xr:uid="{00000000-0005-0000-0000-0000A6540000}"/>
    <cellStyle name="Normal 5 2 2" xfId="1166" xr:uid="{00000000-0005-0000-0000-0000A7540000}"/>
    <cellStyle name="Normal 5 2 2 10" xfId="31380" xr:uid="{00000000-0005-0000-0000-0000A8540000}"/>
    <cellStyle name="Normal 5 2 2 11" xfId="16346" xr:uid="{00000000-0005-0000-0000-0000A9540000}"/>
    <cellStyle name="Normal 5 2 2 2" xfId="1275" xr:uid="{00000000-0005-0000-0000-0000AA540000}"/>
    <cellStyle name="Normal 5 2 2 2 10" xfId="16450" xr:uid="{00000000-0005-0000-0000-0000AB540000}"/>
    <cellStyle name="Normal 5 2 2 2 2" xfId="1492" xr:uid="{00000000-0005-0000-0000-0000AC540000}"/>
    <cellStyle name="Normal 5 2 2 2 2 2" xfId="1913" xr:uid="{00000000-0005-0000-0000-0000AD540000}"/>
    <cellStyle name="Normal 5 2 2 2 2 2 2" xfId="2752" xr:uid="{00000000-0005-0000-0000-0000AE540000}"/>
    <cellStyle name="Normal 5 2 2 2 2 2 2 2" xfId="4442" xr:uid="{00000000-0005-0000-0000-0000AF540000}"/>
    <cellStyle name="Normal 5 2 2 2 2 2 2 2 2" xfId="14515" xr:uid="{00000000-0005-0000-0000-0000B0540000}"/>
    <cellStyle name="Normal 5 2 2 2 2 2 2 2 2 2" xfId="44846" xr:uid="{00000000-0005-0000-0000-0000B1540000}"/>
    <cellStyle name="Normal 5 2 2 2 2 2 2 2 2 3" xfId="29613" xr:uid="{00000000-0005-0000-0000-0000B2540000}"/>
    <cellStyle name="Normal 5 2 2 2 2 2 2 2 3" xfId="9495" xr:uid="{00000000-0005-0000-0000-0000B3540000}"/>
    <cellStyle name="Normal 5 2 2 2 2 2 2 2 3 2" xfId="39829" xr:uid="{00000000-0005-0000-0000-0000B4540000}"/>
    <cellStyle name="Normal 5 2 2 2 2 2 2 2 3 3" xfId="24596" xr:uid="{00000000-0005-0000-0000-0000B5540000}"/>
    <cellStyle name="Normal 5 2 2 2 2 2 2 2 4" xfId="34816" xr:uid="{00000000-0005-0000-0000-0000B6540000}"/>
    <cellStyle name="Normal 5 2 2 2 2 2 2 2 5" xfId="19583" xr:uid="{00000000-0005-0000-0000-0000B7540000}"/>
    <cellStyle name="Normal 5 2 2 2 2 2 2 3" xfId="6134" xr:uid="{00000000-0005-0000-0000-0000B8540000}"/>
    <cellStyle name="Normal 5 2 2 2 2 2 2 3 2" xfId="16186" xr:uid="{00000000-0005-0000-0000-0000B9540000}"/>
    <cellStyle name="Normal 5 2 2 2 2 2 2 3 2 2" xfId="46517" xr:uid="{00000000-0005-0000-0000-0000BA540000}"/>
    <cellStyle name="Normal 5 2 2 2 2 2 2 3 2 3" xfId="31284" xr:uid="{00000000-0005-0000-0000-0000BB540000}"/>
    <cellStyle name="Normal 5 2 2 2 2 2 2 3 3" xfId="11166" xr:uid="{00000000-0005-0000-0000-0000BC540000}"/>
    <cellStyle name="Normal 5 2 2 2 2 2 2 3 3 2" xfId="41500" xr:uid="{00000000-0005-0000-0000-0000BD540000}"/>
    <cellStyle name="Normal 5 2 2 2 2 2 2 3 3 3" xfId="26267" xr:uid="{00000000-0005-0000-0000-0000BE540000}"/>
    <cellStyle name="Normal 5 2 2 2 2 2 2 3 4" xfId="36487" xr:uid="{00000000-0005-0000-0000-0000BF540000}"/>
    <cellStyle name="Normal 5 2 2 2 2 2 2 3 5" xfId="21254" xr:uid="{00000000-0005-0000-0000-0000C0540000}"/>
    <cellStyle name="Normal 5 2 2 2 2 2 2 4" xfId="12844" xr:uid="{00000000-0005-0000-0000-0000C1540000}"/>
    <cellStyle name="Normal 5 2 2 2 2 2 2 4 2" xfId="43175" xr:uid="{00000000-0005-0000-0000-0000C2540000}"/>
    <cellStyle name="Normal 5 2 2 2 2 2 2 4 3" xfId="27942" xr:uid="{00000000-0005-0000-0000-0000C3540000}"/>
    <cellStyle name="Normal 5 2 2 2 2 2 2 5" xfId="7823" xr:uid="{00000000-0005-0000-0000-0000C4540000}"/>
    <cellStyle name="Normal 5 2 2 2 2 2 2 5 2" xfId="38158" xr:uid="{00000000-0005-0000-0000-0000C5540000}"/>
    <cellStyle name="Normal 5 2 2 2 2 2 2 5 3" xfId="22925" xr:uid="{00000000-0005-0000-0000-0000C6540000}"/>
    <cellStyle name="Normal 5 2 2 2 2 2 2 6" xfId="33146" xr:uid="{00000000-0005-0000-0000-0000C7540000}"/>
    <cellStyle name="Normal 5 2 2 2 2 2 2 7" xfId="17912" xr:uid="{00000000-0005-0000-0000-0000C8540000}"/>
    <cellStyle name="Normal 5 2 2 2 2 2 3" xfId="3605" xr:uid="{00000000-0005-0000-0000-0000C9540000}"/>
    <cellStyle name="Normal 5 2 2 2 2 2 3 2" xfId="13679" xr:uid="{00000000-0005-0000-0000-0000CA540000}"/>
    <cellStyle name="Normal 5 2 2 2 2 2 3 2 2" xfId="44010" xr:uid="{00000000-0005-0000-0000-0000CB540000}"/>
    <cellStyle name="Normal 5 2 2 2 2 2 3 2 3" xfId="28777" xr:uid="{00000000-0005-0000-0000-0000CC540000}"/>
    <cellStyle name="Normal 5 2 2 2 2 2 3 3" xfId="8659" xr:uid="{00000000-0005-0000-0000-0000CD540000}"/>
    <cellStyle name="Normal 5 2 2 2 2 2 3 3 2" xfId="38993" xr:uid="{00000000-0005-0000-0000-0000CE540000}"/>
    <cellStyle name="Normal 5 2 2 2 2 2 3 3 3" xfId="23760" xr:uid="{00000000-0005-0000-0000-0000CF540000}"/>
    <cellStyle name="Normal 5 2 2 2 2 2 3 4" xfId="33980" xr:uid="{00000000-0005-0000-0000-0000D0540000}"/>
    <cellStyle name="Normal 5 2 2 2 2 2 3 5" xfId="18747" xr:uid="{00000000-0005-0000-0000-0000D1540000}"/>
    <cellStyle name="Normal 5 2 2 2 2 2 4" xfId="5298" xr:uid="{00000000-0005-0000-0000-0000D2540000}"/>
    <cellStyle name="Normal 5 2 2 2 2 2 4 2" xfId="15350" xr:uid="{00000000-0005-0000-0000-0000D3540000}"/>
    <cellStyle name="Normal 5 2 2 2 2 2 4 2 2" xfId="45681" xr:uid="{00000000-0005-0000-0000-0000D4540000}"/>
    <cellStyle name="Normal 5 2 2 2 2 2 4 2 3" xfId="30448" xr:uid="{00000000-0005-0000-0000-0000D5540000}"/>
    <cellStyle name="Normal 5 2 2 2 2 2 4 3" xfId="10330" xr:uid="{00000000-0005-0000-0000-0000D6540000}"/>
    <cellStyle name="Normal 5 2 2 2 2 2 4 3 2" xfId="40664" xr:uid="{00000000-0005-0000-0000-0000D7540000}"/>
    <cellStyle name="Normal 5 2 2 2 2 2 4 3 3" xfId="25431" xr:uid="{00000000-0005-0000-0000-0000D8540000}"/>
    <cellStyle name="Normal 5 2 2 2 2 2 4 4" xfId="35651" xr:uid="{00000000-0005-0000-0000-0000D9540000}"/>
    <cellStyle name="Normal 5 2 2 2 2 2 4 5" xfId="20418" xr:uid="{00000000-0005-0000-0000-0000DA540000}"/>
    <cellStyle name="Normal 5 2 2 2 2 2 5" xfId="12008" xr:uid="{00000000-0005-0000-0000-0000DB540000}"/>
    <cellStyle name="Normal 5 2 2 2 2 2 5 2" xfId="42339" xr:uid="{00000000-0005-0000-0000-0000DC540000}"/>
    <cellStyle name="Normal 5 2 2 2 2 2 5 3" xfId="27106" xr:uid="{00000000-0005-0000-0000-0000DD540000}"/>
    <cellStyle name="Normal 5 2 2 2 2 2 6" xfId="6987" xr:uid="{00000000-0005-0000-0000-0000DE540000}"/>
    <cellStyle name="Normal 5 2 2 2 2 2 6 2" xfId="37322" xr:uid="{00000000-0005-0000-0000-0000DF540000}"/>
    <cellStyle name="Normal 5 2 2 2 2 2 6 3" xfId="22089" xr:uid="{00000000-0005-0000-0000-0000E0540000}"/>
    <cellStyle name="Normal 5 2 2 2 2 2 7" xfId="32310" xr:uid="{00000000-0005-0000-0000-0000E1540000}"/>
    <cellStyle name="Normal 5 2 2 2 2 2 8" xfId="17076" xr:uid="{00000000-0005-0000-0000-0000E2540000}"/>
    <cellStyle name="Normal 5 2 2 2 2 3" xfId="2334" xr:uid="{00000000-0005-0000-0000-0000E3540000}"/>
    <cellStyle name="Normal 5 2 2 2 2 3 2" xfId="4024" xr:uid="{00000000-0005-0000-0000-0000E4540000}"/>
    <cellStyle name="Normal 5 2 2 2 2 3 2 2" xfId="14097" xr:uid="{00000000-0005-0000-0000-0000E5540000}"/>
    <cellStyle name="Normal 5 2 2 2 2 3 2 2 2" xfId="44428" xr:uid="{00000000-0005-0000-0000-0000E6540000}"/>
    <cellStyle name="Normal 5 2 2 2 2 3 2 2 3" xfId="29195" xr:uid="{00000000-0005-0000-0000-0000E7540000}"/>
    <cellStyle name="Normal 5 2 2 2 2 3 2 3" xfId="9077" xr:uid="{00000000-0005-0000-0000-0000E8540000}"/>
    <cellStyle name="Normal 5 2 2 2 2 3 2 3 2" xfId="39411" xr:uid="{00000000-0005-0000-0000-0000E9540000}"/>
    <cellStyle name="Normal 5 2 2 2 2 3 2 3 3" xfId="24178" xr:uid="{00000000-0005-0000-0000-0000EA540000}"/>
    <cellStyle name="Normal 5 2 2 2 2 3 2 4" xfId="34398" xr:uid="{00000000-0005-0000-0000-0000EB540000}"/>
    <cellStyle name="Normal 5 2 2 2 2 3 2 5" xfId="19165" xr:uid="{00000000-0005-0000-0000-0000EC540000}"/>
    <cellStyle name="Normal 5 2 2 2 2 3 3" xfId="5716" xr:uid="{00000000-0005-0000-0000-0000ED540000}"/>
    <cellStyle name="Normal 5 2 2 2 2 3 3 2" xfId="15768" xr:uid="{00000000-0005-0000-0000-0000EE540000}"/>
    <cellStyle name="Normal 5 2 2 2 2 3 3 2 2" xfId="46099" xr:uid="{00000000-0005-0000-0000-0000EF540000}"/>
    <cellStyle name="Normal 5 2 2 2 2 3 3 2 3" xfId="30866" xr:uid="{00000000-0005-0000-0000-0000F0540000}"/>
    <cellStyle name="Normal 5 2 2 2 2 3 3 3" xfId="10748" xr:uid="{00000000-0005-0000-0000-0000F1540000}"/>
    <cellStyle name="Normal 5 2 2 2 2 3 3 3 2" xfId="41082" xr:uid="{00000000-0005-0000-0000-0000F2540000}"/>
    <cellStyle name="Normal 5 2 2 2 2 3 3 3 3" xfId="25849" xr:uid="{00000000-0005-0000-0000-0000F3540000}"/>
    <cellStyle name="Normal 5 2 2 2 2 3 3 4" xfId="36069" xr:uid="{00000000-0005-0000-0000-0000F4540000}"/>
    <cellStyle name="Normal 5 2 2 2 2 3 3 5" xfId="20836" xr:uid="{00000000-0005-0000-0000-0000F5540000}"/>
    <cellStyle name="Normal 5 2 2 2 2 3 4" xfId="12426" xr:uid="{00000000-0005-0000-0000-0000F6540000}"/>
    <cellStyle name="Normal 5 2 2 2 2 3 4 2" xfId="42757" xr:uid="{00000000-0005-0000-0000-0000F7540000}"/>
    <cellStyle name="Normal 5 2 2 2 2 3 4 3" xfId="27524" xr:uid="{00000000-0005-0000-0000-0000F8540000}"/>
    <cellStyle name="Normal 5 2 2 2 2 3 5" xfId="7405" xr:uid="{00000000-0005-0000-0000-0000F9540000}"/>
    <cellStyle name="Normal 5 2 2 2 2 3 5 2" xfId="37740" xr:uid="{00000000-0005-0000-0000-0000FA540000}"/>
    <cellStyle name="Normal 5 2 2 2 2 3 5 3" xfId="22507" xr:uid="{00000000-0005-0000-0000-0000FB540000}"/>
    <cellStyle name="Normal 5 2 2 2 2 3 6" xfId="32728" xr:uid="{00000000-0005-0000-0000-0000FC540000}"/>
    <cellStyle name="Normal 5 2 2 2 2 3 7" xfId="17494" xr:uid="{00000000-0005-0000-0000-0000FD540000}"/>
    <cellStyle name="Normal 5 2 2 2 2 4" xfId="3187" xr:uid="{00000000-0005-0000-0000-0000FE540000}"/>
    <cellStyle name="Normal 5 2 2 2 2 4 2" xfId="13261" xr:uid="{00000000-0005-0000-0000-0000FF540000}"/>
    <cellStyle name="Normal 5 2 2 2 2 4 2 2" xfId="43592" xr:uid="{00000000-0005-0000-0000-000000550000}"/>
    <cellStyle name="Normal 5 2 2 2 2 4 2 3" xfId="28359" xr:uid="{00000000-0005-0000-0000-000001550000}"/>
    <cellStyle name="Normal 5 2 2 2 2 4 3" xfId="8241" xr:uid="{00000000-0005-0000-0000-000002550000}"/>
    <cellStyle name="Normal 5 2 2 2 2 4 3 2" xfId="38575" xr:uid="{00000000-0005-0000-0000-000003550000}"/>
    <cellStyle name="Normal 5 2 2 2 2 4 3 3" xfId="23342" xr:uid="{00000000-0005-0000-0000-000004550000}"/>
    <cellStyle name="Normal 5 2 2 2 2 4 4" xfId="33562" xr:uid="{00000000-0005-0000-0000-000005550000}"/>
    <cellStyle name="Normal 5 2 2 2 2 4 5" xfId="18329" xr:uid="{00000000-0005-0000-0000-000006550000}"/>
    <cellStyle name="Normal 5 2 2 2 2 5" xfId="4880" xr:uid="{00000000-0005-0000-0000-000007550000}"/>
    <cellStyle name="Normal 5 2 2 2 2 5 2" xfId="14932" xr:uid="{00000000-0005-0000-0000-000008550000}"/>
    <cellStyle name="Normal 5 2 2 2 2 5 2 2" xfId="45263" xr:uid="{00000000-0005-0000-0000-000009550000}"/>
    <cellStyle name="Normal 5 2 2 2 2 5 2 3" xfId="30030" xr:uid="{00000000-0005-0000-0000-00000A550000}"/>
    <cellStyle name="Normal 5 2 2 2 2 5 3" xfId="9912" xr:uid="{00000000-0005-0000-0000-00000B550000}"/>
    <cellStyle name="Normal 5 2 2 2 2 5 3 2" xfId="40246" xr:uid="{00000000-0005-0000-0000-00000C550000}"/>
    <cellStyle name="Normal 5 2 2 2 2 5 3 3" xfId="25013" xr:uid="{00000000-0005-0000-0000-00000D550000}"/>
    <cellStyle name="Normal 5 2 2 2 2 5 4" xfId="35233" xr:uid="{00000000-0005-0000-0000-00000E550000}"/>
    <cellStyle name="Normal 5 2 2 2 2 5 5" xfId="20000" xr:uid="{00000000-0005-0000-0000-00000F550000}"/>
    <cellStyle name="Normal 5 2 2 2 2 6" xfId="11590" xr:uid="{00000000-0005-0000-0000-000010550000}"/>
    <cellStyle name="Normal 5 2 2 2 2 6 2" xfId="41921" xr:uid="{00000000-0005-0000-0000-000011550000}"/>
    <cellStyle name="Normal 5 2 2 2 2 6 3" xfId="26688" xr:uid="{00000000-0005-0000-0000-000012550000}"/>
    <cellStyle name="Normal 5 2 2 2 2 7" xfId="6569" xr:uid="{00000000-0005-0000-0000-000013550000}"/>
    <cellStyle name="Normal 5 2 2 2 2 7 2" xfId="36904" xr:uid="{00000000-0005-0000-0000-000014550000}"/>
    <cellStyle name="Normal 5 2 2 2 2 7 3" xfId="21671" xr:uid="{00000000-0005-0000-0000-000015550000}"/>
    <cellStyle name="Normal 5 2 2 2 2 8" xfId="31892" xr:uid="{00000000-0005-0000-0000-000016550000}"/>
    <cellStyle name="Normal 5 2 2 2 2 9" xfId="16658" xr:uid="{00000000-0005-0000-0000-000017550000}"/>
    <cellStyle name="Normal 5 2 2 2 3" xfId="1705" xr:uid="{00000000-0005-0000-0000-000018550000}"/>
    <cellStyle name="Normal 5 2 2 2 3 2" xfId="2544" xr:uid="{00000000-0005-0000-0000-000019550000}"/>
    <cellStyle name="Normal 5 2 2 2 3 2 2" xfId="4234" xr:uid="{00000000-0005-0000-0000-00001A550000}"/>
    <cellStyle name="Normal 5 2 2 2 3 2 2 2" xfId="14307" xr:uid="{00000000-0005-0000-0000-00001B550000}"/>
    <cellStyle name="Normal 5 2 2 2 3 2 2 2 2" xfId="44638" xr:uid="{00000000-0005-0000-0000-00001C550000}"/>
    <cellStyle name="Normal 5 2 2 2 3 2 2 2 3" xfId="29405" xr:uid="{00000000-0005-0000-0000-00001D550000}"/>
    <cellStyle name="Normal 5 2 2 2 3 2 2 3" xfId="9287" xr:uid="{00000000-0005-0000-0000-00001E550000}"/>
    <cellStyle name="Normal 5 2 2 2 3 2 2 3 2" xfId="39621" xr:uid="{00000000-0005-0000-0000-00001F550000}"/>
    <cellStyle name="Normal 5 2 2 2 3 2 2 3 3" xfId="24388" xr:uid="{00000000-0005-0000-0000-000020550000}"/>
    <cellStyle name="Normal 5 2 2 2 3 2 2 4" xfId="34608" xr:uid="{00000000-0005-0000-0000-000021550000}"/>
    <cellStyle name="Normal 5 2 2 2 3 2 2 5" xfId="19375" xr:uid="{00000000-0005-0000-0000-000022550000}"/>
    <cellStyle name="Normal 5 2 2 2 3 2 3" xfId="5926" xr:uid="{00000000-0005-0000-0000-000023550000}"/>
    <cellStyle name="Normal 5 2 2 2 3 2 3 2" xfId="15978" xr:uid="{00000000-0005-0000-0000-000024550000}"/>
    <cellStyle name="Normal 5 2 2 2 3 2 3 2 2" xfId="46309" xr:uid="{00000000-0005-0000-0000-000025550000}"/>
    <cellStyle name="Normal 5 2 2 2 3 2 3 2 3" xfId="31076" xr:uid="{00000000-0005-0000-0000-000026550000}"/>
    <cellStyle name="Normal 5 2 2 2 3 2 3 3" xfId="10958" xr:uid="{00000000-0005-0000-0000-000027550000}"/>
    <cellStyle name="Normal 5 2 2 2 3 2 3 3 2" xfId="41292" xr:uid="{00000000-0005-0000-0000-000028550000}"/>
    <cellStyle name="Normal 5 2 2 2 3 2 3 3 3" xfId="26059" xr:uid="{00000000-0005-0000-0000-000029550000}"/>
    <cellStyle name="Normal 5 2 2 2 3 2 3 4" xfId="36279" xr:uid="{00000000-0005-0000-0000-00002A550000}"/>
    <cellStyle name="Normal 5 2 2 2 3 2 3 5" xfId="21046" xr:uid="{00000000-0005-0000-0000-00002B550000}"/>
    <cellStyle name="Normal 5 2 2 2 3 2 4" xfId="12636" xr:uid="{00000000-0005-0000-0000-00002C550000}"/>
    <cellStyle name="Normal 5 2 2 2 3 2 4 2" xfId="42967" xr:uid="{00000000-0005-0000-0000-00002D550000}"/>
    <cellStyle name="Normal 5 2 2 2 3 2 4 3" xfId="27734" xr:uid="{00000000-0005-0000-0000-00002E550000}"/>
    <cellStyle name="Normal 5 2 2 2 3 2 5" xfId="7615" xr:uid="{00000000-0005-0000-0000-00002F550000}"/>
    <cellStyle name="Normal 5 2 2 2 3 2 5 2" xfId="37950" xr:uid="{00000000-0005-0000-0000-000030550000}"/>
    <cellStyle name="Normal 5 2 2 2 3 2 5 3" xfId="22717" xr:uid="{00000000-0005-0000-0000-000031550000}"/>
    <cellStyle name="Normal 5 2 2 2 3 2 6" xfId="32938" xr:uid="{00000000-0005-0000-0000-000032550000}"/>
    <cellStyle name="Normal 5 2 2 2 3 2 7" xfId="17704" xr:uid="{00000000-0005-0000-0000-000033550000}"/>
    <cellStyle name="Normal 5 2 2 2 3 3" xfId="3397" xr:uid="{00000000-0005-0000-0000-000034550000}"/>
    <cellStyle name="Normal 5 2 2 2 3 3 2" xfId="13471" xr:uid="{00000000-0005-0000-0000-000035550000}"/>
    <cellStyle name="Normal 5 2 2 2 3 3 2 2" xfId="43802" xr:uid="{00000000-0005-0000-0000-000036550000}"/>
    <cellStyle name="Normal 5 2 2 2 3 3 2 3" xfId="28569" xr:uid="{00000000-0005-0000-0000-000037550000}"/>
    <cellStyle name="Normal 5 2 2 2 3 3 3" xfId="8451" xr:uid="{00000000-0005-0000-0000-000038550000}"/>
    <cellStyle name="Normal 5 2 2 2 3 3 3 2" xfId="38785" xr:uid="{00000000-0005-0000-0000-000039550000}"/>
    <cellStyle name="Normal 5 2 2 2 3 3 3 3" xfId="23552" xr:uid="{00000000-0005-0000-0000-00003A550000}"/>
    <cellStyle name="Normal 5 2 2 2 3 3 4" xfId="33772" xr:uid="{00000000-0005-0000-0000-00003B550000}"/>
    <cellStyle name="Normal 5 2 2 2 3 3 5" xfId="18539" xr:uid="{00000000-0005-0000-0000-00003C550000}"/>
    <cellStyle name="Normal 5 2 2 2 3 4" xfId="5090" xr:uid="{00000000-0005-0000-0000-00003D550000}"/>
    <cellStyle name="Normal 5 2 2 2 3 4 2" xfId="15142" xr:uid="{00000000-0005-0000-0000-00003E550000}"/>
    <cellStyle name="Normal 5 2 2 2 3 4 2 2" xfId="45473" xr:uid="{00000000-0005-0000-0000-00003F550000}"/>
    <cellStyle name="Normal 5 2 2 2 3 4 2 3" xfId="30240" xr:uid="{00000000-0005-0000-0000-000040550000}"/>
    <cellStyle name="Normal 5 2 2 2 3 4 3" xfId="10122" xr:uid="{00000000-0005-0000-0000-000041550000}"/>
    <cellStyle name="Normal 5 2 2 2 3 4 3 2" xfId="40456" xr:uid="{00000000-0005-0000-0000-000042550000}"/>
    <cellStyle name="Normal 5 2 2 2 3 4 3 3" xfId="25223" xr:uid="{00000000-0005-0000-0000-000043550000}"/>
    <cellStyle name="Normal 5 2 2 2 3 4 4" xfId="35443" xr:uid="{00000000-0005-0000-0000-000044550000}"/>
    <cellStyle name="Normal 5 2 2 2 3 4 5" xfId="20210" xr:uid="{00000000-0005-0000-0000-000045550000}"/>
    <cellStyle name="Normal 5 2 2 2 3 5" xfId="11800" xr:uid="{00000000-0005-0000-0000-000046550000}"/>
    <cellStyle name="Normal 5 2 2 2 3 5 2" xfId="42131" xr:uid="{00000000-0005-0000-0000-000047550000}"/>
    <cellStyle name="Normal 5 2 2 2 3 5 3" xfId="26898" xr:uid="{00000000-0005-0000-0000-000048550000}"/>
    <cellStyle name="Normal 5 2 2 2 3 6" xfId="6779" xr:uid="{00000000-0005-0000-0000-000049550000}"/>
    <cellStyle name="Normal 5 2 2 2 3 6 2" xfId="37114" xr:uid="{00000000-0005-0000-0000-00004A550000}"/>
    <cellStyle name="Normal 5 2 2 2 3 6 3" xfId="21881" xr:uid="{00000000-0005-0000-0000-00004B550000}"/>
    <cellStyle name="Normal 5 2 2 2 3 7" xfId="32102" xr:uid="{00000000-0005-0000-0000-00004C550000}"/>
    <cellStyle name="Normal 5 2 2 2 3 8" xfId="16868" xr:uid="{00000000-0005-0000-0000-00004D550000}"/>
    <cellStyle name="Normal 5 2 2 2 4" xfId="2126" xr:uid="{00000000-0005-0000-0000-00004E550000}"/>
    <cellStyle name="Normal 5 2 2 2 4 2" xfId="3816" xr:uid="{00000000-0005-0000-0000-00004F550000}"/>
    <cellStyle name="Normal 5 2 2 2 4 2 2" xfId="13889" xr:uid="{00000000-0005-0000-0000-000050550000}"/>
    <cellStyle name="Normal 5 2 2 2 4 2 2 2" xfId="44220" xr:uid="{00000000-0005-0000-0000-000051550000}"/>
    <cellStyle name="Normal 5 2 2 2 4 2 2 3" xfId="28987" xr:uid="{00000000-0005-0000-0000-000052550000}"/>
    <cellStyle name="Normal 5 2 2 2 4 2 3" xfId="8869" xr:uid="{00000000-0005-0000-0000-000053550000}"/>
    <cellStyle name="Normal 5 2 2 2 4 2 3 2" xfId="39203" xr:uid="{00000000-0005-0000-0000-000054550000}"/>
    <cellStyle name="Normal 5 2 2 2 4 2 3 3" xfId="23970" xr:uid="{00000000-0005-0000-0000-000055550000}"/>
    <cellStyle name="Normal 5 2 2 2 4 2 4" xfId="34190" xr:uid="{00000000-0005-0000-0000-000056550000}"/>
    <cellStyle name="Normal 5 2 2 2 4 2 5" xfId="18957" xr:uid="{00000000-0005-0000-0000-000057550000}"/>
    <cellStyle name="Normal 5 2 2 2 4 3" xfId="5508" xr:uid="{00000000-0005-0000-0000-000058550000}"/>
    <cellStyle name="Normal 5 2 2 2 4 3 2" xfId="15560" xr:uid="{00000000-0005-0000-0000-000059550000}"/>
    <cellStyle name="Normal 5 2 2 2 4 3 2 2" xfId="45891" xr:uid="{00000000-0005-0000-0000-00005A550000}"/>
    <cellStyle name="Normal 5 2 2 2 4 3 2 3" xfId="30658" xr:uid="{00000000-0005-0000-0000-00005B550000}"/>
    <cellStyle name="Normal 5 2 2 2 4 3 3" xfId="10540" xr:uid="{00000000-0005-0000-0000-00005C550000}"/>
    <cellStyle name="Normal 5 2 2 2 4 3 3 2" xfId="40874" xr:uid="{00000000-0005-0000-0000-00005D550000}"/>
    <cellStyle name="Normal 5 2 2 2 4 3 3 3" xfId="25641" xr:uid="{00000000-0005-0000-0000-00005E550000}"/>
    <cellStyle name="Normal 5 2 2 2 4 3 4" xfId="35861" xr:uid="{00000000-0005-0000-0000-00005F550000}"/>
    <cellStyle name="Normal 5 2 2 2 4 3 5" xfId="20628" xr:uid="{00000000-0005-0000-0000-000060550000}"/>
    <cellStyle name="Normal 5 2 2 2 4 4" xfId="12218" xr:uid="{00000000-0005-0000-0000-000061550000}"/>
    <cellStyle name="Normal 5 2 2 2 4 4 2" xfId="42549" xr:uid="{00000000-0005-0000-0000-000062550000}"/>
    <cellStyle name="Normal 5 2 2 2 4 4 3" xfId="27316" xr:uid="{00000000-0005-0000-0000-000063550000}"/>
    <cellStyle name="Normal 5 2 2 2 4 5" xfId="7197" xr:uid="{00000000-0005-0000-0000-000064550000}"/>
    <cellStyle name="Normal 5 2 2 2 4 5 2" xfId="37532" xr:uid="{00000000-0005-0000-0000-000065550000}"/>
    <cellStyle name="Normal 5 2 2 2 4 5 3" xfId="22299" xr:uid="{00000000-0005-0000-0000-000066550000}"/>
    <cellStyle name="Normal 5 2 2 2 4 6" xfId="32520" xr:uid="{00000000-0005-0000-0000-000067550000}"/>
    <cellStyle name="Normal 5 2 2 2 4 7" xfId="17286" xr:uid="{00000000-0005-0000-0000-000068550000}"/>
    <cellStyle name="Normal 5 2 2 2 5" xfId="2979" xr:uid="{00000000-0005-0000-0000-000069550000}"/>
    <cellStyle name="Normal 5 2 2 2 5 2" xfId="13053" xr:uid="{00000000-0005-0000-0000-00006A550000}"/>
    <cellStyle name="Normal 5 2 2 2 5 2 2" xfId="43384" xr:uid="{00000000-0005-0000-0000-00006B550000}"/>
    <cellStyle name="Normal 5 2 2 2 5 2 3" xfId="28151" xr:uid="{00000000-0005-0000-0000-00006C550000}"/>
    <cellStyle name="Normal 5 2 2 2 5 3" xfId="8033" xr:uid="{00000000-0005-0000-0000-00006D550000}"/>
    <cellStyle name="Normal 5 2 2 2 5 3 2" xfId="38367" xr:uid="{00000000-0005-0000-0000-00006E550000}"/>
    <cellStyle name="Normal 5 2 2 2 5 3 3" xfId="23134" xr:uid="{00000000-0005-0000-0000-00006F550000}"/>
    <cellStyle name="Normal 5 2 2 2 5 4" xfId="33354" xr:uid="{00000000-0005-0000-0000-000070550000}"/>
    <cellStyle name="Normal 5 2 2 2 5 5" xfId="18121" xr:uid="{00000000-0005-0000-0000-000071550000}"/>
    <cellStyle name="Normal 5 2 2 2 6" xfId="4672" xr:uid="{00000000-0005-0000-0000-000072550000}"/>
    <cellStyle name="Normal 5 2 2 2 6 2" xfId="14724" xr:uid="{00000000-0005-0000-0000-000073550000}"/>
    <cellStyle name="Normal 5 2 2 2 6 2 2" xfId="45055" xr:uid="{00000000-0005-0000-0000-000074550000}"/>
    <cellStyle name="Normal 5 2 2 2 6 2 3" xfId="29822" xr:uid="{00000000-0005-0000-0000-000075550000}"/>
    <cellStyle name="Normal 5 2 2 2 6 3" xfId="9704" xr:uid="{00000000-0005-0000-0000-000076550000}"/>
    <cellStyle name="Normal 5 2 2 2 6 3 2" xfId="40038" xr:uid="{00000000-0005-0000-0000-000077550000}"/>
    <cellStyle name="Normal 5 2 2 2 6 3 3" xfId="24805" xr:uid="{00000000-0005-0000-0000-000078550000}"/>
    <cellStyle name="Normal 5 2 2 2 6 4" xfId="35025" xr:uid="{00000000-0005-0000-0000-000079550000}"/>
    <cellStyle name="Normal 5 2 2 2 6 5" xfId="19792" xr:uid="{00000000-0005-0000-0000-00007A550000}"/>
    <cellStyle name="Normal 5 2 2 2 7" xfId="11382" xr:uid="{00000000-0005-0000-0000-00007B550000}"/>
    <cellStyle name="Normal 5 2 2 2 7 2" xfId="41713" xr:uid="{00000000-0005-0000-0000-00007C550000}"/>
    <cellStyle name="Normal 5 2 2 2 7 3" xfId="26480" xr:uid="{00000000-0005-0000-0000-00007D550000}"/>
    <cellStyle name="Normal 5 2 2 2 8" xfId="6361" xr:uid="{00000000-0005-0000-0000-00007E550000}"/>
    <cellStyle name="Normal 5 2 2 2 8 2" xfId="36696" xr:uid="{00000000-0005-0000-0000-00007F550000}"/>
    <cellStyle name="Normal 5 2 2 2 8 3" xfId="21463" xr:uid="{00000000-0005-0000-0000-000080550000}"/>
    <cellStyle name="Normal 5 2 2 2 9" xfId="31389" xr:uid="{00000000-0005-0000-0000-000081550000}"/>
    <cellStyle name="Normal 5 2 2 3" xfId="1388" xr:uid="{00000000-0005-0000-0000-000082550000}"/>
    <cellStyle name="Normal 5 2 2 3 2" xfId="1809" xr:uid="{00000000-0005-0000-0000-000083550000}"/>
    <cellStyle name="Normal 5 2 2 3 2 2" xfId="2648" xr:uid="{00000000-0005-0000-0000-000084550000}"/>
    <cellStyle name="Normal 5 2 2 3 2 2 2" xfId="4338" xr:uid="{00000000-0005-0000-0000-000085550000}"/>
    <cellStyle name="Normal 5 2 2 3 2 2 2 2" xfId="14411" xr:uid="{00000000-0005-0000-0000-000086550000}"/>
    <cellStyle name="Normal 5 2 2 3 2 2 2 2 2" xfId="44742" xr:uid="{00000000-0005-0000-0000-000087550000}"/>
    <cellStyle name="Normal 5 2 2 3 2 2 2 2 3" xfId="29509" xr:uid="{00000000-0005-0000-0000-000088550000}"/>
    <cellStyle name="Normal 5 2 2 3 2 2 2 3" xfId="9391" xr:uid="{00000000-0005-0000-0000-000089550000}"/>
    <cellStyle name="Normal 5 2 2 3 2 2 2 3 2" xfId="39725" xr:uid="{00000000-0005-0000-0000-00008A550000}"/>
    <cellStyle name="Normal 5 2 2 3 2 2 2 3 3" xfId="24492" xr:uid="{00000000-0005-0000-0000-00008B550000}"/>
    <cellStyle name="Normal 5 2 2 3 2 2 2 4" xfId="34712" xr:uid="{00000000-0005-0000-0000-00008C550000}"/>
    <cellStyle name="Normal 5 2 2 3 2 2 2 5" xfId="19479" xr:uid="{00000000-0005-0000-0000-00008D550000}"/>
    <cellStyle name="Normal 5 2 2 3 2 2 3" xfId="6030" xr:uid="{00000000-0005-0000-0000-00008E550000}"/>
    <cellStyle name="Normal 5 2 2 3 2 2 3 2" xfId="16082" xr:uid="{00000000-0005-0000-0000-00008F550000}"/>
    <cellStyle name="Normal 5 2 2 3 2 2 3 2 2" xfId="46413" xr:uid="{00000000-0005-0000-0000-000090550000}"/>
    <cellStyle name="Normal 5 2 2 3 2 2 3 2 3" xfId="31180" xr:uid="{00000000-0005-0000-0000-000091550000}"/>
    <cellStyle name="Normal 5 2 2 3 2 2 3 3" xfId="11062" xr:uid="{00000000-0005-0000-0000-000092550000}"/>
    <cellStyle name="Normal 5 2 2 3 2 2 3 3 2" xfId="41396" xr:uid="{00000000-0005-0000-0000-000093550000}"/>
    <cellStyle name="Normal 5 2 2 3 2 2 3 3 3" xfId="26163" xr:uid="{00000000-0005-0000-0000-000094550000}"/>
    <cellStyle name="Normal 5 2 2 3 2 2 3 4" xfId="36383" xr:uid="{00000000-0005-0000-0000-000095550000}"/>
    <cellStyle name="Normal 5 2 2 3 2 2 3 5" xfId="21150" xr:uid="{00000000-0005-0000-0000-000096550000}"/>
    <cellStyle name="Normal 5 2 2 3 2 2 4" xfId="12740" xr:uid="{00000000-0005-0000-0000-000097550000}"/>
    <cellStyle name="Normal 5 2 2 3 2 2 4 2" xfId="43071" xr:uid="{00000000-0005-0000-0000-000098550000}"/>
    <cellStyle name="Normal 5 2 2 3 2 2 4 3" xfId="27838" xr:uid="{00000000-0005-0000-0000-000099550000}"/>
    <cellStyle name="Normal 5 2 2 3 2 2 5" xfId="7719" xr:uid="{00000000-0005-0000-0000-00009A550000}"/>
    <cellStyle name="Normal 5 2 2 3 2 2 5 2" xfId="38054" xr:uid="{00000000-0005-0000-0000-00009B550000}"/>
    <cellStyle name="Normal 5 2 2 3 2 2 5 3" xfId="22821" xr:uid="{00000000-0005-0000-0000-00009C550000}"/>
    <cellStyle name="Normal 5 2 2 3 2 2 6" xfId="33042" xr:uid="{00000000-0005-0000-0000-00009D550000}"/>
    <cellStyle name="Normal 5 2 2 3 2 2 7" xfId="17808" xr:uid="{00000000-0005-0000-0000-00009E550000}"/>
    <cellStyle name="Normal 5 2 2 3 2 3" xfId="3501" xr:uid="{00000000-0005-0000-0000-00009F550000}"/>
    <cellStyle name="Normal 5 2 2 3 2 3 2" xfId="13575" xr:uid="{00000000-0005-0000-0000-0000A0550000}"/>
    <cellStyle name="Normal 5 2 2 3 2 3 2 2" xfId="43906" xr:uid="{00000000-0005-0000-0000-0000A1550000}"/>
    <cellStyle name="Normal 5 2 2 3 2 3 2 3" xfId="28673" xr:uid="{00000000-0005-0000-0000-0000A2550000}"/>
    <cellStyle name="Normal 5 2 2 3 2 3 3" xfId="8555" xr:uid="{00000000-0005-0000-0000-0000A3550000}"/>
    <cellStyle name="Normal 5 2 2 3 2 3 3 2" xfId="38889" xr:uid="{00000000-0005-0000-0000-0000A4550000}"/>
    <cellStyle name="Normal 5 2 2 3 2 3 3 3" xfId="23656" xr:uid="{00000000-0005-0000-0000-0000A5550000}"/>
    <cellStyle name="Normal 5 2 2 3 2 3 4" xfId="33876" xr:uid="{00000000-0005-0000-0000-0000A6550000}"/>
    <cellStyle name="Normal 5 2 2 3 2 3 5" xfId="18643" xr:uid="{00000000-0005-0000-0000-0000A7550000}"/>
    <cellStyle name="Normal 5 2 2 3 2 4" xfId="5194" xr:uid="{00000000-0005-0000-0000-0000A8550000}"/>
    <cellStyle name="Normal 5 2 2 3 2 4 2" xfId="15246" xr:uid="{00000000-0005-0000-0000-0000A9550000}"/>
    <cellStyle name="Normal 5 2 2 3 2 4 2 2" xfId="45577" xr:uid="{00000000-0005-0000-0000-0000AA550000}"/>
    <cellStyle name="Normal 5 2 2 3 2 4 2 3" xfId="30344" xr:uid="{00000000-0005-0000-0000-0000AB550000}"/>
    <cellStyle name="Normal 5 2 2 3 2 4 3" xfId="10226" xr:uid="{00000000-0005-0000-0000-0000AC550000}"/>
    <cellStyle name="Normal 5 2 2 3 2 4 3 2" xfId="40560" xr:uid="{00000000-0005-0000-0000-0000AD550000}"/>
    <cellStyle name="Normal 5 2 2 3 2 4 3 3" xfId="25327" xr:uid="{00000000-0005-0000-0000-0000AE550000}"/>
    <cellStyle name="Normal 5 2 2 3 2 4 4" xfId="35547" xr:uid="{00000000-0005-0000-0000-0000AF550000}"/>
    <cellStyle name="Normal 5 2 2 3 2 4 5" xfId="20314" xr:uid="{00000000-0005-0000-0000-0000B0550000}"/>
    <cellStyle name="Normal 5 2 2 3 2 5" xfId="11904" xr:uid="{00000000-0005-0000-0000-0000B1550000}"/>
    <cellStyle name="Normal 5 2 2 3 2 5 2" xfId="42235" xr:uid="{00000000-0005-0000-0000-0000B2550000}"/>
    <cellStyle name="Normal 5 2 2 3 2 5 3" xfId="27002" xr:uid="{00000000-0005-0000-0000-0000B3550000}"/>
    <cellStyle name="Normal 5 2 2 3 2 6" xfId="6883" xr:uid="{00000000-0005-0000-0000-0000B4550000}"/>
    <cellStyle name="Normal 5 2 2 3 2 6 2" xfId="37218" xr:uid="{00000000-0005-0000-0000-0000B5550000}"/>
    <cellStyle name="Normal 5 2 2 3 2 6 3" xfId="21985" xr:uid="{00000000-0005-0000-0000-0000B6550000}"/>
    <cellStyle name="Normal 5 2 2 3 2 7" xfId="32206" xr:uid="{00000000-0005-0000-0000-0000B7550000}"/>
    <cellStyle name="Normal 5 2 2 3 2 8" xfId="16972" xr:uid="{00000000-0005-0000-0000-0000B8550000}"/>
    <cellStyle name="Normal 5 2 2 3 3" xfId="2230" xr:uid="{00000000-0005-0000-0000-0000B9550000}"/>
    <cellStyle name="Normal 5 2 2 3 3 2" xfId="3920" xr:uid="{00000000-0005-0000-0000-0000BA550000}"/>
    <cellStyle name="Normal 5 2 2 3 3 2 2" xfId="13993" xr:uid="{00000000-0005-0000-0000-0000BB550000}"/>
    <cellStyle name="Normal 5 2 2 3 3 2 2 2" xfId="44324" xr:uid="{00000000-0005-0000-0000-0000BC550000}"/>
    <cellStyle name="Normal 5 2 2 3 3 2 2 3" xfId="29091" xr:uid="{00000000-0005-0000-0000-0000BD550000}"/>
    <cellStyle name="Normal 5 2 2 3 3 2 3" xfId="8973" xr:uid="{00000000-0005-0000-0000-0000BE550000}"/>
    <cellStyle name="Normal 5 2 2 3 3 2 3 2" xfId="39307" xr:uid="{00000000-0005-0000-0000-0000BF550000}"/>
    <cellStyle name="Normal 5 2 2 3 3 2 3 3" xfId="24074" xr:uid="{00000000-0005-0000-0000-0000C0550000}"/>
    <cellStyle name="Normal 5 2 2 3 3 2 4" xfId="34294" xr:uid="{00000000-0005-0000-0000-0000C1550000}"/>
    <cellStyle name="Normal 5 2 2 3 3 2 5" xfId="19061" xr:uid="{00000000-0005-0000-0000-0000C2550000}"/>
    <cellStyle name="Normal 5 2 2 3 3 3" xfId="5612" xr:uid="{00000000-0005-0000-0000-0000C3550000}"/>
    <cellStyle name="Normal 5 2 2 3 3 3 2" xfId="15664" xr:uid="{00000000-0005-0000-0000-0000C4550000}"/>
    <cellStyle name="Normal 5 2 2 3 3 3 2 2" xfId="45995" xr:uid="{00000000-0005-0000-0000-0000C5550000}"/>
    <cellStyle name="Normal 5 2 2 3 3 3 2 3" xfId="30762" xr:uid="{00000000-0005-0000-0000-0000C6550000}"/>
    <cellStyle name="Normal 5 2 2 3 3 3 3" xfId="10644" xr:uid="{00000000-0005-0000-0000-0000C7550000}"/>
    <cellStyle name="Normal 5 2 2 3 3 3 3 2" xfId="40978" xr:uid="{00000000-0005-0000-0000-0000C8550000}"/>
    <cellStyle name="Normal 5 2 2 3 3 3 3 3" xfId="25745" xr:uid="{00000000-0005-0000-0000-0000C9550000}"/>
    <cellStyle name="Normal 5 2 2 3 3 3 4" xfId="35965" xr:uid="{00000000-0005-0000-0000-0000CA550000}"/>
    <cellStyle name="Normal 5 2 2 3 3 3 5" xfId="20732" xr:uid="{00000000-0005-0000-0000-0000CB550000}"/>
    <cellStyle name="Normal 5 2 2 3 3 4" xfId="12322" xr:uid="{00000000-0005-0000-0000-0000CC550000}"/>
    <cellStyle name="Normal 5 2 2 3 3 4 2" xfId="42653" xr:uid="{00000000-0005-0000-0000-0000CD550000}"/>
    <cellStyle name="Normal 5 2 2 3 3 4 3" xfId="27420" xr:uid="{00000000-0005-0000-0000-0000CE550000}"/>
    <cellStyle name="Normal 5 2 2 3 3 5" xfId="7301" xr:uid="{00000000-0005-0000-0000-0000CF550000}"/>
    <cellStyle name="Normal 5 2 2 3 3 5 2" xfId="37636" xr:uid="{00000000-0005-0000-0000-0000D0550000}"/>
    <cellStyle name="Normal 5 2 2 3 3 5 3" xfId="22403" xr:uid="{00000000-0005-0000-0000-0000D1550000}"/>
    <cellStyle name="Normal 5 2 2 3 3 6" xfId="32624" xr:uid="{00000000-0005-0000-0000-0000D2550000}"/>
    <cellStyle name="Normal 5 2 2 3 3 7" xfId="17390" xr:uid="{00000000-0005-0000-0000-0000D3550000}"/>
    <cellStyle name="Normal 5 2 2 3 4" xfId="3083" xr:uid="{00000000-0005-0000-0000-0000D4550000}"/>
    <cellStyle name="Normal 5 2 2 3 4 2" xfId="13157" xr:uid="{00000000-0005-0000-0000-0000D5550000}"/>
    <cellStyle name="Normal 5 2 2 3 4 2 2" xfId="43488" xr:uid="{00000000-0005-0000-0000-0000D6550000}"/>
    <cellStyle name="Normal 5 2 2 3 4 2 3" xfId="28255" xr:uid="{00000000-0005-0000-0000-0000D7550000}"/>
    <cellStyle name="Normal 5 2 2 3 4 3" xfId="8137" xr:uid="{00000000-0005-0000-0000-0000D8550000}"/>
    <cellStyle name="Normal 5 2 2 3 4 3 2" xfId="38471" xr:uid="{00000000-0005-0000-0000-0000D9550000}"/>
    <cellStyle name="Normal 5 2 2 3 4 3 3" xfId="23238" xr:uid="{00000000-0005-0000-0000-0000DA550000}"/>
    <cellStyle name="Normal 5 2 2 3 4 4" xfId="33458" xr:uid="{00000000-0005-0000-0000-0000DB550000}"/>
    <cellStyle name="Normal 5 2 2 3 4 5" xfId="18225" xr:uid="{00000000-0005-0000-0000-0000DC550000}"/>
    <cellStyle name="Normal 5 2 2 3 5" xfId="4776" xr:uid="{00000000-0005-0000-0000-0000DD550000}"/>
    <cellStyle name="Normal 5 2 2 3 5 2" xfId="14828" xr:uid="{00000000-0005-0000-0000-0000DE550000}"/>
    <cellStyle name="Normal 5 2 2 3 5 2 2" xfId="45159" xr:uid="{00000000-0005-0000-0000-0000DF550000}"/>
    <cellStyle name="Normal 5 2 2 3 5 2 3" xfId="29926" xr:uid="{00000000-0005-0000-0000-0000E0550000}"/>
    <cellStyle name="Normal 5 2 2 3 5 3" xfId="9808" xr:uid="{00000000-0005-0000-0000-0000E1550000}"/>
    <cellStyle name="Normal 5 2 2 3 5 3 2" xfId="40142" xr:uid="{00000000-0005-0000-0000-0000E2550000}"/>
    <cellStyle name="Normal 5 2 2 3 5 3 3" xfId="24909" xr:uid="{00000000-0005-0000-0000-0000E3550000}"/>
    <cellStyle name="Normal 5 2 2 3 5 4" xfId="35129" xr:uid="{00000000-0005-0000-0000-0000E4550000}"/>
    <cellStyle name="Normal 5 2 2 3 5 5" xfId="19896" xr:uid="{00000000-0005-0000-0000-0000E5550000}"/>
    <cellStyle name="Normal 5 2 2 3 6" xfId="11486" xr:uid="{00000000-0005-0000-0000-0000E6550000}"/>
    <cellStyle name="Normal 5 2 2 3 6 2" xfId="41817" xr:uid="{00000000-0005-0000-0000-0000E7550000}"/>
    <cellStyle name="Normal 5 2 2 3 6 3" xfId="26584" xr:uid="{00000000-0005-0000-0000-0000E8550000}"/>
    <cellStyle name="Normal 5 2 2 3 7" xfId="6465" xr:uid="{00000000-0005-0000-0000-0000E9550000}"/>
    <cellStyle name="Normal 5 2 2 3 7 2" xfId="36800" xr:uid="{00000000-0005-0000-0000-0000EA550000}"/>
    <cellStyle name="Normal 5 2 2 3 7 3" xfId="21567" xr:uid="{00000000-0005-0000-0000-0000EB550000}"/>
    <cellStyle name="Normal 5 2 2 3 8" xfId="31788" xr:uid="{00000000-0005-0000-0000-0000EC550000}"/>
    <cellStyle name="Normal 5 2 2 3 9" xfId="16554" xr:uid="{00000000-0005-0000-0000-0000ED550000}"/>
    <cellStyle name="Normal 5 2 2 4" xfId="1601" xr:uid="{00000000-0005-0000-0000-0000EE550000}"/>
    <cellStyle name="Normal 5 2 2 4 2" xfId="2440" xr:uid="{00000000-0005-0000-0000-0000EF550000}"/>
    <cellStyle name="Normal 5 2 2 4 2 2" xfId="4130" xr:uid="{00000000-0005-0000-0000-0000F0550000}"/>
    <cellStyle name="Normal 5 2 2 4 2 2 2" xfId="14203" xr:uid="{00000000-0005-0000-0000-0000F1550000}"/>
    <cellStyle name="Normal 5 2 2 4 2 2 2 2" xfId="44534" xr:uid="{00000000-0005-0000-0000-0000F2550000}"/>
    <cellStyle name="Normal 5 2 2 4 2 2 2 3" xfId="29301" xr:uid="{00000000-0005-0000-0000-0000F3550000}"/>
    <cellStyle name="Normal 5 2 2 4 2 2 3" xfId="9183" xr:uid="{00000000-0005-0000-0000-0000F4550000}"/>
    <cellStyle name="Normal 5 2 2 4 2 2 3 2" xfId="39517" xr:uid="{00000000-0005-0000-0000-0000F5550000}"/>
    <cellStyle name="Normal 5 2 2 4 2 2 3 3" xfId="24284" xr:uid="{00000000-0005-0000-0000-0000F6550000}"/>
    <cellStyle name="Normal 5 2 2 4 2 2 4" xfId="34504" xr:uid="{00000000-0005-0000-0000-0000F7550000}"/>
    <cellStyle name="Normal 5 2 2 4 2 2 5" xfId="19271" xr:uid="{00000000-0005-0000-0000-0000F8550000}"/>
    <cellStyle name="Normal 5 2 2 4 2 3" xfId="5822" xr:uid="{00000000-0005-0000-0000-0000F9550000}"/>
    <cellStyle name="Normal 5 2 2 4 2 3 2" xfId="15874" xr:uid="{00000000-0005-0000-0000-0000FA550000}"/>
    <cellStyle name="Normal 5 2 2 4 2 3 2 2" xfId="46205" xr:uid="{00000000-0005-0000-0000-0000FB550000}"/>
    <cellStyle name="Normal 5 2 2 4 2 3 2 3" xfId="30972" xr:uid="{00000000-0005-0000-0000-0000FC550000}"/>
    <cellStyle name="Normal 5 2 2 4 2 3 3" xfId="10854" xr:uid="{00000000-0005-0000-0000-0000FD550000}"/>
    <cellStyle name="Normal 5 2 2 4 2 3 3 2" xfId="41188" xr:uid="{00000000-0005-0000-0000-0000FE550000}"/>
    <cellStyle name="Normal 5 2 2 4 2 3 3 3" xfId="25955" xr:uid="{00000000-0005-0000-0000-0000FF550000}"/>
    <cellStyle name="Normal 5 2 2 4 2 3 4" xfId="36175" xr:uid="{00000000-0005-0000-0000-000000560000}"/>
    <cellStyle name="Normal 5 2 2 4 2 3 5" xfId="20942" xr:uid="{00000000-0005-0000-0000-000001560000}"/>
    <cellStyle name="Normal 5 2 2 4 2 4" xfId="12532" xr:uid="{00000000-0005-0000-0000-000002560000}"/>
    <cellStyle name="Normal 5 2 2 4 2 4 2" xfId="42863" xr:uid="{00000000-0005-0000-0000-000003560000}"/>
    <cellStyle name="Normal 5 2 2 4 2 4 3" xfId="27630" xr:uid="{00000000-0005-0000-0000-000004560000}"/>
    <cellStyle name="Normal 5 2 2 4 2 5" xfId="7511" xr:uid="{00000000-0005-0000-0000-000005560000}"/>
    <cellStyle name="Normal 5 2 2 4 2 5 2" xfId="37846" xr:uid="{00000000-0005-0000-0000-000006560000}"/>
    <cellStyle name="Normal 5 2 2 4 2 5 3" xfId="22613" xr:uid="{00000000-0005-0000-0000-000007560000}"/>
    <cellStyle name="Normal 5 2 2 4 2 6" xfId="32834" xr:uid="{00000000-0005-0000-0000-000008560000}"/>
    <cellStyle name="Normal 5 2 2 4 2 7" xfId="17600" xr:uid="{00000000-0005-0000-0000-000009560000}"/>
    <cellStyle name="Normal 5 2 2 4 3" xfId="3293" xr:uid="{00000000-0005-0000-0000-00000A560000}"/>
    <cellStyle name="Normal 5 2 2 4 3 2" xfId="13367" xr:uid="{00000000-0005-0000-0000-00000B560000}"/>
    <cellStyle name="Normal 5 2 2 4 3 2 2" xfId="43698" xr:uid="{00000000-0005-0000-0000-00000C560000}"/>
    <cellStyle name="Normal 5 2 2 4 3 2 3" xfId="28465" xr:uid="{00000000-0005-0000-0000-00000D560000}"/>
    <cellStyle name="Normal 5 2 2 4 3 3" xfId="8347" xr:uid="{00000000-0005-0000-0000-00000E560000}"/>
    <cellStyle name="Normal 5 2 2 4 3 3 2" xfId="38681" xr:uid="{00000000-0005-0000-0000-00000F560000}"/>
    <cellStyle name="Normal 5 2 2 4 3 3 3" xfId="23448" xr:uid="{00000000-0005-0000-0000-000010560000}"/>
    <cellStyle name="Normal 5 2 2 4 3 4" xfId="33668" xr:uid="{00000000-0005-0000-0000-000011560000}"/>
    <cellStyle name="Normal 5 2 2 4 3 5" xfId="18435" xr:uid="{00000000-0005-0000-0000-000012560000}"/>
    <cellStyle name="Normal 5 2 2 4 4" xfId="4986" xr:uid="{00000000-0005-0000-0000-000013560000}"/>
    <cellStyle name="Normal 5 2 2 4 4 2" xfId="15038" xr:uid="{00000000-0005-0000-0000-000014560000}"/>
    <cellStyle name="Normal 5 2 2 4 4 2 2" xfId="45369" xr:uid="{00000000-0005-0000-0000-000015560000}"/>
    <cellStyle name="Normal 5 2 2 4 4 2 3" xfId="30136" xr:uid="{00000000-0005-0000-0000-000016560000}"/>
    <cellStyle name="Normal 5 2 2 4 4 3" xfId="10018" xr:uid="{00000000-0005-0000-0000-000017560000}"/>
    <cellStyle name="Normal 5 2 2 4 4 3 2" xfId="40352" xr:uid="{00000000-0005-0000-0000-000018560000}"/>
    <cellStyle name="Normal 5 2 2 4 4 3 3" xfId="25119" xr:uid="{00000000-0005-0000-0000-000019560000}"/>
    <cellStyle name="Normal 5 2 2 4 4 4" xfId="35339" xr:uid="{00000000-0005-0000-0000-00001A560000}"/>
    <cellStyle name="Normal 5 2 2 4 4 5" xfId="20106" xr:uid="{00000000-0005-0000-0000-00001B560000}"/>
    <cellStyle name="Normal 5 2 2 4 5" xfId="11696" xr:uid="{00000000-0005-0000-0000-00001C560000}"/>
    <cellStyle name="Normal 5 2 2 4 5 2" xfId="42027" xr:uid="{00000000-0005-0000-0000-00001D560000}"/>
    <cellStyle name="Normal 5 2 2 4 5 3" xfId="26794" xr:uid="{00000000-0005-0000-0000-00001E560000}"/>
    <cellStyle name="Normal 5 2 2 4 6" xfId="6675" xr:uid="{00000000-0005-0000-0000-00001F560000}"/>
    <cellStyle name="Normal 5 2 2 4 6 2" xfId="37010" xr:uid="{00000000-0005-0000-0000-000020560000}"/>
    <cellStyle name="Normal 5 2 2 4 6 3" xfId="21777" xr:uid="{00000000-0005-0000-0000-000021560000}"/>
    <cellStyle name="Normal 5 2 2 4 7" xfId="31998" xr:uid="{00000000-0005-0000-0000-000022560000}"/>
    <cellStyle name="Normal 5 2 2 4 8" xfId="16764" xr:uid="{00000000-0005-0000-0000-000023560000}"/>
    <cellStyle name="Normal 5 2 2 5" xfId="2022" xr:uid="{00000000-0005-0000-0000-000024560000}"/>
    <cellStyle name="Normal 5 2 2 5 2" xfId="3712" xr:uid="{00000000-0005-0000-0000-000025560000}"/>
    <cellStyle name="Normal 5 2 2 5 2 2" xfId="13785" xr:uid="{00000000-0005-0000-0000-000026560000}"/>
    <cellStyle name="Normal 5 2 2 5 2 2 2" xfId="44116" xr:uid="{00000000-0005-0000-0000-000027560000}"/>
    <cellStyle name="Normal 5 2 2 5 2 2 3" xfId="28883" xr:uid="{00000000-0005-0000-0000-000028560000}"/>
    <cellStyle name="Normal 5 2 2 5 2 3" xfId="8765" xr:uid="{00000000-0005-0000-0000-000029560000}"/>
    <cellStyle name="Normal 5 2 2 5 2 3 2" xfId="39099" xr:uid="{00000000-0005-0000-0000-00002A560000}"/>
    <cellStyle name="Normal 5 2 2 5 2 3 3" xfId="23866" xr:uid="{00000000-0005-0000-0000-00002B560000}"/>
    <cellStyle name="Normal 5 2 2 5 2 4" xfId="34086" xr:uid="{00000000-0005-0000-0000-00002C560000}"/>
    <cellStyle name="Normal 5 2 2 5 2 5" xfId="18853" xr:uid="{00000000-0005-0000-0000-00002D560000}"/>
    <cellStyle name="Normal 5 2 2 5 3" xfId="5404" xr:uid="{00000000-0005-0000-0000-00002E560000}"/>
    <cellStyle name="Normal 5 2 2 5 3 2" xfId="15456" xr:uid="{00000000-0005-0000-0000-00002F560000}"/>
    <cellStyle name="Normal 5 2 2 5 3 2 2" xfId="45787" xr:uid="{00000000-0005-0000-0000-000030560000}"/>
    <cellStyle name="Normal 5 2 2 5 3 2 3" xfId="30554" xr:uid="{00000000-0005-0000-0000-000031560000}"/>
    <cellStyle name="Normal 5 2 2 5 3 3" xfId="10436" xr:uid="{00000000-0005-0000-0000-000032560000}"/>
    <cellStyle name="Normal 5 2 2 5 3 3 2" xfId="40770" xr:uid="{00000000-0005-0000-0000-000033560000}"/>
    <cellStyle name="Normal 5 2 2 5 3 3 3" xfId="25537" xr:uid="{00000000-0005-0000-0000-000034560000}"/>
    <cellStyle name="Normal 5 2 2 5 3 4" xfId="35757" xr:uid="{00000000-0005-0000-0000-000035560000}"/>
    <cellStyle name="Normal 5 2 2 5 3 5" xfId="20524" xr:uid="{00000000-0005-0000-0000-000036560000}"/>
    <cellStyle name="Normal 5 2 2 5 4" xfId="12114" xr:uid="{00000000-0005-0000-0000-000037560000}"/>
    <cellStyle name="Normal 5 2 2 5 4 2" xfId="42445" xr:uid="{00000000-0005-0000-0000-000038560000}"/>
    <cellStyle name="Normal 5 2 2 5 4 3" xfId="27212" xr:uid="{00000000-0005-0000-0000-000039560000}"/>
    <cellStyle name="Normal 5 2 2 5 5" xfId="7093" xr:uid="{00000000-0005-0000-0000-00003A560000}"/>
    <cellStyle name="Normal 5 2 2 5 5 2" xfId="37428" xr:uid="{00000000-0005-0000-0000-00003B560000}"/>
    <cellStyle name="Normal 5 2 2 5 5 3" xfId="22195" xr:uid="{00000000-0005-0000-0000-00003C560000}"/>
    <cellStyle name="Normal 5 2 2 5 6" xfId="32416" xr:uid="{00000000-0005-0000-0000-00003D560000}"/>
    <cellStyle name="Normal 5 2 2 5 7" xfId="17182" xr:uid="{00000000-0005-0000-0000-00003E560000}"/>
    <cellStyle name="Normal 5 2 2 6" xfId="2875" xr:uid="{00000000-0005-0000-0000-00003F560000}"/>
    <cellStyle name="Normal 5 2 2 6 2" xfId="12949" xr:uid="{00000000-0005-0000-0000-000040560000}"/>
    <cellStyle name="Normal 5 2 2 6 2 2" xfId="43280" xr:uid="{00000000-0005-0000-0000-000041560000}"/>
    <cellStyle name="Normal 5 2 2 6 2 3" xfId="28047" xr:uid="{00000000-0005-0000-0000-000042560000}"/>
    <cellStyle name="Normal 5 2 2 6 3" xfId="7929" xr:uid="{00000000-0005-0000-0000-000043560000}"/>
    <cellStyle name="Normal 5 2 2 6 3 2" xfId="38263" xr:uid="{00000000-0005-0000-0000-000044560000}"/>
    <cellStyle name="Normal 5 2 2 6 3 3" xfId="23030" xr:uid="{00000000-0005-0000-0000-000045560000}"/>
    <cellStyle name="Normal 5 2 2 6 4" xfId="33250" xr:uid="{00000000-0005-0000-0000-000046560000}"/>
    <cellStyle name="Normal 5 2 2 6 5" xfId="18017" xr:uid="{00000000-0005-0000-0000-000047560000}"/>
    <cellStyle name="Normal 5 2 2 7" xfId="4568" xr:uid="{00000000-0005-0000-0000-000048560000}"/>
    <cellStyle name="Normal 5 2 2 7 2" xfId="14620" xr:uid="{00000000-0005-0000-0000-000049560000}"/>
    <cellStyle name="Normal 5 2 2 7 2 2" xfId="44951" xr:uid="{00000000-0005-0000-0000-00004A560000}"/>
    <cellStyle name="Normal 5 2 2 7 2 3" xfId="29718" xr:uid="{00000000-0005-0000-0000-00004B560000}"/>
    <cellStyle name="Normal 5 2 2 7 3" xfId="9600" xr:uid="{00000000-0005-0000-0000-00004C560000}"/>
    <cellStyle name="Normal 5 2 2 7 3 2" xfId="39934" xr:uid="{00000000-0005-0000-0000-00004D560000}"/>
    <cellStyle name="Normal 5 2 2 7 3 3" xfId="24701" xr:uid="{00000000-0005-0000-0000-00004E560000}"/>
    <cellStyle name="Normal 5 2 2 7 4" xfId="34921" xr:uid="{00000000-0005-0000-0000-00004F560000}"/>
    <cellStyle name="Normal 5 2 2 7 5" xfId="19688" xr:uid="{00000000-0005-0000-0000-000050560000}"/>
    <cellStyle name="Normal 5 2 2 8" xfId="11278" xr:uid="{00000000-0005-0000-0000-000051560000}"/>
    <cellStyle name="Normal 5 2 2 8 2" xfId="41609" xr:uid="{00000000-0005-0000-0000-000052560000}"/>
    <cellStyle name="Normal 5 2 2 8 3" xfId="26376" xr:uid="{00000000-0005-0000-0000-000053560000}"/>
    <cellStyle name="Normal 5 2 2 9" xfId="6257" xr:uid="{00000000-0005-0000-0000-000054560000}"/>
    <cellStyle name="Normal 5 2 2 9 2" xfId="36592" xr:uid="{00000000-0005-0000-0000-000055560000}"/>
    <cellStyle name="Normal 5 2 2 9 3" xfId="21359" xr:uid="{00000000-0005-0000-0000-000056560000}"/>
    <cellStyle name="Normal 5 2 3" xfId="1221" xr:uid="{00000000-0005-0000-0000-000057560000}"/>
    <cellStyle name="Normal 5 2 3 10" xfId="16398" xr:uid="{00000000-0005-0000-0000-000058560000}"/>
    <cellStyle name="Normal 5 2 3 2" xfId="1440" xr:uid="{00000000-0005-0000-0000-000059560000}"/>
    <cellStyle name="Normal 5 2 3 2 2" xfId="1861" xr:uid="{00000000-0005-0000-0000-00005A560000}"/>
    <cellStyle name="Normal 5 2 3 2 2 2" xfId="2700" xr:uid="{00000000-0005-0000-0000-00005B560000}"/>
    <cellStyle name="Normal 5 2 3 2 2 2 2" xfId="4390" xr:uid="{00000000-0005-0000-0000-00005C560000}"/>
    <cellStyle name="Normal 5 2 3 2 2 2 2 2" xfId="14463" xr:uid="{00000000-0005-0000-0000-00005D560000}"/>
    <cellStyle name="Normal 5 2 3 2 2 2 2 2 2" xfId="44794" xr:uid="{00000000-0005-0000-0000-00005E560000}"/>
    <cellStyle name="Normal 5 2 3 2 2 2 2 2 3" xfId="29561" xr:uid="{00000000-0005-0000-0000-00005F560000}"/>
    <cellStyle name="Normal 5 2 3 2 2 2 2 3" xfId="9443" xr:uid="{00000000-0005-0000-0000-000060560000}"/>
    <cellStyle name="Normal 5 2 3 2 2 2 2 3 2" xfId="39777" xr:uid="{00000000-0005-0000-0000-000061560000}"/>
    <cellStyle name="Normal 5 2 3 2 2 2 2 3 3" xfId="24544" xr:uid="{00000000-0005-0000-0000-000062560000}"/>
    <cellStyle name="Normal 5 2 3 2 2 2 2 4" xfId="34764" xr:uid="{00000000-0005-0000-0000-000063560000}"/>
    <cellStyle name="Normal 5 2 3 2 2 2 2 5" xfId="19531" xr:uid="{00000000-0005-0000-0000-000064560000}"/>
    <cellStyle name="Normal 5 2 3 2 2 2 3" xfId="6082" xr:uid="{00000000-0005-0000-0000-000065560000}"/>
    <cellStyle name="Normal 5 2 3 2 2 2 3 2" xfId="16134" xr:uid="{00000000-0005-0000-0000-000066560000}"/>
    <cellStyle name="Normal 5 2 3 2 2 2 3 2 2" xfId="46465" xr:uid="{00000000-0005-0000-0000-000067560000}"/>
    <cellStyle name="Normal 5 2 3 2 2 2 3 2 3" xfId="31232" xr:uid="{00000000-0005-0000-0000-000068560000}"/>
    <cellStyle name="Normal 5 2 3 2 2 2 3 3" xfId="11114" xr:uid="{00000000-0005-0000-0000-000069560000}"/>
    <cellStyle name="Normal 5 2 3 2 2 2 3 3 2" xfId="41448" xr:uid="{00000000-0005-0000-0000-00006A560000}"/>
    <cellStyle name="Normal 5 2 3 2 2 2 3 3 3" xfId="26215" xr:uid="{00000000-0005-0000-0000-00006B560000}"/>
    <cellStyle name="Normal 5 2 3 2 2 2 3 4" xfId="36435" xr:uid="{00000000-0005-0000-0000-00006C560000}"/>
    <cellStyle name="Normal 5 2 3 2 2 2 3 5" xfId="21202" xr:uid="{00000000-0005-0000-0000-00006D560000}"/>
    <cellStyle name="Normal 5 2 3 2 2 2 4" xfId="12792" xr:uid="{00000000-0005-0000-0000-00006E560000}"/>
    <cellStyle name="Normal 5 2 3 2 2 2 4 2" xfId="43123" xr:uid="{00000000-0005-0000-0000-00006F560000}"/>
    <cellStyle name="Normal 5 2 3 2 2 2 4 3" xfId="27890" xr:uid="{00000000-0005-0000-0000-000070560000}"/>
    <cellStyle name="Normal 5 2 3 2 2 2 5" xfId="7771" xr:uid="{00000000-0005-0000-0000-000071560000}"/>
    <cellStyle name="Normal 5 2 3 2 2 2 5 2" xfId="38106" xr:uid="{00000000-0005-0000-0000-000072560000}"/>
    <cellStyle name="Normal 5 2 3 2 2 2 5 3" xfId="22873" xr:uid="{00000000-0005-0000-0000-000073560000}"/>
    <cellStyle name="Normal 5 2 3 2 2 2 6" xfId="33094" xr:uid="{00000000-0005-0000-0000-000074560000}"/>
    <cellStyle name="Normal 5 2 3 2 2 2 7" xfId="17860" xr:uid="{00000000-0005-0000-0000-000075560000}"/>
    <cellStyle name="Normal 5 2 3 2 2 3" xfId="3553" xr:uid="{00000000-0005-0000-0000-000076560000}"/>
    <cellStyle name="Normal 5 2 3 2 2 3 2" xfId="13627" xr:uid="{00000000-0005-0000-0000-000077560000}"/>
    <cellStyle name="Normal 5 2 3 2 2 3 2 2" xfId="43958" xr:uid="{00000000-0005-0000-0000-000078560000}"/>
    <cellStyle name="Normal 5 2 3 2 2 3 2 3" xfId="28725" xr:uid="{00000000-0005-0000-0000-000079560000}"/>
    <cellStyle name="Normal 5 2 3 2 2 3 3" xfId="8607" xr:uid="{00000000-0005-0000-0000-00007A560000}"/>
    <cellStyle name="Normal 5 2 3 2 2 3 3 2" xfId="38941" xr:uid="{00000000-0005-0000-0000-00007B560000}"/>
    <cellStyle name="Normal 5 2 3 2 2 3 3 3" xfId="23708" xr:uid="{00000000-0005-0000-0000-00007C560000}"/>
    <cellStyle name="Normal 5 2 3 2 2 3 4" xfId="33928" xr:uid="{00000000-0005-0000-0000-00007D560000}"/>
    <cellStyle name="Normal 5 2 3 2 2 3 5" xfId="18695" xr:uid="{00000000-0005-0000-0000-00007E560000}"/>
    <cellStyle name="Normal 5 2 3 2 2 4" xfId="5246" xr:uid="{00000000-0005-0000-0000-00007F560000}"/>
    <cellStyle name="Normal 5 2 3 2 2 4 2" xfId="15298" xr:uid="{00000000-0005-0000-0000-000080560000}"/>
    <cellStyle name="Normal 5 2 3 2 2 4 2 2" xfId="45629" xr:uid="{00000000-0005-0000-0000-000081560000}"/>
    <cellStyle name="Normal 5 2 3 2 2 4 2 3" xfId="30396" xr:uid="{00000000-0005-0000-0000-000082560000}"/>
    <cellStyle name="Normal 5 2 3 2 2 4 3" xfId="10278" xr:uid="{00000000-0005-0000-0000-000083560000}"/>
    <cellStyle name="Normal 5 2 3 2 2 4 3 2" xfId="40612" xr:uid="{00000000-0005-0000-0000-000084560000}"/>
    <cellStyle name="Normal 5 2 3 2 2 4 3 3" xfId="25379" xr:uid="{00000000-0005-0000-0000-000085560000}"/>
    <cellStyle name="Normal 5 2 3 2 2 4 4" xfId="35599" xr:uid="{00000000-0005-0000-0000-000086560000}"/>
    <cellStyle name="Normal 5 2 3 2 2 4 5" xfId="20366" xr:uid="{00000000-0005-0000-0000-000087560000}"/>
    <cellStyle name="Normal 5 2 3 2 2 5" xfId="11956" xr:uid="{00000000-0005-0000-0000-000088560000}"/>
    <cellStyle name="Normal 5 2 3 2 2 5 2" xfId="42287" xr:uid="{00000000-0005-0000-0000-000089560000}"/>
    <cellStyle name="Normal 5 2 3 2 2 5 3" xfId="27054" xr:uid="{00000000-0005-0000-0000-00008A560000}"/>
    <cellStyle name="Normal 5 2 3 2 2 6" xfId="6935" xr:uid="{00000000-0005-0000-0000-00008B560000}"/>
    <cellStyle name="Normal 5 2 3 2 2 6 2" xfId="37270" xr:uid="{00000000-0005-0000-0000-00008C560000}"/>
    <cellStyle name="Normal 5 2 3 2 2 6 3" xfId="22037" xr:uid="{00000000-0005-0000-0000-00008D560000}"/>
    <cellStyle name="Normal 5 2 3 2 2 7" xfId="32258" xr:uid="{00000000-0005-0000-0000-00008E560000}"/>
    <cellStyle name="Normal 5 2 3 2 2 8" xfId="17024" xr:uid="{00000000-0005-0000-0000-00008F560000}"/>
    <cellStyle name="Normal 5 2 3 2 3" xfId="2282" xr:uid="{00000000-0005-0000-0000-000090560000}"/>
    <cellStyle name="Normal 5 2 3 2 3 2" xfId="3972" xr:uid="{00000000-0005-0000-0000-000091560000}"/>
    <cellStyle name="Normal 5 2 3 2 3 2 2" xfId="14045" xr:uid="{00000000-0005-0000-0000-000092560000}"/>
    <cellStyle name="Normal 5 2 3 2 3 2 2 2" xfId="44376" xr:uid="{00000000-0005-0000-0000-000093560000}"/>
    <cellStyle name="Normal 5 2 3 2 3 2 2 3" xfId="29143" xr:uid="{00000000-0005-0000-0000-000094560000}"/>
    <cellStyle name="Normal 5 2 3 2 3 2 3" xfId="9025" xr:uid="{00000000-0005-0000-0000-000095560000}"/>
    <cellStyle name="Normal 5 2 3 2 3 2 3 2" xfId="39359" xr:uid="{00000000-0005-0000-0000-000096560000}"/>
    <cellStyle name="Normal 5 2 3 2 3 2 3 3" xfId="24126" xr:uid="{00000000-0005-0000-0000-000097560000}"/>
    <cellStyle name="Normal 5 2 3 2 3 2 4" xfId="34346" xr:uid="{00000000-0005-0000-0000-000098560000}"/>
    <cellStyle name="Normal 5 2 3 2 3 2 5" xfId="19113" xr:uid="{00000000-0005-0000-0000-000099560000}"/>
    <cellStyle name="Normal 5 2 3 2 3 3" xfId="5664" xr:uid="{00000000-0005-0000-0000-00009A560000}"/>
    <cellStyle name="Normal 5 2 3 2 3 3 2" xfId="15716" xr:uid="{00000000-0005-0000-0000-00009B560000}"/>
    <cellStyle name="Normal 5 2 3 2 3 3 2 2" xfId="46047" xr:uid="{00000000-0005-0000-0000-00009C560000}"/>
    <cellStyle name="Normal 5 2 3 2 3 3 2 3" xfId="30814" xr:uid="{00000000-0005-0000-0000-00009D560000}"/>
    <cellStyle name="Normal 5 2 3 2 3 3 3" xfId="10696" xr:uid="{00000000-0005-0000-0000-00009E560000}"/>
    <cellStyle name="Normal 5 2 3 2 3 3 3 2" xfId="41030" xr:uid="{00000000-0005-0000-0000-00009F560000}"/>
    <cellStyle name="Normal 5 2 3 2 3 3 3 3" xfId="25797" xr:uid="{00000000-0005-0000-0000-0000A0560000}"/>
    <cellStyle name="Normal 5 2 3 2 3 3 4" xfId="36017" xr:uid="{00000000-0005-0000-0000-0000A1560000}"/>
    <cellStyle name="Normal 5 2 3 2 3 3 5" xfId="20784" xr:uid="{00000000-0005-0000-0000-0000A2560000}"/>
    <cellStyle name="Normal 5 2 3 2 3 4" xfId="12374" xr:uid="{00000000-0005-0000-0000-0000A3560000}"/>
    <cellStyle name="Normal 5 2 3 2 3 4 2" xfId="42705" xr:uid="{00000000-0005-0000-0000-0000A4560000}"/>
    <cellStyle name="Normal 5 2 3 2 3 4 3" xfId="27472" xr:uid="{00000000-0005-0000-0000-0000A5560000}"/>
    <cellStyle name="Normal 5 2 3 2 3 5" xfId="7353" xr:uid="{00000000-0005-0000-0000-0000A6560000}"/>
    <cellStyle name="Normal 5 2 3 2 3 5 2" xfId="37688" xr:uid="{00000000-0005-0000-0000-0000A7560000}"/>
    <cellStyle name="Normal 5 2 3 2 3 5 3" xfId="22455" xr:uid="{00000000-0005-0000-0000-0000A8560000}"/>
    <cellStyle name="Normal 5 2 3 2 3 6" xfId="32676" xr:uid="{00000000-0005-0000-0000-0000A9560000}"/>
    <cellStyle name="Normal 5 2 3 2 3 7" xfId="17442" xr:uid="{00000000-0005-0000-0000-0000AA560000}"/>
    <cellStyle name="Normal 5 2 3 2 4" xfId="3135" xr:uid="{00000000-0005-0000-0000-0000AB560000}"/>
    <cellStyle name="Normal 5 2 3 2 4 2" xfId="13209" xr:uid="{00000000-0005-0000-0000-0000AC560000}"/>
    <cellStyle name="Normal 5 2 3 2 4 2 2" xfId="43540" xr:uid="{00000000-0005-0000-0000-0000AD560000}"/>
    <cellStyle name="Normal 5 2 3 2 4 2 3" xfId="28307" xr:uid="{00000000-0005-0000-0000-0000AE560000}"/>
    <cellStyle name="Normal 5 2 3 2 4 3" xfId="8189" xr:uid="{00000000-0005-0000-0000-0000AF560000}"/>
    <cellStyle name="Normal 5 2 3 2 4 3 2" xfId="38523" xr:uid="{00000000-0005-0000-0000-0000B0560000}"/>
    <cellStyle name="Normal 5 2 3 2 4 3 3" xfId="23290" xr:uid="{00000000-0005-0000-0000-0000B1560000}"/>
    <cellStyle name="Normal 5 2 3 2 4 4" xfId="33510" xr:uid="{00000000-0005-0000-0000-0000B2560000}"/>
    <cellStyle name="Normal 5 2 3 2 4 5" xfId="18277" xr:uid="{00000000-0005-0000-0000-0000B3560000}"/>
    <cellStyle name="Normal 5 2 3 2 5" xfId="4828" xr:uid="{00000000-0005-0000-0000-0000B4560000}"/>
    <cellStyle name="Normal 5 2 3 2 5 2" xfId="14880" xr:uid="{00000000-0005-0000-0000-0000B5560000}"/>
    <cellStyle name="Normal 5 2 3 2 5 2 2" xfId="45211" xr:uid="{00000000-0005-0000-0000-0000B6560000}"/>
    <cellStyle name="Normal 5 2 3 2 5 2 3" xfId="29978" xr:uid="{00000000-0005-0000-0000-0000B7560000}"/>
    <cellStyle name="Normal 5 2 3 2 5 3" xfId="9860" xr:uid="{00000000-0005-0000-0000-0000B8560000}"/>
    <cellStyle name="Normal 5 2 3 2 5 3 2" xfId="40194" xr:uid="{00000000-0005-0000-0000-0000B9560000}"/>
    <cellStyle name="Normal 5 2 3 2 5 3 3" xfId="24961" xr:uid="{00000000-0005-0000-0000-0000BA560000}"/>
    <cellStyle name="Normal 5 2 3 2 5 4" xfId="35181" xr:uid="{00000000-0005-0000-0000-0000BB560000}"/>
    <cellStyle name="Normal 5 2 3 2 5 5" xfId="19948" xr:uid="{00000000-0005-0000-0000-0000BC560000}"/>
    <cellStyle name="Normal 5 2 3 2 6" xfId="11538" xr:uid="{00000000-0005-0000-0000-0000BD560000}"/>
    <cellStyle name="Normal 5 2 3 2 6 2" xfId="41869" xr:uid="{00000000-0005-0000-0000-0000BE560000}"/>
    <cellStyle name="Normal 5 2 3 2 6 3" xfId="26636" xr:uid="{00000000-0005-0000-0000-0000BF560000}"/>
    <cellStyle name="Normal 5 2 3 2 7" xfId="6517" xr:uid="{00000000-0005-0000-0000-0000C0560000}"/>
    <cellStyle name="Normal 5 2 3 2 7 2" xfId="36852" xr:uid="{00000000-0005-0000-0000-0000C1560000}"/>
    <cellStyle name="Normal 5 2 3 2 7 3" xfId="21619" xr:uid="{00000000-0005-0000-0000-0000C2560000}"/>
    <cellStyle name="Normal 5 2 3 2 8" xfId="31840" xr:uid="{00000000-0005-0000-0000-0000C3560000}"/>
    <cellStyle name="Normal 5 2 3 2 9" xfId="16606" xr:uid="{00000000-0005-0000-0000-0000C4560000}"/>
    <cellStyle name="Normal 5 2 3 3" xfId="1653" xr:uid="{00000000-0005-0000-0000-0000C5560000}"/>
    <cellStyle name="Normal 5 2 3 3 2" xfId="2492" xr:uid="{00000000-0005-0000-0000-0000C6560000}"/>
    <cellStyle name="Normal 5 2 3 3 2 2" xfId="4182" xr:uid="{00000000-0005-0000-0000-0000C7560000}"/>
    <cellStyle name="Normal 5 2 3 3 2 2 2" xfId="14255" xr:uid="{00000000-0005-0000-0000-0000C8560000}"/>
    <cellStyle name="Normal 5 2 3 3 2 2 2 2" xfId="44586" xr:uid="{00000000-0005-0000-0000-0000C9560000}"/>
    <cellStyle name="Normal 5 2 3 3 2 2 2 3" xfId="29353" xr:uid="{00000000-0005-0000-0000-0000CA560000}"/>
    <cellStyle name="Normal 5 2 3 3 2 2 3" xfId="9235" xr:uid="{00000000-0005-0000-0000-0000CB560000}"/>
    <cellStyle name="Normal 5 2 3 3 2 2 3 2" xfId="39569" xr:uid="{00000000-0005-0000-0000-0000CC560000}"/>
    <cellStyle name="Normal 5 2 3 3 2 2 3 3" xfId="24336" xr:uid="{00000000-0005-0000-0000-0000CD560000}"/>
    <cellStyle name="Normal 5 2 3 3 2 2 4" xfId="34556" xr:uid="{00000000-0005-0000-0000-0000CE560000}"/>
    <cellStyle name="Normal 5 2 3 3 2 2 5" xfId="19323" xr:uid="{00000000-0005-0000-0000-0000CF560000}"/>
    <cellStyle name="Normal 5 2 3 3 2 3" xfId="5874" xr:uid="{00000000-0005-0000-0000-0000D0560000}"/>
    <cellStyle name="Normal 5 2 3 3 2 3 2" xfId="15926" xr:uid="{00000000-0005-0000-0000-0000D1560000}"/>
    <cellStyle name="Normal 5 2 3 3 2 3 2 2" xfId="46257" xr:uid="{00000000-0005-0000-0000-0000D2560000}"/>
    <cellStyle name="Normal 5 2 3 3 2 3 2 3" xfId="31024" xr:uid="{00000000-0005-0000-0000-0000D3560000}"/>
    <cellStyle name="Normal 5 2 3 3 2 3 3" xfId="10906" xr:uid="{00000000-0005-0000-0000-0000D4560000}"/>
    <cellStyle name="Normal 5 2 3 3 2 3 3 2" xfId="41240" xr:uid="{00000000-0005-0000-0000-0000D5560000}"/>
    <cellStyle name="Normal 5 2 3 3 2 3 3 3" xfId="26007" xr:uid="{00000000-0005-0000-0000-0000D6560000}"/>
    <cellStyle name="Normal 5 2 3 3 2 3 4" xfId="36227" xr:uid="{00000000-0005-0000-0000-0000D7560000}"/>
    <cellStyle name="Normal 5 2 3 3 2 3 5" xfId="20994" xr:uid="{00000000-0005-0000-0000-0000D8560000}"/>
    <cellStyle name="Normal 5 2 3 3 2 4" xfId="12584" xr:uid="{00000000-0005-0000-0000-0000D9560000}"/>
    <cellStyle name="Normal 5 2 3 3 2 4 2" xfId="42915" xr:uid="{00000000-0005-0000-0000-0000DA560000}"/>
    <cellStyle name="Normal 5 2 3 3 2 4 3" xfId="27682" xr:uid="{00000000-0005-0000-0000-0000DB560000}"/>
    <cellStyle name="Normal 5 2 3 3 2 5" xfId="7563" xr:uid="{00000000-0005-0000-0000-0000DC560000}"/>
    <cellStyle name="Normal 5 2 3 3 2 5 2" xfId="37898" xr:uid="{00000000-0005-0000-0000-0000DD560000}"/>
    <cellStyle name="Normal 5 2 3 3 2 5 3" xfId="22665" xr:uid="{00000000-0005-0000-0000-0000DE560000}"/>
    <cellStyle name="Normal 5 2 3 3 2 6" xfId="32886" xr:uid="{00000000-0005-0000-0000-0000DF560000}"/>
    <cellStyle name="Normal 5 2 3 3 2 7" xfId="17652" xr:uid="{00000000-0005-0000-0000-0000E0560000}"/>
    <cellStyle name="Normal 5 2 3 3 3" xfId="3345" xr:uid="{00000000-0005-0000-0000-0000E1560000}"/>
    <cellStyle name="Normal 5 2 3 3 3 2" xfId="13419" xr:uid="{00000000-0005-0000-0000-0000E2560000}"/>
    <cellStyle name="Normal 5 2 3 3 3 2 2" xfId="43750" xr:uid="{00000000-0005-0000-0000-0000E3560000}"/>
    <cellStyle name="Normal 5 2 3 3 3 2 3" xfId="28517" xr:uid="{00000000-0005-0000-0000-0000E4560000}"/>
    <cellStyle name="Normal 5 2 3 3 3 3" xfId="8399" xr:uid="{00000000-0005-0000-0000-0000E5560000}"/>
    <cellStyle name="Normal 5 2 3 3 3 3 2" xfId="38733" xr:uid="{00000000-0005-0000-0000-0000E6560000}"/>
    <cellStyle name="Normal 5 2 3 3 3 3 3" xfId="23500" xr:uid="{00000000-0005-0000-0000-0000E7560000}"/>
    <cellStyle name="Normal 5 2 3 3 3 4" xfId="33720" xr:uid="{00000000-0005-0000-0000-0000E8560000}"/>
    <cellStyle name="Normal 5 2 3 3 3 5" xfId="18487" xr:uid="{00000000-0005-0000-0000-0000E9560000}"/>
    <cellStyle name="Normal 5 2 3 3 4" xfId="5038" xr:uid="{00000000-0005-0000-0000-0000EA560000}"/>
    <cellStyle name="Normal 5 2 3 3 4 2" xfId="15090" xr:uid="{00000000-0005-0000-0000-0000EB560000}"/>
    <cellStyle name="Normal 5 2 3 3 4 2 2" xfId="45421" xr:uid="{00000000-0005-0000-0000-0000EC560000}"/>
    <cellStyle name="Normal 5 2 3 3 4 2 3" xfId="30188" xr:uid="{00000000-0005-0000-0000-0000ED560000}"/>
    <cellStyle name="Normal 5 2 3 3 4 3" xfId="10070" xr:uid="{00000000-0005-0000-0000-0000EE560000}"/>
    <cellStyle name="Normal 5 2 3 3 4 3 2" xfId="40404" xr:uid="{00000000-0005-0000-0000-0000EF560000}"/>
    <cellStyle name="Normal 5 2 3 3 4 3 3" xfId="25171" xr:uid="{00000000-0005-0000-0000-0000F0560000}"/>
    <cellStyle name="Normal 5 2 3 3 4 4" xfId="35391" xr:uid="{00000000-0005-0000-0000-0000F1560000}"/>
    <cellStyle name="Normal 5 2 3 3 4 5" xfId="20158" xr:uid="{00000000-0005-0000-0000-0000F2560000}"/>
    <cellStyle name="Normal 5 2 3 3 5" xfId="11748" xr:uid="{00000000-0005-0000-0000-0000F3560000}"/>
    <cellStyle name="Normal 5 2 3 3 5 2" xfId="42079" xr:uid="{00000000-0005-0000-0000-0000F4560000}"/>
    <cellStyle name="Normal 5 2 3 3 5 3" xfId="26846" xr:uid="{00000000-0005-0000-0000-0000F5560000}"/>
    <cellStyle name="Normal 5 2 3 3 6" xfId="6727" xr:uid="{00000000-0005-0000-0000-0000F6560000}"/>
    <cellStyle name="Normal 5 2 3 3 6 2" xfId="37062" xr:uid="{00000000-0005-0000-0000-0000F7560000}"/>
    <cellStyle name="Normal 5 2 3 3 6 3" xfId="21829" xr:uid="{00000000-0005-0000-0000-0000F8560000}"/>
    <cellStyle name="Normal 5 2 3 3 7" xfId="32050" xr:uid="{00000000-0005-0000-0000-0000F9560000}"/>
    <cellStyle name="Normal 5 2 3 3 8" xfId="16816" xr:uid="{00000000-0005-0000-0000-0000FA560000}"/>
    <cellStyle name="Normal 5 2 3 4" xfId="2074" xr:uid="{00000000-0005-0000-0000-0000FB560000}"/>
    <cellStyle name="Normal 5 2 3 4 2" xfId="3764" xr:uid="{00000000-0005-0000-0000-0000FC560000}"/>
    <cellStyle name="Normal 5 2 3 4 2 2" xfId="13837" xr:uid="{00000000-0005-0000-0000-0000FD560000}"/>
    <cellStyle name="Normal 5 2 3 4 2 2 2" xfId="44168" xr:uid="{00000000-0005-0000-0000-0000FE560000}"/>
    <cellStyle name="Normal 5 2 3 4 2 2 3" xfId="28935" xr:uid="{00000000-0005-0000-0000-0000FF560000}"/>
    <cellStyle name="Normal 5 2 3 4 2 3" xfId="8817" xr:uid="{00000000-0005-0000-0000-000000570000}"/>
    <cellStyle name="Normal 5 2 3 4 2 3 2" xfId="39151" xr:uid="{00000000-0005-0000-0000-000001570000}"/>
    <cellStyle name="Normal 5 2 3 4 2 3 3" xfId="23918" xr:uid="{00000000-0005-0000-0000-000002570000}"/>
    <cellStyle name="Normal 5 2 3 4 2 4" xfId="34138" xr:uid="{00000000-0005-0000-0000-000003570000}"/>
    <cellStyle name="Normal 5 2 3 4 2 5" xfId="18905" xr:uid="{00000000-0005-0000-0000-000004570000}"/>
    <cellStyle name="Normal 5 2 3 4 3" xfId="5456" xr:uid="{00000000-0005-0000-0000-000005570000}"/>
    <cellStyle name="Normal 5 2 3 4 3 2" xfId="15508" xr:uid="{00000000-0005-0000-0000-000006570000}"/>
    <cellStyle name="Normal 5 2 3 4 3 2 2" xfId="45839" xr:uid="{00000000-0005-0000-0000-000007570000}"/>
    <cellStyle name="Normal 5 2 3 4 3 2 3" xfId="30606" xr:uid="{00000000-0005-0000-0000-000008570000}"/>
    <cellStyle name="Normal 5 2 3 4 3 3" xfId="10488" xr:uid="{00000000-0005-0000-0000-000009570000}"/>
    <cellStyle name="Normal 5 2 3 4 3 3 2" xfId="40822" xr:uid="{00000000-0005-0000-0000-00000A570000}"/>
    <cellStyle name="Normal 5 2 3 4 3 3 3" xfId="25589" xr:uid="{00000000-0005-0000-0000-00000B570000}"/>
    <cellStyle name="Normal 5 2 3 4 3 4" xfId="35809" xr:uid="{00000000-0005-0000-0000-00000C570000}"/>
    <cellStyle name="Normal 5 2 3 4 3 5" xfId="20576" xr:uid="{00000000-0005-0000-0000-00000D570000}"/>
    <cellStyle name="Normal 5 2 3 4 4" xfId="12166" xr:uid="{00000000-0005-0000-0000-00000E570000}"/>
    <cellStyle name="Normal 5 2 3 4 4 2" xfId="42497" xr:uid="{00000000-0005-0000-0000-00000F570000}"/>
    <cellStyle name="Normal 5 2 3 4 4 3" xfId="27264" xr:uid="{00000000-0005-0000-0000-000010570000}"/>
    <cellStyle name="Normal 5 2 3 4 5" xfId="7145" xr:uid="{00000000-0005-0000-0000-000011570000}"/>
    <cellStyle name="Normal 5 2 3 4 5 2" xfId="37480" xr:uid="{00000000-0005-0000-0000-000012570000}"/>
    <cellStyle name="Normal 5 2 3 4 5 3" xfId="22247" xr:uid="{00000000-0005-0000-0000-000013570000}"/>
    <cellStyle name="Normal 5 2 3 4 6" xfId="32468" xr:uid="{00000000-0005-0000-0000-000014570000}"/>
    <cellStyle name="Normal 5 2 3 4 7" xfId="17234" xr:uid="{00000000-0005-0000-0000-000015570000}"/>
    <cellStyle name="Normal 5 2 3 5" xfId="2927" xr:uid="{00000000-0005-0000-0000-000016570000}"/>
    <cellStyle name="Normal 5 2 3 5 2" xfId="13001" xr:uid="{00000000-0005-0000-0000-000017570000}"/>
    <cellStyle name="Normal 5 2 3 5 2 2" xfId="43332" xr:uid="{00000000-0005-0000-0000-000018570000}"/>
    <cellStyle name="Normal 5 2 3 5 2 3" xfId="28099" xr:uid="{00000000-0005-0000-0000-000019570000}"/>
    <cellStyle name="Normal 5 2 3 5 3" xfId="7981" xr:uid="{00000000-0005-0000-0000-00001A570000}"/>
    <cellStyle name="Normal 5 2 3 5 3 2" xfId="38315" xr:uid="{00000000-0005-0000-0000-00001B570000}"/>
    <cellStyle name="Normal 5 2 3 5 3 3" xfId="23082" xr:uid="{00000000-0005-0000-0000-00001C570000}"/>
    <cellStyle name="Normal 5 2 3 5 4" xfId="33302" xr:uid="{00000000-0005-0000-0000-00001D570000}"/>
    <cellStyle name="Normal 5 2 3 5 5" xfId="18069" xr:uid="{00000000-0005-0000-0000-00001E570000}"/>
    <cellStyle name="Normal 5 2 3 6" xfId="4620" xr:uid="{00000000-0005-0000-0000-00001F570000}"/>
    <cellStyle name="Normal 5 2 3 6 2" xfId="14672" xr:uid="{00000000-0005-0000-0000-000020570000}"/>
    <cellStyle name="Normal 5 2 3 6 2 2" xfId="45003" xr:uid="{00000000-0005-0000-0000-000021570000}"/>
    <cellStyle name="Normal 5 2 3 6 2 3" xfId="29770" xr:uid="{00000000-0005-0000-0000-000022570000}"/>
    <cellStyle name="Normal 5 2 3 6 3" xfId="9652" xr:uid="{00000000-0005-0000-0000-000023570000}"/>
    <cellStyle name="Normal 5 2 3 6 3 2" xfId="39986" xr:uid="{00000000-0005-0000-0000-000024570000}"/>
    <cellStyle name="Normal 5 2 3 6 3 3" xfId="24753" xr:uid="{00000000-0005-0000-0000-000025570000}"/>
    <cellStyle name="Normal 5 2 3 6 4" xfId="34973" xr:uid="{00000000-0005-0000-0000-000026570000}"/>
    <cellStyle name="Normal 5 2 3 6 5" xfId="19740" xr:uid="{00000000-0005-0000-0000-000027570000}"/>
    <cellStyle name="Normal 5 2 3 7" xfId="11330" xr:uid="{00000000-0005-0000-0000-000028570000}"/>
    <cellStyle name="Normal 5 2 3 7 2" xfId="41661" xr:uid="{00000000-0005-0000-0000-000029570000}"/>
    <cellStyle name="Normal 5 2 3 7 3" xfId="26428" xr:uid="{00000000-0005-0000-0000-00002A570000}"/>
    <cellStyle name="Normal 5 2 3 8" xfId="6309" xr:uid="{00000000-0005-0000-0000-00002B570000}"/>
    <cellStyle name="Normal 5 2 3 8 2" xfId="36644" xr:uid="{00000000-0005-0000-0000-00002C570000}"/>
    <cellStyle name="Normal 5 2 3 8 3" xfId="21411" xr:uid="{00000000-0005-0000-0000-00002D570000}"/>
    <cellStyle name="Normal 5 2 3 9" xfId="31385" xr:uid="{00000000-0005-0000-0000-00002E570000}"/>
    <cellStyle name="Normal 5 2 4" xfId="1334" xr:uid="{00000000-0005-0000-0000-00002F570000}"/>
    <cellStyle name="Normal 5 2 4 2" xfId="1757" xr:uid="{00000000-0005-0000-0000-000030570000}"/>
    <cellStyle name="Normal 5 2 4 2 2" xfId="2596" xr:uid="{00000000-0005-0000-0000-000031570000}"/>
    <cellStyle name="Normal 5 2 4 2 2 2" xfId="4286" xr:uid="{00000000-0005-0000-0000-000032570000}"/>
    <cellStyle name="Normal 5 2 4 2 2 2 2" xfId="14359" xr:uid="{00000000-0005-0000-0000-000033570000}"/>
    <cellStyle name="Normal 5 2 4 2 2 2 2 2" xfId="44690" xr:uid="{00000000-0005-0000-0000-000034570000}"/>
    <cellStyle name="Normal 5 2 4 2 2 2 2 3" xfId="29457" xr:uid="{00000000-0005-0000-0000-000035570000}"/>
    <cellStyle name="Normal 5 2 4 2 2 2 3" xfId="9339" xr:uid="{00000000-0005-0000-0000-000036570000}"/>
    <cellStyle name="Normal 5 2 4 2 2 2 3 2" xfId="39673" xr:uid="{00000000-0005-0000-0000-000037570000}"/>
    <cellStyle name="Normal 5 2 4 2 2 2 3 3" xfId="24440" xr:uid="{00000000-0005-0000-0000-000038570000}"/>
    <cellStyle name="Normal 5 2 4 2 2 2 4" xfId="34660" xr:uid="{00000000-0005-0000-0000-000039570000}"/>
    <cellStyle name="Normal 5 2 4 2 2 2 5" xfId="19427" xr:uid="{00000000-0005-0000-0000-00003A570000}"/>
    <cellStyle name="Normal 5 2 4 2 2 3" xfId="5978" xr:uid="{00000000-0005-0000-0000-00003B570000}"/>
    <cellStyle name="Normal 5 2 4 2 2 3 2" xfId="16030" xr:uid="{00000000-0005-0000-0000-00003C570000}"/>
    <cellStyle name="Normal 5 2 4 2 2 3 2 2" xfId="46361" xr:uid="{00000000-0005-0000-0000-00003D570000}"/>
    <cellStyle name="Normal 5 2 4 2 2 3 2 3" xfId="31128" xr:uid="{00000000-0005-0000-0000-00003E570000}"/>
    <cellStyle name="Normal 5 2 4 2 2 3 3" xfId="11010" xr:uid="{00000000-0005-0000-0000-00003F570000}"/>
    <cellStyle name="Normal 5 2 4 2 2 3 3 2" xfId="41344" xr:uid="{00000000-0005-0000-0000-000040570000}"/>
    <cellStyle name="Normal 5 2 4 2 2 3 3 3" xfId="26111" xr:uid="{00000000-0005-0000-0000-000041570000}"/>
    <cellStyle name="Normal 5 2 4 2 2 3 4" xfId="36331" xr:uid="{00000000-0005-0000-0000-000042570000}"/>
    <cellStyle name="Normal 5 2 4 2 2 3 5" xfId="21098" xr:uid="{00000000-0005-0000-0000-000043570000}"/>
    <cellStyle name="Normal 5 2 4 2 2 4" xfId="12688" xr:uid="{00000000-0005-0000-0000-000044570000}"/>
    <cellStyle name="Normal 5 2 4 2 2 4 2" xfId="43019" xr:uid="{00000000-0005-0000-0000-000045570000}"/>
    <cellStyle name="Normal 5 2 4 2 2 4 3" xfId="27786" xr:uid="{00000000-0005-0000-0000-000046570000}"/>
    <cellStyle name="Normal 5 2 4 2 2 5" xfId="7667" xr:uid="{00000000-0005-0000-0000-000047570000}"/>
    <cellStyle name="Normal 5 2 4 2 2 5 2" xfId="38002" xr:uid="{00000000-0005-0000-0000-000048570000}"/>
    <cellStyle name="Normal 5 2 4 2 2 5 3" xfId="22769" xr:uid="{00000000-0005-0000-0000-000049570000}"/>
    <cellStyle name="Normal 5 2 4 2 2 6" xfId="32990" xr:uid="{00000000-0005-0000-0000-00004A570000}"/>
    <cellStyle name="Normal 5 2 4 2 2 7" xfId="17756" xr:uid="{00000000-0005-0000-0000-00004B570000}"/>
    <cellStyle name="Normal 5 2 4 2 3" xfId="3449" xr:uid="{00000000-0005-0000-0000-00004C570000}"/>
    <cellStyle name="Normal 5 2 4 2 3 2" xfId="13523" xr:uid="{00000000-0005-0000-0000-00004D570000}"/>
    <cellStyle name="Normal 5 2 4 2 3 2 2" xfId="43854" xr:uid="{00000000-0005-0000-0000-00004E570000}"/>
    <cellStyle name="Normal 5 2 4 2 3 2 3" xfId="28621" xr:uid="{00000000-0005-0000-0000-00004F570000}"/>
    <cellStyle name="Normal 5 2 4 2 3 3" xfId="8503" xr:uid="{00000000-0005-0000-0000-000050570000}"/>
    <cellStyle name="Normal 5 2 4 2 3 3 2" xfId="38837" xr:uid="{00000000-0005-0000-0000-000051570000}"/>
    <cellStyle name="Normal 5 2 4 2 3 3 3" xfId="23604" xr:uid="{00000000-0005-0000-0000-000052570000}"/>
    <cellStyle name="Normal 5 2 4 2 3 4" xfId="33824" xr:uid="{00000000-0005-0000-0000-000053570000}"/>
    <cellStyle name="Normal 5 2 4 2 3 5" xfId="18591" xr:uid="{00000000-0005-0000-0000-000054570000}"/>
    <cellStyle name="Normal 5 2 4 2 4" xfId="5142" xr:uid="{00000000-0005-0000-0000-000055570000}"/>
    <cellStyle name="Normal 5 2 4 2 4 2" xfId="15194" xr:uid="{00000000-0005-0000-0000-000056570000}"/>
    <cellStyle name="Normal 5 2 4 2 4 2 2" xfId="45525" xr:uid="{00000000-0005-0000-0000-000057570000}"/>
    <cellStyle name="Normal 5 2 4 2 4 2 3" xfId="30292" xr:uid="{00000000-0005-0000-0000-000058570000}"/>
    <cellStyle name="Normal 5 2 4 2 4 3" xfId="10174" xr:uid="{00000000-0005-0000-0000-000059570000}"/>
    <cellStyle name="Normal 5 2 4 2 4 3 2" xfId="40508" xr:uid="{00000000-0005-0000-0000-00005A570000}"/>
    <cellStyle name="Normal 5 2 4 2 4 3 3" xfId="25275" xr:uid="{00000000-0005-0000-0000-00005B570000}"/>
    <cellStyle name="Normal 5 2 4 2 4 4" xfId="35495" xr:uid="{00000000-0005-0000-0000-00005C570000}"/>
    <cellStyle name="Normal 5 2 4 2 4 5" xfId="20262" xr:uid="{00000000-0005-0000-0000-00005D570000}"/>
    <cellStyle name="Normal 5 2 4 2 5" xfId="11852" xr:uid="{00000000-0005-0000-0000-00005E570000}"/>
    <cellStyle name="Normal 5 2 4 2 5 2" xfId="42183" xr:uid="{00000000-0005-0000-0000-00005F570000}"/>
    <cellStyle name="Normal 5 2 4 2 5 3" xfId="26950" xr:uid="{00000000-0005-0000-0000-000060570000}"/>
    <cellStyle name="Normal 5 2 4 2 6" xfId="6831" xr:uid="{00000000-0005-0000-0000-000061570000}"/>
    <cellStyle name="Normal 5 2 4 2 6 2" xfId="37166" xr:uid="{00000000-0005-0000-0000-000062570000}"/>
    <cellStyle name="Normal 5 2 4 2 6 3" xfId="21933" xr:uid="{00000000-0005-0000-0000-000063570000}"/>
    <cellStyle name="Normal 5 2 4 2 7" xfId="32154" xr:uid="{00000000-0005-0000-0000-000064570000}"/>
    <cellStyle name="Normal 5 2 4 2 8" xfId="16920" xr:uid="{00000000-0005-0000-0000-000065570000}"/>
    <cellStyle name="Normal 5 2 4 3" xfId="2178" xr:uid="{00000000-0005-0000-0000-000066570000}"/>
    <cellStyle name="Normal 5 2 4 3 2" xfId="3868" xr:uid="{00000000-0005-0000-0000-000067570000}"/>
    <cellStyle name="Normal 5 2 4 3 2 2" xfId="13941" xr:uid="{00000000-0005-0000-0000-000068570000}"/>
    <cellStyle name="Normal 5 2 4 3 2 2 2" xfId="44272" xr:uid="{00000000-0005-0000-0000-000069570000}"/>
    <cellStyle name="Normal 5 2 4 3 2 2 3" xfId="29039" xr:uid="{00000000-0005-0000-0000-00006A570000}"/>
    <cellStyle name="Normal 5 2 4 3 2 3" xfId="8921" xr:uid="{00000000-0005-0000-0000-00006B570000}"/>
    <cellStyle name="Normal 5 2 4 3 2 3 2" xfId="39255" xr:uid="{00000000-0005-0000-0000-00006C570000}"/>
    <cellStyle name="Normal 5 2 4 3 2 3 3" xfId="24022" xr:uid="{00000000-0005-0000-0000-00006D570000}"/>
    <cellStyle name="Normal 5 2 4 3 2 4" xfId="34242" xr:uid="{00000000-0005-0000-0000-00006E570000}"/>
    <cellStyle name="Normal 5 2 4 3 2 5" xfId="19009" xr:uid="{00000000-0005-0000-0000-00006F570000}"/>
    <cellStyle name="Normal 5 2 4 3 3" xfId="5560" xr:uid="{00000000-0005-0000-0000-000070570000}"/>
    <cellStyle name="Normal 5 2 4 3 3 2" xfId="15612" xr:uid="{00000000-0005-0000-0000-000071570000}"/>
    <cellStyle name="Normal 5 2 4 3 3 2 2" xfId="45943" xr:uid="{00000000-0005-0000-0000-000072570000}"/>
    <cellStyle name="Normal 5 2 4 3 3 2 3" xfId="30710" xr:uid="{00000000-0005-0000-0000-000073570000}"/>
    <cellStyle name="Normal 5 2 4 3 3 3" xfId="10592" xr:uid="{00000000-0005-0000-0000-000074570000}"/>
    <cellStyle name="Normal 5 2 4 3 3 3 2" xfId="40926" xr:uid="{00000000-0005-0000-0000-000075570000}"/>
    <cellStyle name="Normal 5 2 4 3 3 3 3" xfId="25693" xr:uid="{00000000-0005-0000-0000-000076570000}"/>
    <cellStyle name="Normal 5 2 4 3 3 4" xfId="35913" xr:uid="{00000000-0005-0000-0000-000077570000}"/>
    <cellStyle name="Normal 5 2 4 3 3 5" xfId="20680" xr:uid="{00000000-0005-0000-0000-000078570000}"/>
    <cellStyle name="Normal 5 2 4 3 4" xfId="12270" xr:uid="{00000000-0005-0000-0000-000079570000}"/>
    <cellStyle name="Normal 5 2 4 3 4 2" xfId="42601" xr:uid="{00000000-0005-0000-0000-00007A570000}"/>
    <cellStyle name="Normal 5 2 4 3 4 3" xfId="27368" xr:uid="{00000000-0005-0000-0000-00007B570000}"/>
    <cellStyle name="Normal 5 2 4 3 5" xfId="7249" xr:uid="{00000000-0005-0000-0000-00007C570000}"/>
    <cellStyle name="Normal 5 2 4 3 5 2" xfId="37584" xr:uid="{00000000-0005-0000-0000-00007D570000}"/>
    <cellStyle name="Normal 5 2 4 3 5 3" xfId="22351" xr:uid="{00000000-0005-0000-0000-00007E570000}"/>
    <cellStyle name="Normal 5 2 4 3 6" xfId="32572" xr:uid="{00000000-0005-0000-0000-00007F570000}"/>
    <cellStyle name="Normal 5 2 4 3 7" xfId="17338" xr:uid="{00000000-0005-0000-0000-000080570000}"/>
    <cellStyle name="Normal 5 2 4 4" xfId="3031" xr:uid="{00000000-0005-0000-0000-000081570000}"/>
    <cellStyle name="Normal 5 2 4 4 2" xfId="13105" xr:uid="{00000000-0005-0000-0000-000082570000}"/>
    <cellStyle name="Normal 5 2 4 4 2 2" xfId="43436" xr:uid="{00000000-0005-0000-0000-000083570000}"/>
    <cellStyle name="Normal 5 2 4 4 2 3" xfId="28203" xr:uid="{00000000-0005-0000-0000-000084570000}"/>
    <cellStyle name="Normal 5 2 4 4 3" xfId="8085" xr:uid="{00000000-0005-0000-0000-000085570000}"/>
    <cellStyle name="Normal 5 2 4 4 3 2" xfId="38419" xr:uid="{00000000-0005-0000-0000-000086570000}"/>
    <cellStyle name="Normal 5 2 4 4 3 3" xfId="23186" xr:uid="{00000000-0005-0000-0000-000087570000}"/>
    <cellStyle name="Normal 5 2 4 4 4" xfId="33406" xr:uid="{00000000-0005-0000-0000-000088570000}"/>
    <cellStyle name="Normal 5 2 4 4 5" xfId="18173" xr:uid="{00000000-0005-0000-0000-000089570000}"/>
    <cellStyle name="Normal 5 2 4 5" xfId="4724" xr:uid="{00000000-0005-0000-0000-00008A570000}"/>
    <cellStyle name="Normal 5 2 4 5 2" xfId="14776" xr:uid="{00000000-0005-0000-0000-00008B570000}"/>
    <cellStyle name="Normal 5 2 4 5 2 2" xfId="45107" xr:uid="{00000000-0005-0000-0000-00008C570000}"/>
    <cellStyle name="Normal 5 2 4 5 2 3" xfId="29874" xr:uid="{00000000-0005-0000-0000-00008D570000}"/>
    <cellStyle name="Normal 5 2 4 5 3" xfId="9756" xr:uid="{00000000-0005-0000-0000-00008E570000}"/>
    <cellStyle name="Normal 5 2 4 5 3 2" xfId="40090" xr:uid="{00000000-0005-0000-0000-00008F570000}"/>
    <cellStyle name="Normal 5 2 4 5 3 3" xfId="24857" xr:uid="{00000000-0005-0000-0000-000090570000}"/>
    <cellStyle name="Normal 5 2 4 5 4" xfId="35077" xr:uid="{00000000-0005-0000-0000-000091570000}"/>
    <cellStyle name="Normal 5 2 4 5 5" xfId="19844" xr:uid="{00000000-0005-0000-0000-000092570000}"/>
    <cellStyle name="Normal 5 2 4 6" xfId="11434" xr:uid="{00000000-0005-0000-0000-000093570000}"/>
    <cellStyle name="Normal 5 2 4 6 2" xfId="41765" xr:uid="{00000000-0005-0000-0000-000094570000}"/>
    <cellStyle name="Normal 5 2 4 6 3" xfId="26532" xr:uid="{00000000-0005-0000-0000-000095570000}"/>
    <cellStyle name="Normal 5 2 4 7" xfId="6413" xr:uid="{00000000-0005-0000-0000-000096570000}"/>
    <cellStyle name="Normal 5 2 4 7 2" xfId="36748" xr:uid="{00000000-0005-0000-0000-000097570000}"/>
    <cellStyle name="Normal 5 2 4 7 3" xfId="21515" xr:uid="{00000000-0005-0000-0000-000098570000}"/>
    <cellStyle name="Normal 5 2 4 8" xfId="31736" xr:uid="{00000000-0005-0000-0000-000099570000}"/>
    <cellStyle name="Normal 5 2 4 9" xfId="16502" xr:uid="{00000000-0005-0000-0000-00009A570000}"/>
    <cellStyle name="Normal 5 2 5" xfId="1547" xr:uid="{00000000-0005-0000-0000-00009B570000}"/>
    <cellStyle name="Normal 5 2 5 2" xfId="2388" xr:uid="{00000000-0005-0000-0000-00009C570000}"/>
    <cellStyle name="Normal 5 2 5 2 2" xfId="4078" xr:uid="{00000000-0005-0000-0000-00009D570000}"/>
    <cellStyle name="Normal 5 2 5 2 2 2" xfId="14151" xr:uid="{00000000-0005-0000-0000-00009E570000}"/>
    <cellStyle name="Normal 5 2 5 2 2 2 2" xfId="44482" xr:uid="{00000000-0005-0000-0000-00009F570000}"/>
    <cellStyle name="Normal 5 2 5 2 2 2 3" xfId="29249" xr:uid="{00000000-0005-0000-0000-0000A0570000}"/>
    <cellStyle name="Normal 5 2 5 2 2 3" xfId="9131" xr:uid="{00000000-0005-0000-0000-0000A1570000}"/>
    <cellStyle name="Normal 5 2 5 2 2 3 2" xfId="39465" xr:uid="{00000000-0005-0000-0000-0000A2570000}"/>
    <cellStyle name="Normal 5 2 5 2 2 3 3" xfId="24232" xr:uid="{00000000-0005-0000-0000-0000A3570000}"/>
    <cellStyle name="Normal 5 2 5 2 2 4" xfId="34452" xr:uid="{00000000-0005-0000-0000-0000A4570000}"/>
    <cellStyle name="Normal 5 2 5 2 2 5" xfId="19219" xr:uid="{00000000-0005-0000-0000-0000A5570000}"/>
    <cellStyle name="Normal 5 2 5 2 3" xfId="5770" xr:uid="{00000000-0005-0000-0000-0000A6570000}"/>
    <cellStyle name="Normal 5 2 5 2 3 2" xfId="15822" xr:uid="{00000000-0005-0000-0000-0000A7570000}"/>
    <cellStyle name="Normal 5 2 5 2 3 2 2" xfId="46153" xr:uid="{00000000-0005-0000-0000-0000A8570000}"/>
    <cellStyle name="Normal 5 2 5 2 3 2 3" xfId="30920" xr:uid="{00000000-0005-0000-0000-0000A9570000}"/>
    <cellStyle name="Normal 5 2 5 2 3 3" xfId="10802" xr:uid="{00000000-0005-0000-0000-0000AA570000}"/>
    <cellStyle name="Normal 5 2 5 2 3 3 2" xfId="41136" xr:uid="{00000000-0005-0000-0000-0000AB570000}"/>
    <cellStyle name="Normal 5 2 5 2 3 3 3" xfId="25903" xr:uid="{00000000-0005-0000-0000-0000AC570000}"/>
    <cellStyle name="Normal 5 2 5 2 3 4" xfId="36123" xr:uid="{00000000-0005-0000-0000-0000AD570000}"/>
    <cellStyle name="Normal 5 2 5 2 3 5" xfId="20890" xr:uid="{00000000-0005-0000-0000-0000AE570000}"/>
    <cellStyle name="Normal 5 2 5 2 4" xfId="12480" xr:uid="{00000000-0005-0000-0000-0000AF570000}"/>
    <cellStyle name="Normal 5 2 5 2 4 2" xfId="42811" xr:uid="{00000000-0005-0000-0000-0000B0570000}"/>
    <cellStyle name="Normal 5 2 5 2 4 3" xfId="27578" xr:uid="{00000000-0005-0000-0000-0000B1570000}"/>
    <cellStyle name="Normal 5 2 5 2 5" xfId="7459" xr:uid="{00000000-0005-0000-0000-0000B2570000}"/>
    <cellStyle name="Normal 5 2 5 2 5 2" xfId="37794" xr:uid="{00000000-0005-0000-0000-0000B3570000}"/>
    <cellStyle name="Normal 5 2 5 2 5 3" xfId="22561" xr:uid="{00000000-0005-0000-0000-0000B4570000}"/>
    <cellStyle name="Normal 5 2 5 2 6" xfId="32782" xr:uid="{00000000-0005-0000-0000-0000B5570000}"/>
    <cellStyle name="Normal 5 2 5 2 7" xfId="17548" xr:uid="{00000000-0005-0000-0000-0000B6570000}"/>
    <cellStyle name="Normal 5 2 5 3" xfId="3241" xr:uid="{00000000-0005-0000-0000-0000B7570000}"/>
    <cellStyle name="Normal 5 2 5 3 2" xfId="13315" xr:uid="{00000000-0005-0000-0000-0000B8570000}"/>
    <cellStyle name="Normal 5 2 5 3 2 2" xfId="43646" xr:uid="{00000000-0005-0000-0000-0000B9570000}"/>
    <cellStyle name="Normal 5 2 5 3 2 3" xfId="28413" xr:uid="{00000000-0005-0000-0000-0000BA570000}"/>
    <cellStyle name="Normal 5 2 5 3 3" xfId="8295" xr:uid="{00000000-0005-0000-0000-0000BB570000}"/>
    <cellStyle name="Normal 5 2 5 3 3 2" xfId="38629" xr:uid="{00000000-0005-0000-0000-0000BC570000}"/>
    <cellStyle name="Normal 5 2 5 3 3 3" xfId="23396" xr:uid="{00000000-0005-0000-0000-0000BD570000}"/>
    <cellStyle name="Normal 5 2 5 3 4" xfId="33616" xr:uid="{00000000-0005-0000-0000-0000BE570000}"/>
    <cellStyle name="Normal 5 2 5 3 5" xfId="18383" xr:uid="{00000000-0005-0000-0000-0000BF570000}"/>
    <cellStyle name="Normal 5 2 5 4" xfId="4934" xr:uid="{00000000-0005-0000-0000-0000C0570000}"/>
    <cellStyle name="Normal 5 2 5 4 2" xfId="14986" xr:uid="{00000000-0005-0000-0000-0000C1570000}"/>
    <cellStyle name="Normal 5 2 5 4 2 2" xfId="45317" xr:uid="{00000000-0005-0000-0000-0000C2570000}"/>
    <cellStyle name="Normal 5 2 5 4 2 3" xfId="30084" xr:uid="{00000000-0005-0000-0000-0000C3570000}"/>
    <cellStyle name="Normal 5 2 5 4 3" xfId="9966" xr:uid="{00000000-0005-0000-0000-0000C4570000}"/>
    <cellStyle name="Normal 5 2 5 4 3 2" xfId="40300" xr:uid="{00000000-0005-0000-0000-0000C5570000}"/>
    <cellStyle name="Normal 5 2 5 4 3 3" xfId="25067" xr:uid="{00000000-0005-0000-0000-0000C6570000}"/>
    <cellStyle name="Normal 5 2 5 4 4" xfId="35287" xr:uid="{00000000-0005-0000-0000-0000C7570000}"/>
    <cellStyle name="Normal 5 2 5 4 5" xfId="20054" xr:uid="{00000000-0005-0000-0000-0000C8570000}"/>
    <cellStyle name="Normal 5 2 5 5" xfId="11644" xr:uid="{00000000-0005-0000-0000-0000C9570000}"/>
    <cellStyle name="Normal 5 2 5 5 2" xfId="41975" xr:uid="{00000000-0005-0000-0000-0000CA570000}"/>
    <cellStyle name="Normal 5 2 5 5 3" xfId="26742" xr:uid="{00000000-0005-0000-0000-0000CB570000}"/>
    <cellStyle name="Normal 5 2 5 6" xfId="6623" xr:uid="{00000000-0005-0000-0000-0000CC570000}"/>
    <cellStyle name="Normal 5 2 5 6 2" xfId="36958" xr:uid="{00000000-0005-0000-0000-0000CD570000}"/>
    <cellStyle name="Normal 5 2 5 6 3" xfId="21725" xr:uid="{00000000-0005-0000-0000-0000CE570000}"/>
    <cellStyle name="Normal 5 2 5 7" xfId="31946" xr:uid="{00000000-0005-0000-0000-0000CF570000}"/>
    <cellStyle name="Normal 5 2 5 8" xfId="16712" xr:uid="{00000000-0005-0000-0000-0000D0570000}"/>
    <cellStyle name="Normal 5 2 6" xfId="1968" xr:uid="{00000000-0005-0000-0000-0000D1570000}"/>
    <cellStyle name="Normal 5 2 6 2" xfId="3660" xr:uid="{00000000-0005-0000-0000-0000D2570000}"/>
    <cellStyle name="Normal 5 2 6 2 2" xfId="13733" xr:uid="{00000000-0005-0000-0000-0000D3570000}"/>
    <cellStyle name="Normal 5 2 6 2 2 2" xfId="44064" xr:uid="{00000000-0005-0000-0000-0000D4570000}"/>
    <cellStyle name="Normal 5 2 6 2 2 3" xfId="28831" xr:uid="{00000000-0005-0000-0000-0000D5570000}"/>
    <cellStyle name="Normal 5 2 6 2 3" xfId="8713" xr:uid="{00000000-0005-0000-0000-0000D6570000}"/>
    <cellStyle name="Normal 5 2 6 2 3 2" xfId="39047" xr:uid="{00000000-0005-0000-0000-0000D7570000}"/>
    <cellStyle name="Normal 5 2 6 2 3 3" xfId="23814" xr:uid="{00000000-0005-0000-0000-0000D8570000}"/>
    <cellStyle name="Normal 5 2 6 2 4" xfId="34034" xr:uid="{00000000-0005-0000-0000-0000D9570000}"/>
    <cellStyle name="Normal 5 2 6 2 5" xfId="18801" xr:uid="{00000000-0005-0000-0000-0000DA570000}"/>
    <cellStyle name="Normal 5 2 6 3" xfId="5352" xr:uid="{00000000-0005-0000-0000-0000DB570000}"/>
    <cellStyle name="Normal 5 2 6 3 2" xfId="15404" xr:uid="{00000000-0005-0000-0000-0000DC570000}"/>
    <cellStyle name="Normal 5 2 6 3 2 2" xfId="45735" xr:uid="{00000000-0005-0000-0000-0000DD570000}"/>
    <cellStyle name="Normal 5 2 6 3 2 3" xfId="30502" xr:uid="{00000000-0005-0000-0000-0000DE570000}"/>
    <cellStyle name="Normal 5 2 6 3 3" xfId="10384" xr:uid="{00000000-0005-0000-0000-0000DF570000}"/>
    <cellStyle name="Normal 5 2 6 3 3 2" xfId="40718" xr:uid="{00000000-0005-0000-0000-0000E0570000}"/>
    <cellStyle name="Normal 5 2 6 3 3 3" xfId="25485" xr:uid="{00000000-0005-0000-0000-0000E1570000}"/>
    <cellStyle name="Normal 5 2 6 3 4" xfId="35705" xr:uid="{00000000-0005-0000-0000-0000E2570000}"/>
    <cellStyle name="Normal 5 2 6 3 5" xfId="20472" xr:uid="{00000000-0005-0000-0000-0000E3570000}"/>
    <cellStyle name="Normal 5 2 6 4" xfId="12062" xr:uid="{00000000-0005-0000-0000-0000E4570000}"/>
    <cellStyle name="Normal 5 2 6 4 2" xfId="42393" xr:uid="{00000000-0005-0000-0000-0000E5570000}"/>
    <cellStyle name="Normal 5 2 6 4 3" xfId="27160" xr:uid="{00000000-0005-0000-0000-0000E6570000}"/>
    <cellStyle name="Normal 5 2 6 5" xfId="7041" xr:uid="{00000000-0005-0000-0000-0000E7570000}"/>
    <cellStyle name="Normal 5 2 6 5 2" xfId="37376" xr:uid="{00000000-0005-0000-0000-0000E8570000}"/>
    <cellStyle name="Normal 5 2 6 5 3" xfId="22143" xr:uid="{00000000-0005-0000-0000-0000E9570000}"/>
    <cellStyle name="Normal 5 2 6 6" xfId="32364" xr:uid="{00000000-0005-0000-0000-0000EA570000}"/>
    <cellStyle name="Normal 5 2 6 7" xfId="17130" xr:uid="{00000000-0005-0000-0000-0000EB570000}"/>
    <cellStyle name="Normal 5 2 7" xfId="2816" xr:uid="{00000000-0005-0000-0000-0000EC570000}"/>
    <cellStyle name="Normal 5 2 7 2" xfId="12897" xr:uid="{00000000-0005-0000-0000-0000ED570000}"/>
    <cellStyle name="Normal 5 2 7 2 2" xfId="43228" xr:uid="{00000000-0005-0000-0000-0000EE570000}"/>
    <cellStyle name="Normal 5 2 7 2 3" xfId="27995" xr:uid="{00000000-0005-0000-0000-0000EF570000}"/>
    <cellStyle name="Normal 5 2 7 3" xfId="7876" xr:uid="{00000000-0005-0000-0000-0000F0570000}"/>
    <cellStyle name="Normal 5 2 7 3 2" xfId="38211" xr:uid="{00000000-0005-0000-0000-0000F1570000}"/>
    <cellStyle name="Normal 5 2 7 3 3" xfId="22978" xr:uid="{00000000-0005-0000-0000-0000F2570000}"/>
    <cellStyle name="Normal 5 2 7 4" xfId="33198" xr:uid="{00000000-0005-0000-0000-0000F3570000}"/>
    <cellStyle name="Normal 5 2 7 5" xfId="17965" xr:uid="{00000000-0005-0000-0000-0000F4570000}"/>
    <cellStyle name="Normal 5 2 8" xfId="4512" xr:uid="{00000000-0005-0000-0000-0000F5570000}"/>
    <cellStyle name="Normal 5 2 8 2" xfId="14568" xr:uid="{00000000-0005-0000-0000-0000F6570000}"/>
    <cellStyle name="Normal 5 2 8 2 2" xfId="44899" xr:uid="{00000000-0005-0000-0000-0000F7570000}"/>
    <cellStyle name="Normal 5 2 8 2 3" xfId="29666" xr:uid="{00000000-0005-0000-0000-0000F8570000}"/>
    <cellStyle name="Normal 5 2 8 3" xfId="9548" xr:uid="{00000000-0005-0000-0000-0000F9570000}"/>
    <cellStyle name="Normal 5 2 8 3 2" xfId="39882" xr:uid="{00000000-0005-0000-0000-0000FA570000}"/>
    <cellStyle name="Normal 5 2 8 3 3" xfId="24649" xr:uid="{00000000-0005-0000-0000-0000FB570000}"/>
    <cellStyle name="Normal 5 2 8 4" xfId="34869" xr:uid="{00000000-0005-0000-0000-0000FC570000}"/>
    <cellStyle name="Normal 5 2 8 5" xfId="19636" xr:uid="{00000000-0005-0000-0000-0000FD570000}"/>
    <cellStyle name="Normal 5 2 9" xfId="11224" xr:uid="{00000000-0005-0000-0000-0000FE570000}"/>
    <cellStyle name="Normal 5 2 9 2" xfId="41557" xr:uid="{00000000-0005-0000-0000-0000FF570000}"/>
    <cellStyle name="Normal 5 2 9 3" xfId="26324" xr:uid="{00000000-0005-0000-0000-000000580000}"/>
    <cellStyle name="Normal 5 3" xfId="411" xr:uid="{00000000-0005-0000-0000-000001580000}"/>
    <cellStyle name="Normal 5 3 10" xfId="6198" xr:uid="{00000000-0005-0000-0000-000002580000}"/>
    <cellStyle name="Normal 5 3 10 2" xfId="36536" xr:uid="{00000000-0005-0000-0000-000003580000}"/>
    <cellStyle name="Normal 5 3 10 3" xfId="21303" xr:uid="{00000000-0005-0000-0000-000004580000}"/>
    <cellStyle name="Normal 5 3 11" xfId="31378" xr:uid="{00000000-0005-0000-0000-000005580000}"/>
    <cellStyle name="Normal 5 3 12" xfId="16288" xr:uid="{00000000-0005-0000-0000-000006580000}"/>
    <cellStyle name="Normal 5 3 2" xfId="1162" xr:uid="{00000000-0005-0000-0000-000007580000}"/>
    <cellStyle name="Normal 5 3 2 10" xfId="31387" xr:uid="{00000000-0005-0000-0000-000008580000}"/>
    <cellStyle name="Normal 5 3 2 11" xfId="16342" xr:uid="{00000000-0005-0000-0000-000009580000}"/>
    <cellStyle name="Normal 5 3 2 2" xfId="1271" xr:uid="{00000000-0005-0000-0000-00000A580000}"/>
    <cellStyle name="Normal 5 3 2 2 10" xfId="16446" xr:uid="{00000000-0005-0000-0000-00000B580000}"/>
    <cellStyle name="Normal 5 3 2 2 2" xfId="1488" xr:uid="{00000000-0005-0000-0000-00000C580000}"/>
    <cellStyle name="Normal 5 3 2 2 2 2" xfId="1909" xr:uid="{00000000-0005-0000-0000-00000D580000}"/>
    <cellStyle name="Normal 5 3 2 2 2 2 2" xfId="2748" xr:uid="{00000000-0005-0000-0000-00000E580000}"/>
    <cellStyle name="Normal 5 3 2 2 2 2 2 2" xfId="4438" xr:uid="{00000000-0005-0000-0000-00000F580000}"/>
    <cellStyle name="Normal 5 3 2 2 2 2 2 2 2" xfId="14511" xr:uid="{00000000-0005-0000-0000-000010580000}"/>
    <cellStyle name="Normal 5 3 2 2 2 2 2 2 2 2" xfId="44842" xr:uid="{00000000-0005-0000-0000-000011580000}"/>
    <cellStyle name="Normal 5 3 2 2 2 2 2 2 2 3" xfId="29609" xr:uid="{00000000-0005-0000-0000-000012580000}"/>
    <cellStyle name="Normal 5 3 2 2 2 2 2 2 3" xfId="9491" xr:uid="{00000000-0005-0000-0000-000013580000}"/>
    <cellStyle name="Normal 5 3 2 2 2 2 2 2 3 2" xfId="39825" xr:uid="{00000000-0005-0000-0000-000014580000}"/>
    <cellStyle name="Normal 5 3 2 2 2 2 2 2 3 3" xfId="24592" xr:uid="{00000000-0005-0000-0000-000015580000}"/>
    <cellStyle name="Normal 5 3 2 2 2 2 2 2 4" xfId="34812" xr:uid="{00000000-0005-0000-0000-000016580000}"/>
    <cellStyle name="Normal 5 3 2 2 2 2 2 2 5" xfId="19579" xr:uid="{00000000-0005-0000-0000-000017580000}"/>
    <cellStyle name="Normal 5 3 2 2 2 2 2 3" xfId="6130" xr:uid="{00000000-0005-0000-0000-000018580000}"/>
    <cellStyle name="Normal 5 3 2 2 2 2 2 3 2" xfId="16182" xr:uid="{00000000-0005-0000-0000-000019580000}"/>
    <cellStyle name="Normal 5 3 2 2 2 2 2 3 2 2" xfId="46513" xr:uid="{00000000-0005-0000-0000-00001A580000}"/>
    <cellStyle name="Normal 5 3 2 2 2 2 2 3 2 3" xfId="31280" xr:uid="{00000000-0005-0000-0000-00001B580000}"/>
    <cellStyle name="Normal 5 3 2 2 2 2 2 3 3" xfId="11162" xr:uid="{00000000-0005-0000-0000-00001C580000}"/>
    <cellStyle name="Normal 5 3 2 2 2 2 2 3 3 2" xfId="41496" xr:uid="{00000000-0005-0000-0000-00001D580000}"/>
    <cellStyle name="Normal 5 3 2 2 2 2 2 3 3 3" xfId="26263" xr:uid="{00000000-0005-0000-0000-00001E580000}"/>
    <cellStyle name="Normal 5 3 2 2 2 2 2 3 4" xfId="36483" xr:uid="{00000000-0005-0000-0000-00001F580000}"/>
    <cellStyle name="Normal 5 3 2 2 2 2 2 3 5" xfId="21250" xr:uid="{00000000-0005-0000-0000-000020580000}"/>
    <cellStyle name="Normal 5 3 2 2 2 2 2 4" xfId="12840" xr:uid="{00000000-0005-0000-0000-000021580000}"/>
    <cellStyle name="Normal 5 3 2 2 2 2 2 4 2" xfId="43171" xr:uid="{00000000-0005-0000-0000-000022580000}"/>
    <cellStyle name="Normal 5 3 2 2 2 2 2 4 3" xfId="27938" xr:uid="{00000000-0005-0000-0000-000023580000}"/>
    <cellStyle name="Normal 5 3 2 2 2 2 2 5" xfId="7819" xr:uid="{00000000-0005-0000-0000-000024580000}"/>
    <cellStyle name="Normal 5 3 2 2 2 2 2 5 2" xfId="38154" xr:uid="{00000000-0005-0000-0000-000025580000}"/>
    <cellStyle name="Normal 5 3 2 2 2 2 2 5 3" xfId="22921" xr:uid="{00000000-0005-0000-0000-000026580000}"/>
    <cellStyle name="Normal 5 3 2 2 2 2 2 6" xfId="33142" xr:uid="{00000000-0005-0000-0000-000027580000}"/>
    <cellStyle name="Normal 5 3 2 2 2 2 2 7" xfId="17908" xr:uid="{00000000-0005-0000-0000-000028580000}"/>
    <cellStyle name="Normal 5 3 2 2 2 2 3" xfId="3601" xr:uid="{00000000-0005-0000-0000-000029580000}"/>
    <cellStyle name="Normal 5 3 2 2 2 2 3 2" xfId="13675" xr:uid="{00000000-0005-0000-0000-00002A580000}"/>
    <cellStyle name="Normal 5 3 2 2 2 2 3 2 2" xfId="44006" xr:uid="{00000000-0005-0000-0000-00002B580000}"/>
    <cellStyle name="Normal 5 3 2 2 2 2 3 2 3" xfId="28773" xr:uid="{00000000-0005-0000-0000-00002C580000}"/>
    <cellStyle name="Normal 5 3 2 2 2 2 3 3" xfId="8655" xr:uid="{00000000-0005-0000-0000-00002D580000}"/>
    <cellStyle name="Normal 5 3 2 2 2 2 3 3 2" xfId="38989" xr:uid="{00000000-0005-0000-0000-00002E580000}"/>
    <cellStyle name="Normal 5 3 2 2 2 2 3 3 3" xfId="23756" xr:uid="{00000000-0005-0000-0000-00002F580000}"/>
    <cellStyle name="Normal 5 3 2 2 2 2 3 4" xfId="33976" xr:uid="{00000000-0005-0000-0000-000030580000}"/>
    <cellStyle name="Normal 5 3 2 2 2 2 3 5" xfId="18743" xr:uid="{00000000-0005-0000-0000-000031580000}"/>
    <cellStyle name="Normal 5 3 2 2 2 2 4" xfId="5294" xr:uid="{00000000-0005-0000-0000-000032580000}"/>
    <cellStyle name="Normal 5 3 2 2 2 2 4 2" xfId="15346" xr:uid="{00000000-0005-0000-0000-000033580000}"/>
    <cellStyle name="Normal 5 3 2 2 2 2 4 2 2" xfId="45677" xr:uid="{00000000-0005-0000-0000-000034580000}"/>
    <cellStyle name="Normal 5 3 2 2 2 2 4 2 3" xfId="30444" xr:uid="{00000000-0005-0000-0000-000035580000}"/>
    <cellStyle name="Normal 5 3 2 2 2 2 4 3" xfId="10326" xr:uid="{00000000-0005-0000-0000-000036580000}"/>
    <cellStyle name="Normal 5 3 2 2 2 2 4 3 2" xfId="40660" xr:uid="{00000000-0005-0000-0000-000037580000}"/>
    <cellStyle name="Normal 5 3 2 2 2 2 4 3 3" xfId="25427" xr:uid="{00000000-0005-0000-0000-000038580000}"/>
    <cellStyle name="Normal 5 3 2 2 2 2 4 4" xfId="35647" xr:uid="{00000000-0005-0000-0000-000039580000}"/>
    <cellStyle name="Normal 5 3 2 2 2 2 4 5" xfId="20414" xr:uid="{00000000-0005-0000-0000-00003A580000}"/>
    <cellStyle name="Normal 5 3 2 2 2 2 5" xfId="12004" xr:uid="{00000000-0005-0000-0000-00003B580000}"/>
    <cellStyle name="Normal 5 3 2 2 2 2 5 2" xfId="42335" xr:uid="{00000000-0005-0000-0000-00003C580000}"/>
    <cellStyle name="Normal 5 3 2 2 2 2 5 3" xfId="27102" xr:uid="{00000000-0005-0000-0000-00003D580000}"/>
    <cellStyle name="Normal 5 3 2 2 2 2 6" xfId="6983" xr:uid="{00000000-0005-0000-0000-00003E580000}"/>
    <cellStyle name="Normal 5 3 2 2 2 2 6 2" xfId="37318" xr:uid="{00000000-0005-0000-0000-00003F580000}"/>
    <cellStyle name="Normal 5 3 2 2 2 2 6 3" xfId="22085" xr:uid="{00000000-0005-0000-0000-000040580000}"/>
    <cellStyle name="Normal 5 3 2 2 2 2 7" xfId="32306" xr:uid="{00000000-0005-0000-0000-000041580000}"/>
    <cellStyle name="Normal 5 3 2 2 2 2 8" xfId="17072" xr:uid="{00000000-0005-0000-0000-000042580000}"/>
    <cellStyle name="Normal 5 3 2 2 2 3" xfId="2330" xr:uid="{00000000-0005-0000-0000-000043580000}"/>
    <cellStyle name="Normal 5 3 2 2 2 3 2" xfId="4020" xr:uid="{00000000-0005-0000-0000-000044580000}"/>
    <cellStyle name="Normal 5 3 2 2 2 3 2 2" xfId="14093" xr:uid="{00000000-0005-0000-0000-000045580000}"/>
    <cellStyle name="Normal 5 3 2 2 2 3 2 2 2" xfId="44424" xr:uid="{00000000-0005-0000-0000-000046580000}"/>
    <cellStyle name="Normal 5 3 2 2 2 3 2 2 3" xfId="29191" xr:uid="{00000000-0005-0000-0000-000047580000}"/>
    <cellStyle name="Normal 5 3 2 2 2 3 2 3" xfId="9073" xr:uid="{00000000-0005-0000-0000-000048580000}"/>
    <cellStyle name="Normal 5 3 2 2 2 3 2 3 2" xfId="39407" xr:uid="{00000000-0005-0000-0000-000049580000}"/>
    <cellStyle name="Normal 5 3 2 2 2 3 2 3 3" xfId="24174" xr:uid="{00000000-0005-0000-0000-00004A580000}"/>
    <cellStyle name="Normal 5 3 2 2 2 3 2 4" xfId="34394" xr:uid="{00000000-0005-0000-0000-00004B580000}"/>
    <cellStyle name="Normal 5 3 2 2 2 3 2 5" xfId="19161" xr:uid="{00000000-0005-0000-0000-00004C580000}"/>
    <cellStyle name="Normal 5 3 2 2 2 3 3" xfId="5712" xr:uid="{00000000-0005-0000-0000-00004D580000}"/>
    <cellStyle name="Normal 5 3 2 2 2 3 3 2" xfId="15764" xr:uid="{00000000-0005-0000-0000-00004E580000}"/>
    <cellStyle name="Normal 5 3 2 2 2 3 3 2 2" xfId="46095" xr:uid="{00000000-0005-0000-0000-00004F580000}"/>
    <cellStyle name="Normal 5 3 2 2 2 3 3 2 3" xfId="30862" xr:uid="{00000000-0005-0000-0000-000050580000}"/>
    <cellStyle name="Normal 5 3 2 2 2 3 3 3" xfId="10744" xr:uid="{00000000-0005-0000-0000-000051580000}"/>
    <cellStyle name="Normal 5 3 2 2 2 3 3 3 2" xfId="41078" xr:uid="{00000000-0005-0000-0000-000052580000}"/>
    <cellStyle name="Normal 5 3 2 2 2 3 3 3 3" xfId="25845" xr:uid="{00000000-0005-0000-0000-000053580000}"/>
    <cellStyle name="Normal 5 3 2 2 2 3 3 4" xfId="36065" xr:uid="{00000000-0005-0000-0000-000054580000}"/>
    <cellStyle name="Normal 5 3 2 2 2 3 3 5" xfId="20832" xr:uid="{00000000-0005-0000-0000-000055580000}"/>
    <cellStyle name="Normal 5 3 2 2 2 3 4" xfId="12422" xr:uid="{00000000-0005-0000-0000-000056580000}"/>
    <cellStyle name="Normal 5 3 2 2 2 3 4 2" xfId="42753" xr:uid="{00000000-0005-0000-0000-000057580000}"/>
    <cellStyle name="Normal 5 3 2 2 2 3 4 3" xfId="27520" xr:uid="{00000000-0005-0000-0000-000058580000}"/>
    <cellStyle name="Normal 5 3 2 2 2 3 5" xfId="7401" xr:uid="{00000000-0005-0000-0000-000059580000}"/>
    <cellStyle name="Normal 5 3 2 2 2 3 5 2" xfId="37736" xr:uid="{00000000-0005-0000-0000-00005A580000}"/>
    <cellStyle name="Normal 5 3 2 2 2 3 5 3" xfId="22503" xr:uid="{00000000-0005-0000-0000-00005B580000}"/>
    <cellStyle name="Normal 5 3 2 2 2 3 6" xfId="32724" xr:uid="{00000000-0005-0000-0000-00005C580000}"/>
    <cellStyle name="Normal 5 3 2 2 2 3 7" xfId="17490" xr:uid="{00000000-0005-0000-0000-00005D580000}"/>
    <cellStyle name="Normal 5 3 2 2 2 4" xfId="3183" xr:uid="{00000000-0005-0000-0000-00005E580000}"/>
    <cellStyle name="Normal 5 3 2 2 2 4 2" xfId="13257" xr:uid="{00000000-0005-0000-0000-00005F580000}"/>
    <cellStyle name="Normal 5 3 2 2 2 4 2 2" xfId="43588" xr:uid="{00000000-0005-0000-0000-000060580000}"/>
    <cellStyle name="Normal 5 3 2 2 2 4 2 3" xfId="28355" xr:uid="{00000000-0005-0000-0000-000061580000}"/>
    <cellStyle name="Normal 5 3 2 2 2 4 3" xfId="8237" xr:uid="{00000000-0005-0000-0000-000062580000}"/>
    <cellStyle name="Normal 5 3 2 2 2 4 3 2" xfId="38571" xr:uid="{00000000-0005-0000-0000-000063580000}"/>
    <cellStyle name="Normal 5 3 2 2 2 4 3 3" xfId="23338" xr:uid="{00000000-0005-0000-0000-000064580000}"/>
    <cellStyle name="Normal 5 3 2 2 2 4 4" xfId="33558" xr:uid="{00000000-0005-0000-0000-000065580000}"/>
    <cellStyle name="Normal 5 3 2 2 2 4 5" xfId="18325" xr:uid="{00000000-0005-0000-0000-000066580000}"/>
    <cellStyle name="Normal 5 3 2 2 2 5" xfId="4876" xr:uid="{00000000-0005-0000-0000-000067580000}"/>
    <cellStyle name="Normal 5 3 2 2 2 5 2" xfId="14928" xr:uid="{00000000-0005-0000-0000-000068580000}"/>
    <cellStyle name="Normal 5 3 2 2 2 5 2 2" xfId="45259" xr:uid="{00000000-0005-0000-0000-000069580000}"/>
    <cellStyle name="Normal 5 3 2 2 2 5 2 3" xfId="30026" xr:uid="{00000000-0005-0000-0000-00006A580000}"/>
    <cellStyle name="Normal 5 3 2 2 2 5 3" xfId="9908" xr:uid="{00000000-0005-0000-0000-00006B580000}"/>
    <cellStyle name="Normal 5 3 2 2 2 5 3 2" xfId="40242" xr:uid="{00000000-0005-0000-0000-00006C580000}"/>
    <cellStyle name="Normal 5 3 2 2 2 5 3 3" xfId="25009" xr:uid="{00000000-0005-0000-0000-00006D580000}"/>
    <cellStyle name="Normal 5 3 2 2 2 5 4" xfId="35229" xr:uid="{00000000-0005-0000-0000-00006E580000}"/>
    <cellStyle name="Normal 5 3 2 2 2 5 5" xfId="19996" xr:uid="{00000000-0005-0000-0000-00006F580000}"/>
    <cellStyle name="Normal 5 3 2 2 2 6" xfId="11586" xr:uid="{00000000-0005-0000-0000-000070580000}"/>
    <cellStyle name="Normal 5 3 2 2 2 6 2" xfId="41917" xr:uid="{00000000-0005-0000-0000-000071580000}"/>
    <cellStyle name="Normal 5 3 2 2 2 6 3" xfId="26684" xr:uid="{00000000-0005-0000-0000-000072580000}"/>
    <cellStyle name="Normal 5 3 2 2 2 7" xfId="6565" xr:uid="{00000000-0005-0000-0000-000073580000}"/>
    <cellStyle name="Normal 5 3 2 2 2 7 2" xfId="36900" xr:uid="{00000000-0005-0000-0000-000074580000}"/>
    <cellStyle name="Normal 5 3 2 2 2 7 3" xfId="21667" xr:uid="{00000000-0005-0000-0000-000075580000}"/>
    <cellStyle name="Normal 5 3 2 2 2 8" xfId="31888" xr:uid="{00000000-0005-0000-0000-000076580000}"/>
    <cellStyle name="Normal 5 3 2 2 2 9" xfId="16654" xr:uid="{00000000-0005-0000-0000-000077580000}"/>
    <cellStyle name="Normal 5 3 2 2 3" xfId="1701" xr:uid="{00000000-0005-0000-0000-000078580000}"/>
    <cellStyle name="Normal 5 3 2 2 3 2" xfId="2540" xr:uid="{00000000-0005-0000-0000-000079580000}"/>
    <cellStyle name="Normal 5 3 2 2 3 2 2" xfId="4230" xr:uid="{00000000-0005-0000-0000-00007A580000}"/>
    <cellStyle name="Normal 5 3 2 2 3 2 2 2" xfId="14303" xr:uid="{00000000-0005-0000-0000-00007B580000}"/>
    <cellStyle name="Normal 5 3 2 2 3 2 2 2 2" xfId="44634" xr:uid="{00000000-0005-0000-0000-00007C580000}"/>
    <cellStyle name="Normal 5 3 2 2 3 2 2 2 3" xfId="29401" xr:uid="{00000000-0005-0000-0000-00007D580000}"/>
    <cellStyle name="Normal 5 3 2 2 3 2 2 3" xfId="9283" xr:uid="{00000000-0005-0000-0000-00007E580000}"/>
    <cellStyle name="Normal 5 3 2 2 3 2 2 3 2" xfId="39617" xr:uid="{00000000-0005-0000-0000-00007F580000}"/>
    <cellStyle name="Normal 5 3 2 2 3 2 2 3 3" xfId="24384" xr:uid="{00000000-0005-0000-0000-000080580000}"/>
    <cellStyle name="Normal 5 3 2 2 3 2 2 4" xfId="34604" xr:uid="{00000000-0005-0000-0000-000081580000}"/>
    <cellStyle name="Normal 5 3 2 2 3 2 2 5" xfId="19371" xr:uid="{00000000-0005-0000-0000-000082580000}"/>
    <cellStyle name="Normal 5 3 2 2 3 2 3" xfId="5922" xr:uid="{00000000-0005-0000-0000-000083580000}"/>
    <cellStyle name="Normal 5 3 2 2 3 2 3 2" xfId="15974" xr:uid="{00000000-0005-0000-0000-000084580000}"/>
    <cellStyle name="Normal 5 3 2 2 3 2 3 2 2" xfId="46305" xr:uid="{00000000-0005-0000-0000-000085580000}"/>
    <cellStyle name="Normal 5 3 2 2 3 2 3 2 3" xfId="31072" xr:uid="{00000000-0005-0000-0000-000086580000}"/>
    <cellStyle name="Normal 5 3 2 2 3 2 3 3" xfId="10954" xr:uid="{00000000-0005-0000-0000-000087580000}"/>
    <cellStyle name="Normal 5 3 2 2 3 2 3 3 2" xfId="41288" xr:uid="{00000000-0005-0000-0000-000088580000}"/>
    <cellStyle name="Normal 5 3 2 2 3 2 3 3 3" xfId="26055" xr:uid="{00000000-0005-0000-0000-000089580000}"/>
    <cellStyle name="Normal 5 3 2 2 3 2 3 4" xfId="36275" xr:uid="{00000000-0005-0000-0000-00008A580000}"/>
    <cellStyle name="Normal 5 3 2 2 3 2 3 5" xfId="21042" xr:uid="{00000000-0005-0000-0000-00008B580000}"/>
    <cellStyle name="Normal 5 3 2 2 3 2 4" xfId="12632" xr:uid="{00000000-0005-0000-0000-00008C580000}"/>
    <cellStyle name="Normal 5 3 2 2 3 2 4 2" xfId="42963" xr:uid="{00000000-0005-0000-0000-00008D580000}"/>
    <cellStyle name="Normal 5 3 2 2 3 2 4 3" xfId="27730" xr:uid="{00000000-0005-0000-0000-00008E580000}"/>
    <cellStyle name="Normal 5 3 2 2 3 2 5" xfId="7611" xr:uid="{00000000-0005-0000-0000-00008F580000}"/>
    <cellStyle name="Normal 5 3 2 2 3 2 5 2" xfId="37946" xr:uid="{00000000-0005-0000-0000-000090580000}"/>
    <cellStyle name="Normal 5 3 2 2 3 2 5 3" xfId="22713" xr:uid="{00000000-0005-0000-0000-000091580000}"/>
    <cellStyle name="Normal 5 3 2 2 3 2 6" xfId="32934" xr:uid="{00000000-0005-0000-0000-000092580000}"/>
    <cellStyle name="Normal 5 3 2 2 3 2 7" xfId="17700" xr:uid="{00000000-0005-0000-0000-000093580000}"/>
    <cellStyle name="Normal 5 3 2 2 3 3" xfId="3393" xr:uid="{00000000-0005-0000-0000-000094580000}"/>
    <cellStyle name="Normal 5 3 2 2 3 3 2" xfId="13467" xr:uid="{00000000-0005-0000-0000-000095580000}"/>
    <cellStyle name="Normal 5 3 2 2 3 3 2 2" xfId="43798" xr:uid="{00000000-0005-0000-0000-000096580000}"/>
    <cellStyle name="Normal 5 3 2 2 3 3 2 3" xfId="28565" xr:uid="{00000000-0005-0000-0000-000097580000}"/>
    <cellStyle name="Normal 5 3 2 2 3 3 3" xfId="8447" xr:uid="{00000000-0005-0000-0000-000098580000}"/>
    <cellStyle name="Normal 5 3 2 2 3 3 3 2" xfId="38781" xr:uid="{00000000-0005-0000-0000-000099580000}"/>
    <cellStyle name="Normal 5 3 2 2 3 3 3 3" xfId="23548" xr:uid="{00000000-0005-0000-0000-00009A580000}"/>
    <cellStyle name="Normal 5 3 2 2 3 3 4" xfId="33768" xr:uid="{00000000-0005-0000-0000-00009B580000}"/>
    <cellStyle name="Normal 5 3 2 2 3 3 5" xfId="18535" xr:uid="{00000000-0005-0000-0000-00009C580000}"/>
    <cellStyle name="Normal 5 3 2 2 3 4" xfId="5086" xr:uid="{00000000-0005-0000-0000-00009D580000}"/>
    <cellStyle name="Normal 5 3 2 2 3 4 2" xfId="15138" xr:uid="{00000000-0005-0000-0000-00009E580000}"/>
    <cellStyle name="Normal 5 3 2 2 3 4 2 2" xfId="45469" xr:uid="{00000000-0005-0000-0000-00009F580000}"/>
    <cellStyle name="Normal 5 3 2 2 3 4 2 3" xfId="30236" xr:uid="{00000000-0005-0000-0000-0000A0580000}"/>
    <cellStyle name="Normal 5 3 2 2 3 4 3" xfId="10118" xr:uid="{00000000-0005-0000-0000-0000A1580000}"/>
    <cellStyle name="Normal 5 3 2 2 3 4 3 2" xfId="40452" xr:uid="{00000000-0005-0000-0000-0000A2580000}"/>
    <cellStyle name="Normal 5 3 2 2 3 4 3 3" xfId="25219" xr:uid="{00000000-0005-0000-0000-0000A3580000}"/>
    <cellStyle name="Normal 5 3 2 2 3 4 4" xfId="35439" xr:uid="{00000000-0005-0000-0000-0000A4580000}"/>
    <cellStyle name="Normal 5 3 2 2 3 4 5" xfId="20206" xr:uid="{00000000-0005-0000-0000-0000A5580000}"/>
    <cellStyle name="Normal 5 3 2 2 3 5" xfId="11796" xr:uid="{00000000-0005-0000-0000-0000A6580000}"/>
    <cellStyle name="Normal 5 3 2 2 3 5 2" xfId="42127" xr:uid="{00000000-0005-0000-0000-0000A7580000}"/>
    <cellStyle name="Normal 5 3 2 2 3 5 3" xfId="26894" xr:uid="{00000000-0005-0000-0000-0000A8580000}"/>
    <cellStyle name="Normal 5 3 2 2 3 6" xfId="6775" xr:uid="{00000000-0005-0000-0000-0000A9580000}"/>
    <cellStyle name="Normal 5 3 2 2 3 6 2" xfId="37110" xr:uid="{00000000-0005-0000-0000-0000AA580000}"/>
    <cellStyle name="Normal 5 3 2 2 3 6 3" xfId="21877" xr:uid="{00000000-0005-0000-0000-0000AB580000}"/>
    <cellStyle name="Normal 5 3 2 2 3 7" xfId="32098" xr:uid="{00000000-0005-0000-0000-0000AC580000}"/>
    <cellStyle name="Normal 5 3 2 2 3 8" xfId="16864" xr:uid="{00000000-0005-0000-0000-0000AD580000}"/>
    <cellStyle name="Normal 5 3 2 2 4" xfId="2122" xr:uid="{00000000-0005-0000-0000-0000AE580000}"/>
    <cellStyle name="Normal 5 3 2 2 4 2" xfId="3812" xr:uid="{00000000-0005-0000-0000-0000AF580000}"/>
    <cellStyle name="Normal 5 3 2 2 4 2 2" xfId="13885" xr:uid="{00000000-0005-0000-0000-0000B0580000}"/>
    <cellStyle name="Normal 5 3 2 2 4 2 2 2" xfId="44216" xr:uid="{00000000-0005-0000-0000-0000B1580000}"/>
    <cellStyle name="Normal 5 3 2 2 4 2 2 3" xfId="28983" xr:uid="{00000000-0005-0000-0000-0000B2580000}"/>
    <cellStyle name="Normal 5 3 2 2 4 2 3" xfId="8865" xr:uid="{00000000-0005-0000-0000-0000B3580000}"/>
    <cellStyle name="Normal 5 3 2 2 4 2 3 2" xfId="39199" xr:uid="{00000000-0005-0000-0000-0000B4580000}"/>
    <cellStyle name="Normal 5 3 2 2 4 2 3 3" xfId="23966" xr:uid="{00000000-0005-0000-0000-0000B5580000}"/>
    <cellStyle name="Normal 5 3 2 2 4 2 4" xfId="34186" xr:uid="{00000000-0005-0000-0000-0000B6580000}"/>
    <cellStyle name="Normal 5 3 2 2 4 2 5" xfId="18953" xr:uid="{00000000-0005-0000-0000-0000B7580000}"/>
    <cellStyle name="Normal 5 3 2 2 4 3" xfId="5504" xr:uid="{00000000-0005-0000-0000-0000B8580000}"/>
    <cellStyle name="Normal 5 3 2 2 4 3 2" xfId="15556" xr:uid="{00000000-0005-0000-0000-0000B9580000}"/>
    <cellStyle name="Normal 5 3 2 2 4 3 2 2" xfId="45887" xr:uid="{00000000-0005-0000-0000-0000BA580000}"/>
    <cellStyle name="Normal 5 3 2 2 4 3 2 3" xfId="30654" xr:uid="{00000000-0005-0000-0000-0000BB580000}"/>
    <cellStyle name="Normal 5 3 2 2 4 3 3" xfId="10536" xr:uid="{00000000-0005-0000-0000-0000BC580000}"/>
    <cellStyle name="Normal 5 3 2 2 4 3 3 2" xfId="40870" xr:uid="{00000000-0005-0000-0000-0000BD580000}"/>
    <cellStyle name="Normal 5 3 2 2 4 3 3 3" xfId="25637" xr:uid="{00000000-0005-0000-0000-0000BE580000}"/>
    <cellStyle name="Normal 5 3 2 2 4 3 4" xfId="35857" xr:uid="{00000000-0005-0000-0000-0000BF580000}"/>
    <cellStyle name="Normal 5 3 2 2 4 3 5" xfId="20624" xr:uid="{00000000-0005-0000-0000-0000C0580000}"/>
    <cellStyle name="Normal 5 3 2 2 4 4" xfId="12214" xr:uid="{00000000-0005-0000-0000-0000C1580000}"/>
    <cellStyle name="Normal 5 3 2 2 4 4 2" xfId="42545" xr:uid="{00000000-0005-0000-0000-0000C2580000}"/>
    <cellStyle name="Normal 5 3 2 2 4 4 3" xfId="27312" xr:uid="{00000000-0005-0000-0000-0000C3580000}"/>
    <cellStyle name="Normal 5 3 2 2 4 5" xfId="7193" xr:uid="{00000000-0005-0000-0000-0000C4580000}"/>
    <cellStyle name="Normal 5 3 2 2 4 5 2" xfId="37528" xr:uid="{00000000-0005-0000-0000-0000C5580000}"/>
    <cellStyle name="Normal 5 3 2 2 4 5 3" xfId="22295" xr:uid="{00000000-0005-0000-0000-0000C6580000}"/>
    <cellStyle name="Normal 5 3 2 2 4 6" xfId="32516" xr:uid="{00000000-0005-0000-0000-0000C7580000}"/>
    <cellStyle name="Normal 5 3 2 2 4 7" xfId="17282" xr:uid="{00000000-0005-0000-0000-0000C8580000}"/>
    <cellStyle name="Normal 5 3 2 2 5" xfId="2975" xr:uid="{00000000-0005-0000-0000-0000C9580000}"/>
    <cellStyle name="Normal 5 3 2 2 5 2" xfId="13049" xr:uid="{00000000-0005-0000-0000-0000CA580000}"/>
    <cellStyle name="Normal 5 3 2 2 5 2 2" xfId="43380" xr:uid="{00000000-0005-0000-0000-0000CB580000}"/>
    <cellStyle name="Normal 5 3 2 2 5 2 3" xfId="28147" xr:uid="{00000000-0005-0000-0000-0000CC580000}"/>
    <cellStyle name="Normal 5 3 2 2 5 3" xfId="8029" xr:uid="{00000000-0005-0000-0000-0000CD580000}"/>
    <cellStyle name="Normal 5 3 2 2 5 3 2" xfId="38363" xr:uid="{00000000-0005-0000-0000-0000CE580000}"/>
    <cellStyle name="Normal 5 3 2 2 5 3 3" xfId="23130" xr:uid="{00000000-0005-0000-0000-0000CF580000}"/>
    <cellStyle name="Normal 5 3 2 2 5 4" xfId="33350" xr:uid="{00000000-0005-0000-0000-0000D0580000}"/>
    <cellStyle name="Normal 5 3 2 2 5 5" xfId="18117" xr:uid="{00000000-0005-0000-0000-0000D1580000}"/>
    <cellStyle name="Normal 5 3 2 2 6" xfId="4668" xr:uid="{00000000-0005-0000-0000-0000D2580000}"/>
    <cellStyle name="Normal 5 3 2 2 6 2" xfId="14720" xr:uid="{00000000-0005-0000-0000-0000D3580000}"/>
    <cellStyle name="Normal 5 3 2 2 6 2 2" xfId="45051" xr:uid="{00000000-0005-0000-0000-0000D4580000}"/>
    <cellStyle name="Normal 5 3 2 2 6 2 3" xfId="29818" xr:uid="{00000000-0005-0000-0000-0000D5580000}"/>
    <cellStyle name="Normal 5 3 2 2 6 3" xfId="9700" xr:uid="{00000000-0005-0000-0000-0000D6580000}"/>
    <cellStyle name="Normal 5 3 2 2 6 3 2" xfId="40034" xr:uid="{00000000-0005-0000-0000-0000D7580000}"/>
    <cellStyle name="Normal 5 3 2 2 6 3 3" xfId="24801" xr:uid="{00000000-0005-0000-0000-0000D8580000}"/>
    <cellStyle name="Normal 5 3 2 2 6 4" xfId="35021" xr:uid="{00000000-0005-0000-0000-0000D9580000}"/>
    <cellStyle name="Normal 5 3 2 2 6 5" xfId="19788" xr:uid="{00000000-0005-0000-0000-0000DA580000}"/>
    <cellStyle name="Normal 5 3 2 2 7" xfId="11378" xr:uid="{00000000-0005-0000-0000-0000DB580000}"/>
    <cellStyle name="Normal 5 3 2 2 7 2" xfId="41709" xr:uid="{00000000-0005-0000-0000-0000DC580000}"/>
    <cellStyle name="Normal 5 3 2 2 7 3" xfId="26476" xr:uid="{00000000-0005-0000-0000-0000DD580000}"/>
    <cellStyle name="Normal 5 3 2 2 8" xfId="6357" xr:uid="{00000000-0005-0000-0000-0000DE580000}"/>
    <cellStyle name="Normal 5 3 2 2 8 2" xfId="36692" xr:uid="{00000000-0005-0000-0000-0000DF580000}"/>
    <cellStyle name="Normal 5 3 2 2 8 3" xfId="21459" xr:uid="{00000000-0005-0000-0000-0000E0580000}"/>
    <cellStyle name="Normal 5 3 2 2 9" xfId="31681" xr:uid="{00000000-0005-0000-0000-0000E1580000}"/>
    <cellStyle name="Normal 5 3 2 3" xfId="1384" xr:uid="{00000000-0005-0000-0000-0000E2580000}"/>
    <cellStyle name="Normal 5 3 2 3 2" xfId="1805" xr:uid="{00000000-0005-0000-0000-0000E3580000}"/>
    <cellStyle name="Normal 5 3 2 3 2 2" xfId="2644" xr:uid="{00000000-0005-0000-0000-0000E4580000}"/>
    <cellStyle name="Normal 5 3 2 3 2 2 2" xfId="4334" xr:uid="{00000000-0005-0000-0000-0000E5580000}"/>
    <cellStyle name="Normal 5 3 2 3 2 2 2 2" xfId="14407" xr:uid="{00000000-0005-0000-0000-0000E6580000}"/>
    <cellStyle name="Normal 5 3 2 3 2 2 2 2 2" xfId="44738" xr:uid="{00000000-0005-0000-0000-0000E7580000}"/>
    <cellStyle name="Normal 5 3 2 3 2 2 2 2 3" xfId="29505" xr:uid="{00000000-0005-0000-0000-0000E8580000}"/>
    <cellStyle name="Normal 5 3 2 3 2 2 2 3" xfId="9387" xr:uid="{00000000-0005-0000-0000-0000E9580000}"/>
    <cellStyle name="Normal 5 3 2 3 2 2 2 3 2" xfId="39721" xr:uid="{00000000-0005-0000-0000-0000EA580000}"/>
    <cellStyle name="Normal 5 3 2 3 2 2 2 3 3" xfId="24488" xr:uid="{00000000-0005-0000-0000-0000EB580000}"/>
    <cellStyle name="Normal 5 3 2 3 2 2 2 4" xfId="34708" xr:uid="{00000000-0005-0000-0000-0000EC580000}"/>
    <cellStyle name="Normal 5 3 2 3 2 2 2 5" xfId="19475" xr:uid="{00000000-0005-0000-0000-0000ED580000}"/>
    <cellStyle name="Normal 5 3 2 3 2 2 3" xfId="6026" xr:uid="{00000000-0005-0000-0000-0000EE580000}"/>
    <cellStyle name="Normal 5 3 2 3 2 2 3 2" xfId="16078" xr:uid="{00000000-0005-0000-0000-0000EF580000}"/>
    <cellStyle name="Normal 5 3 2 3 2 2 3 2 2" xfId="46409" xr:uid="{00000000-0005-0000-0000-0000F0580000}"/>
    <cellStyle name="Normal 5 3 2 3 2 2 3 2 3" xfId="31176" xr:uid="{00000000-0005-0000-0000-0000F1580000}"/>
    <cellStyle name="Normal 5 3 2 3 2 2 3 3" xfId="11058" xr:uid="{00000000-0005-0000-0000-0000F2580000}"/>
    <cellStyle name="Normal 5 3 2 3 2 2 3 3 2" xfId="41392" xr:uid="{00000000-0005-0000-0000-0000F3580000}"/>
    <cellStyle name="Normal 5 3 2 3 2 2 3 3 3" xfId="26159" xr:uid="{00000000-0005-0000-0000-0000F4580000}"/>
    <cellStyle name="Normal 5 3 2 3 2 2 3 4" xfId="36379" xr:uid="{00000000-0005-0000-0000-0000F5580000}"/>
    <cellStyle name="Normal 5 3 2 3 2 2 3 5" xfId="21146" xr:uid="{00000000-0005-0000-0000-0000F6580000}"/>
    <cellStyle name="Normal 5 3 2 3 2 2 4" xfId="12736" xr:uid="{00000000-0005-0000-0000-0000F7580000}"/>
    <cellStyle name="Normal 5 3 2 3 2 2 4 2" xfId="43067" xr:uid="{00000000-0005-0000-0000-0000F8580000}"/>
    <cellStyle name="Normal 5 3 2 3 2 2 4 3" xfId="27834" xr:uid="{00000000-0005-0000-0000-0000F9580000}"/>
    <cellStyle name="Normal 5 3 2 3 2 2 5" xfId="7715" xr:uid="{00000000-0005-0000-0000-0000FA580000}"/>
    <cellStyle name="Normal 5 3 2 3 2 2 5 2" xfId="38050" xr:uid="{00000000-0005-0000-0000-0000FB580000}"/>
    <cellStyle name="Normal 5 3 2 3 2 2 5 3" xfId="22817" xr:uid="{00000000-0005-0000-0000-0000FC580000}"/>
    <cellStyle name="Normal 5 3 2 3 2 2 6" xfId="33038" xr:uid="{00000000-0005-0000-0000-0000FD580000}"/>
    <cellStyle name="Normal 5 3 2 3 2 2 7" xfId="17804" xr:uid="{00000000-0005-0000-0000-0000FE580000}"/>
    <cellStyle name="Normal 5 3 2 3 2 3" xfId="3497" xr:uid="{00000000-0005-0000-0000-0000FF580000}"/>
    <cellStyle name="Normal 5 3 2 3 2 3 2" xfId="13571" xr:uid="{00000000-0005-0000-0000-000000590000}"/>
    <cellStyle name="Normal 5 3 2 3 2 3 2 2" xfId="43902" xr:uid="{00000000-0005-0000-0000-000001590000}"/>
    <cellStyle name="Normal 5 3 2 3 2 3 2 3" xfId="28669" xr:uid="{00000000-0005-0000-0000-000002590000}"/>
    <cellStyle name="Normal 5 3 2 3 2 3 3" xfId="8551" xr:uid="{00000000-0005-0000-0000-000003590000}"/>
    <cellStyle name="Normal 5 3 2 3 2 3 3 2" xfId="38885" xr:uid="{00000000-0005-0000-0000-000004590000}"/>
    <cellStyle name="Normal 5 3 2 3 2 3 3 3" xfId="23652" xr:uid="{00000000-0005-0000-0000-000005590000}"/>
    <cellStyle name="Normal 5 3 2 3 2 3 4" xfId="33872" xr:uid="{00000000-0005-0000-0000-000006590000}"/>
    <cellStyle name="Normal 5 3 2 3 2 3 5" xfId="18639" xr:uid="{00000000-0005-0000-0000-000007590000}"/>
    <cellStyle name="Normal 5 3 2 3 2 4" xfId="5190" xr:uid="{00000000-0005-0000-0000-000008590000}"/>
    <cellStyle name="Normal 5 3 2 3 2 4 2" xfId="15242" xr:uid="{00000000-0005-0000-0000-000009590000}"/>
    <cellStyle name="Normal 5 3 2 3 2 4 2 2" xfId="45573" xr:uid="{00000000-0005-0000-0000-00000A590000}"/>
    <cellStyle name="Normal 5 3 2 3 2 4 2 3" xfId="30340" xr:uid="{00000000-0005-0000-0000-00000B590000}"/>
    <cellStyle name="Normal 5 3 2 3 2 4 3" xfId="10222" xr:uid="{00000000-0005-0000-0000-00000C590000}"/>
    <cellStyle name="Normal 5 3 2 3 2 4 3 2" xfId="40556" xr:uid="{00000000-0005-0000-0000-00000D590000}"/>
    <cellStyle name="Normal 5 3 2 3 2 4 3 3" xfId="25323" xr:uid="{00000000-0005-0000-0000-00000E590000}"/>
    <cellStyle name="Normal 5 3 2 3 2 4 4" xfId="35543" xr:uid="{00000000-0005-0000-0000-00000F590000}"/>
    <cellStyle name="Normal 5 3 2 3 2 4 5" xfId="20310" xr:uid="{00000000-0005-0000-0000-000010590000}"/>
    <cellStyle name="Normal 5 3 2 3 2 5" xfId="11900" xr:uid="{00000000-0005-0000-0000-000011590000}"/>
    <cellStyle name="Normal 5 3 2 3 2 5 2" xfId="42231" xr:uid="{00000000-0005-0000-0000-000012590000}"/>
    <cellStyle name="Normal 5 3 2 3 2 5 3" xfId="26998" xr:uid="{00000000-0005-0000-0000-000013590000}"/>
    <cellStyle name="Normal 5 3 2 3 2 6" xfId="6879" xr:uid="{00000000-0005-0000-0000-000014590000}"/>
    <cellStyle name="Normal 5 3 2 3 2 6 2" xfId="37214" xr:uid="{00000000-0005-0000-0000-000015590000}"/>
    <cellStyle name="Normal 5 3 2 3 2 6 3" xfId="21981" xr:uid="{00000000-0005-0000-0000-000016590000}"/>
    <cellStyle name="Normal 5 3 2 3 2 7" xfId="32202" xr:uid="{00000000-0005-0000-0000-000017590000}"/>
    <cellStyle name="Normal 5 3 2 3 2 8" xfId="16968" xr:uid="{00000000-0005-0000-0000-000018590000}"/>
    <cellStyle name="Normal 5 3 2 3 3" xfId="2226" xr:uid="{00000000-0005-0000-0000-000019590000}"/>
    <cellStyle name="Normal 5 3 2 3 3 2" xfId="3916" xr:uid="{00000000-0005-0000-0000-00001A590000}"/>
    <cellStyle name="Normal 5 3 2 3 3 2 2" xfId="13989" xr:uid="{00000000-0005-0000-0000-00001B590000}"/>
    <cellStyle name="Normal 5 3 2 3 3 2 2 2" xfId="44320" xr:uid="{00000000-0005-0000-0000-00001C590000}"/>
    <cellStyle name="Normal 5 3 2 3 3 2 2 3" xfId="29087" xr:uid="{00000000-0005-0000-0000-00001D590000}"/>
    <cellStyle name="Normal 5 3 2 3 3 2 3" xfId="8969" xr:uid="{00000000-0005-0000-0000-00001E590000}"/>
    <cellStyle name="Normal 5 3 2 3 3 2 3 2" xfId="39303" xr:uid="{00000000-0005-0000-0000-00001F590000}"/>
    <cellStyle name="Normal 5 3 2 3 3 2 3 3" xfId="24070" xr:uid="{00000000-0005-0000-0000-000020590000}"/>
    <cellStyle name="Normal 5 3 2 3 3 2 4" xfId="34290" xr:uid="{00000000-0005-0000-0000-000021590000}"/>
    <cellStyle name="Normal 5 3 2 3 3 2 5" xfId="19057" xr:uid="{00000000-0005-0000-0000-000022590000}"/>
    <cellStyle name="Normal 5 3 2 3 3 3" xfId="5608" xr:uid="{00000000-0005-0000-0000-000023590000}"/>
    <cellStyle name="Normal 5 3 2 3 3 3 2" xfId="15660" xr:uid="{00000000-0005-0000-0000-000024590000}"/>
    <cellStyle name="Normal 5 3 2 3 3 3 2 2" xfId="45991" xr:uid="{00000000-0005-0000-0000-000025590000}"/>
    <cellStyle name="Normal 5 3 2 3 3 3 2 3" xfId="30758" xr:uid="{00000000-0005-0000-0000-000026590000}"/>
    <cellStyle name="Normal 5 3 2 3 3 3 3" xfId="10640" xr:uid="{00000000-0005-0000-0000-000027590000}"/>
    <cellStyle name="Normal 5 3 2 3 3 3 3 2" xfId="40974" xr:uid="{00000000-0005-0000-0000-000028590000}"/>
    <cellStyle name="Normal 5 3 2 3 3 3 3 3" xfId="25741" xr:uid="{00000000-0005-0000-0000-000029590000}"/>
    <cellStyle name="Normal 5 3 2 3 3 3 4" xfId="35961" xr:uid="{00000000-0005-0000-0000-00002A590000}"/>
    <cellStyle name="Normal 5 3 2 3 3 3 5" xfId="20728" xr:uid="{00000000-0005-0000-0000-00002B590000}"/>
    <cellStyle name="Normal 5 3 2 3 3 4" xfId="12318" xr:uid="{00000000-0005-0000-0000-00002C590000}"/>
    <cellStyle name="Normal 5 3 2 3 3 4 2" xfId="42649" xr:uid="{00000000-0005-0000-0000-00002D590000}"/>
    <cellStyle name="Normal 5 3 2 3 3 4 3" xfId="27416" xr:uid="{00000000-0005-0000-0000-00002E590000}"/>
    <cellStyle name="Normal 5 3 2 3 3 5" xfId="7297" xr:uid="{00000000-0005-0000-0000-00002F590000}"/>
    <cellStyle name="Normal 5 3 2 3 3 5 2" xfId="37632" xr:uid="{00000000-0005-0000-0000-000030590000}"/>
    <cellStyle name="Normal 5 3 2 3 3 5 3" xfId="22399" xr:uid="{00000000-0005-0000-0000-000031590000}"/>
    <cellStyle name="Normal 5 3 2 3 3 6" xfId="32620" xr:uid="{00000000-0005-0000-0000-000032590000}"/>
    <cellStyle name="Normal 5 3 2 3 3 7" xfId="17386" xr:uid="{00000000-0005-0000-0000-000033590000}"/>
    <cellStyle name="Normal 5 3 2 3 4" xfId="3079" xr:uid="{00000000-0005-0000-0000-000034590000}"/>
    <cellStyle name="Normal 5 3 2 3 4 2" xfId="13153" xr:uid="{00000000-0005-0000-0000-000035590000}"/>
    <cellStyle name="Normal 5 3 2 3 4 2 2" xfId="43484" xr:uid="{00000000-0005-0000-0000-000036590000}"/>
    <cellStyle name="Normal 5 3 2 3 4 2 3" xfId="28251" xr:uid="{00000000-0005-0000-0000-000037590000}"/>
    <cellStyle name="Normal 5 3 2 3 4 3" xfId="8133" xr:uid="{00000000-0005-0000-0000-000038590000}"/>
    <cellStyle name="Normal 5 3 2 3 4 3 2" xfId="38467" xr:uid="{00000000-0005-0000-0000-000039590000}"/>
    <cellStyle name="Normal 5 3 2 3 4 3 3" xfId="23234" xr:uid="{00000000-0005-0000-0000-00003A590000}"/>
    <cellStyle name="Normal 5 3 2 3 4 4" xfId="33454" xr:uid="{00000000-0005-0000-0000-00003B590000}"/>
    <cellStyle name="Normal 5 3 2 3 4 5" xfId="18221" xr:uid="{00000000-0005-0000-0000-00003C590000}"/>
    <cellStyle name="Normal 5 3 2 3 5" xfId="4772" xr:uid="{00000000-0005-0000-0000-00003D590000}"/>
    <cellStyle name="Normal 5 3 2 3 5 2" xfId="14824" xr:uid="{00000000-0005-0000-0000-00003E590000}"/>
    <cellStyle name="Normal 5 3 2 3 5 2 2" xfId="45155" xr:uid="{00000000-0005-0000-0000-00003F590000}"/>
    <cellStyle name="Normal 5 3 2 3 5 2 3" xfId="29922" xr:uid="{00000000-0005-0000-0000-000040590000}"/>
    <cellStyle name="Normal 5 3 2 3 5 3" xfId="9804" xr:uid="{00000000-0005-0000-0000-000041590000}"/>
    <cellStyle name="Normal 5 3 2 3 5 3 2" xfId="40138" xr:uid="{00000000-0005-0000-0000-000042590000}"/>
    <cellStyle name="Normal 5 3 2 3 5 3 3" xfId="24905" xr:uid="{00000000-0005-0000-0000-000043590000}"/>
    <cellStyle name="Normal 5 3 2 3 5 4" xfId="35125" xr:uid="{00000000-0005-0000-0000-000044590000}"/>
    <cellStyle name="Normal 5 3 2 3 5 5" xfId="19892" xr:uid="{00000000-0005-0000-0000-000045590000}"/>
    <cellStyle name="Normal 5 3 2 3 6" xfId="11482" xr:uid="{00000000-0005-0000-0000-000046590000}"/>
    <cellStyle name="Normal 5 3 2 3 6 2" xfId="41813" xr:uid="{00000000-0005-0000-0000-000047590000}"/>
    <cellStyle name="Normal 5 3 2 3 6 3" xfId="26580" xr:uid="{00000000-0005-0000-0000-000048590000}"/>
    <cellStyle name="Normal 5 3 2 3 7" xfId="6461" xr:uid="{00000000-0005-0000-0000-000049590000}"/>
    <cellStyle name="Normal 5 3 2 3 7 2" xfId="36796" xr:uid="{00000000-0005-0000-0000-00004A590000}"/>
    <cellStyle name="Normal 5 3 2 3 7 3" xfId="21563" xr:uid="{00000000-0005-0000-0000-00004B590000}"/>
    <cellStyle name="Normal 5 3 2 3 8" xfId="31784" xr:uid="{00000000-0005-0000-0000-00004C590000}"/>
    <cellStyle name="Normal 5 3 2 3 9" xfId="16550" xr:uid="{00000000-0005-0000-0000-00004D590000}"/>
    <cellStyle name="Normal 5 3 2 4" xfId="1597" xr:uid="{00000000-0005-0000-0000-00004E590000}"/>
    <cellStyle name="Normal 5 3 2 4 2" xfId="2436" xr:uid="{00000000-0005-0000-0000-00004F590000}"/>
    <cellStyle name="Normal 5 3 2 4 2 2" xfId="4126" xr:uid="{00000000-0005-0000-0000-000050590000}"/>
    <cellStyle name="Normal 5 3 2 4 2 2 2" xfId="14199" xr:uid="{00000000-0005-0000-0000-000051590000}"/>
    <cellStyle name="Normal 5 3 2 4 2 2 2 2" xfId="44530" xr:uid="{00000000-0005-0000-0000-000052590000}"/>
    <cellStyle name="Normal 5 3 2 4 2 2 2 3" xfId="29297" xr:uid="{00000000-0005-0000-0000-000053590000}"/>
    <cellStyle name="Normal 5 3 2 4 2 2 3" xfId="9179" xr:uid="{00000000-0005-0000-0000-000054590000}"/>
    <cellStyle name="Normal 5 3 2 4 2 2 3 2" xfId="39513" xr:uid="{00000000-0005-0000-0000-000055590000}"/>
    <cellStyle name="Normal 5 3 2 4 2 2 3 3" xfId="24280" xr:uid="{00000000-0005-0000-0000-000056590000}"/>
    <cellStyle name="Normal 5 3 2 4 2 2 4" xfId="34500" xr:uid="{00000000-0005-0000-0000-000057590000}"/>
    <cellStyle name="Normal 5 3 2 4 2 2 5" xfId="19267" xr:uid="{00000000-0005-0000-0000-000058590000}"/>
    <cellStyle name="Normal 5 3 2 4 2 3" xfId="5818" xr:uid="{00000000-0005-0000-0000-000059590000}"/>
    <cellStyle name="Normal 5 3 2 4 2 3 2" xfId="15870" xr:uid="{00000000-0005-0000-0000-00005A590000}"/>
    <cellStyle name="Normal 5 3 2 4 2 3 2 2" xfId="46201" xr:uid="{00000000-0005-0000-0000-00005B590000}"/>
    <cellStyle name="Normal 5 3 2 4 2 3 2 3" xfId="30968" xr:uid="{00000000-0005-0000-0000-00005C590000}"/>
    <cellStyle name="Normal 5 3 2 4 2 3 3" xfId="10850" xr:uid="{00000000-0005-0000-0000-00005D590000}"/>
    <cellStyle name="Normal 5 3 2 4 2 3 3 2" xfId="41184" xr:uid="{00000000-0005-0000-0000-00005E590000}"/>
    <cellStyle name="Normal 5 3 2 4 2 3 3 3" xfId="25951" xr:uid="{00000000-0005-0000-0000-00005F590000}"/>
    <cellStyle name="Normal 5 3 2 4 2 3 4" xfId="36171" xr:uid="{00000000-0005-0000-0000-000060590000}"/>
    <cellStyle name="Normal 5 3 2 4 2 3 5" xfId="20938" xr:uid="{00000000-0005-0000-0000-000061590000}"/>
    <cellStyle name="Normal 5 3 2 4 2 4" xfId="12528" xr:uid="{00000000-0005-0000-0000-000062590000}"/>
    <cellStyle name="Normal 5 3 2 4 2 4 2" xfId="42859" xr:uid="{00000000-0005-0000-0000-000063590000}"/>
    <cellStyle name="Normal 5 3 2 4 2 4 3" xfId="27626" xr:uid="{00000000-0005-0000-0000-000064590000}"/>
    <cellStyle name="Normal 5 3 2 4 2 5" xfId="7507" xr:uid="{00000000-0005-0000-0000-000065590000}"/>
    <cellStyle name="Normal 5 3 2 4 2 5 2" xfId="37842" xr:uid="{00000000-0005-0000-0000-000066590000}"/>
    <cellStyle name="Normal 5 3 2 4 2 5 3" xfId="22609" xr:uid="{00000000-0005-0000-0000-000067590000}"/>
    <cellStyle name="Normal 5 3 2 4 2 6" xfId="32830" xr:uid="{00000000-0005-0000-0000-000068590000}"/>
    <cellStyle name="Normal 5 3 2 4 2 7" xfId="17596" xr:uid="{00000000-0005-0000-0000-000069590000}"/>
    <cellStyle name="Normal 5 3 2 4 3" xfId="3289" xr:uid="{00000000-0005-0000-0000-00006A590000}"/>
    <cellStyle name="Normal 5 3 2 4 3 2" xfId="13363" xr:uid="{00000000-0005-0000-0000-00006B590000}"/>
    <cellStyle name="Normal 5 3 2 4 3 2 2" xfId="43694" xr:uid="{00000000-0005-0000-0000-00006C590000}"/>
    <cellStyle name="Normal 5 3 2 4 3 2 3" xfId="28461" xr:uid="{00000000-0005-0000-0000-00006D590000}"/>
    <cellStyle name="Normal 5 3 2 4 3 3" xfId="8343" xr:uid="{00000000-0005-0000-0000-00006E590000}"/>
    <cellStyle name="Normal 5 3 2 4 3 3 2" xfId="38677" xr:uid="{00000000-0005-0000-0000-00006F590000}"/>
    <cellStyle name="Normal 5 3 2 4 3 3 3" xfId="23444" xr:uid="{00000000-0005-0000-0000-000070590000}"/>
    <cellStyle name="Normal 5 3 2 4 3 4" xfId="33664" xr:uid="{00000000-0005-0000-0000-000071590000}"/>
    <cellStyle name="Normal 5 3 2 4 3 5" xfId="18431" xr:uid="{00000000-0005-0000-0000-000072590000}"/>
    <cellStyle name="Normal 5 3 2 4 4" xfId="4982" xr:uid="{00000000-0005-0000-0000-000073590000}"/>
    <cellStyle name="Normal 5 3 2 4 4 2" xfId="15034" xr:uid="{00000000-0005-0000-0000-000074590000}"/>
    <cellStyle name="Normal 5 3 2 4 4 2 2" xfId="45365" xr:uid="{00000000-0005-0000-0000-000075590000}"/>
    <cellStyle name="Normal 5 3 2 4 4 2 3" xfId="30132" xr:uid="{00000000-0005-0000-0000-000076590000}"/>
    <cellStyle name="Normal 5 3 2 4 4 3" xfId="10014" xr:uid="{00000000-0005-0000-0000-000077590000}"/>
    <cellStyle name="Normal 5 3 2 4 4 3 2" xfId="40348" xr:uid="{00000000-0005-0000-0000-000078590000}"/>
    <cellStyle name="Normal 5 3 2 4 4 3 3" xfId="25115" xr:uid="{00000000-0005-0000-0000-000079590000}"/>
    <cellStyle name="Normal 5 3 2 4 4 4" xfId="35335" xr:uid="{00000000-0005-0000-0000-00007A590000}"/>
    <cellStyle name="Normal 5 3 2 4 4 5" xfId="20102" xr:uid="{00000000-0005-0000-0000-00007B590000}"/>
    <cellStyle name="Normal 5 3 2 4 5" xfId="11692" xr:uid="{00000000-0005-0000-0000-00007C590000}"/>
    <cellStyle name="Normal 5 3 2 4 5 2" xfId="42023" xr:uid="{00000000-0005-0000-0000-00007D590000}"/>
    <cellStyle name="Normal 5 3 2 4 5 3" xfId="26790" xr:uid="{00000000-0005-0000-0000-00007E590000}"/>
    <cellStyle name="Normal 5 3 2 4 6" xfId="6671" xr:uid="{00000000-0005-0000-0000-00007F590000}"/>
    <cellStyle name="Normal 5 3 2 4 6 2" xfId="37006" xr:uid="{00000000-0005-0000-0000-000080590000}"/>
    <cellStyle name="Normal 5 3 2 4 6 3" xfId="21773" xr:uid="{00000000-0005-0000-0000-000081590000}"/>
    <cellStyle name="Normal 5 3 2 4 7" xfId="31994" xr:uid="{00000000-0005-0000-0000-000082590000}"/>
    <cellStyle name="Normal 5 3 2 4 8" xfId="16760" xr:uid="{00000000-0005-0000-0000-000083590000}"/>
    <cellStyle name="Normal 5 3 2 5" xfId="2018" xr:uid="{00000000-0005-0000-0000-000084590000}"/>
    <cellStyle name="Normal 5 3 2 5 2" xfId="3708" xr:uid="{00000000-0005-0000-0000-000085590000}"/>
    <cellStyle name="Normal 5 3 2 5 2 2" xfId="13781" xr:uid="{00000000-0005-0000-0000-000086590000}"/>
    <cellStyle name="Normal 5 3 2 5 2 2 2" xfId="44112" xr:uid="{00000000-0005-0000-0000-000087590000}"/>
    <cellStyle name="Normal 5 3 2 5 2 2 3" xfId="28879" xr:uid="{00000000-0005-0000-0000-000088590000}"/>
    <cellStyle name="Normal 5 3 2 5 2 3" xfId="8761" xr:uid="{00000000-0005-0000-0000-000089590000}"/>
    <cellStyle name="Normal 5 3 2 5 2 3 2" xfId="39095" xr:uid="{00000000-0005-0000-0000-00008A590000}"/>
    <cellStyle name="Normal 5 3 2 5 2 3 3" xfId="23862" xr:uid="{00000000-0005-0000-0000-00008B590000}"/>
    <cellStyle name="Normal 5 3 2 5 2 4" xfId="34082" xr:uid="{00000000-0005-0000-0000-00008C590000}"/>
    <cellStyle name="Normal 5 3 2 5 2 5" xfId="18849" xr:uid="{00000000-0005-0000-0000-00008D590000}"/>
    <cellStyle name="Normal 5 3 2 5 3" xfId="5400" xr:uid="{00000000-0005-0000-0000-00008E590000}"/>
    <cellStyle name="Normal 5 3 2 5 3 2" xfId="15452" xr:uid="{00000000-0005-0000-0000-00008F590000}"/>
    <cellStyle name="Normal 5 3 2 5 3 2 2" xfId="45783" xr:uid="{00000000-0005-0000-0000-000090590000}"/>
    <cellStyle name="Normal 5 3 2 5 3 2 3" xfId="30550" xr:uid="{00000000-0005-0000-0000-000091590000}"/>
    <cellStyle name="Normal 5 3 2 5 3 3" xfId="10432" xr:uid="{00000000-0005-0000-0000-000092590000}"/>
    <cellStyle name="Normal 5 3 2 5 3 3 2" xfId="40766" xr:uid="{00000000-0005-0000-0000-000093590000}"/>
    <cellStyle name="Normal 5 3 2 5 3 3 3" xfId="25533" xr:uid="{00000000-0005-0000-0000-000094590000}"/>
    <cellStyle name="Normal 5 3 2 5 3 4" xfId="35753" xr:uid="{00000000-0005-0000-0000-000095590000}"/>
    <cellStyle name="Normal 5 3 2 5 3 5" xfId="20520" xr:uid="{00000000-0005-0000-0000-000096590000}"/>
    <cellStyle name="Normal 5 3 2 5 4" xfId="12110" xr:uid="{00000000-0005-0000-0000-000097590000}"/>
    <cellStyle name="Normal 5 3 2 5 4 2" xfId="42441" xr:uid="{00000000-0005-0000-0000-000098590000}"/>
    <cellStyle name="Normal 5 3 2 5 4 3" xfId="27208" xr:uid="{00000000-0005-0000-0000-000099590000}"/>
    <cellStyle name="Normal 5 3 2 5 5" xfId="7089" xr:uid="{00000000-0005-0000-0000-00009A590000}"/>
    <cellStyle name="Normal 5 3 2 5 5 2" xfId="37424" xr:uid="{00000000-0005-0000-0000-00009B590000}"/>
    <cellStyle name="Normal 5 3 2 5 5 3" xfId="22191" xr:uid="{00000000-0005-0000-0000-00009C590000}"/>
    <cellStyle name="Normal 5 3 2 5 6" xfId="32412" xr:uid="{00000000-0005-0000-0000-00009D590000}"/>
    <cellStyle name="Normal 5 3 2 5 7" xfId="17178" xr:uid="{00000000-0005-0000-0000-00009E590000}"/>
    <cellStyle name="Normal 5 3 2 6" xfId="2871" xr:uid="{00000000-0005-0000-0000-00009F590000}"/>
    <cellStyle name="Normal 5 3 2 6 2" xfId="12945" xr:uid="{00000000-0005-0000-0000-0000A0590000}"/>
    <cellStyle name="Normal 5 3 2 6 2 2" xfId="43276" xr:uid="{00000000-0005-0000-0000-0000A1590000}"/>
    <cellStyle name="Normal 5 3 2 6 2 3" xfId="28043" xr:uid="{00000000-0005-0000-0000-0000A2590000}"/>
    <cellStyle name="Normal 5 3 2 6 3" xfId="7925" xr:uid="{00000000-0005-0000-0000-0000A3590000}"/>
    <cellStyle name="Normal 5 3 2 6 3 2" xfId="38259" xr:uid="{00000000-0005-0000-0000-0000A4590000}"/>
    <cellStyle name="Normal 5 3 2 6 3 3" xfId="23026" xr:uid="{00000000-0005-0000-0000-0000A5590000}"/>
    <cellStyle name="Normal 5 3 2 6 4" xfId="33246" xr:uid="{00000000-0005-0000-0000-0000A6590000}"/>
    <cellStyle name="Normal 5 3 2 6 5" xfId="18013" xr:uid="{00000000-0005-0000-0000-0000A7590000}"/>
    <cellStyle name="Normal 5 3 2 7" xfId="4564" xr:uid="{00000000-0005-0000-0000-0000A8590000}"/>
    <cellStyle name="Normal 5 3 2 7 2" xfId="14616" xr:uid="{00000000-0005-0000-0000-0000A9590000}"/>
    <cellStyle name="Normal 5 3 2 7 2 2" xfId="44947" xr:uid="{00000000-0005-0000-0000-0000AA590000}"/>
    <cellStyle name="Normal 5 3 2 7 2 3" xfId="29714" xr:uid="{00000000-0005-0000-0000-0000AB590000}"/>
    <cellStyle name="Normal 5 3 2 7 3" xfId="9596" xr:uid="{00000000-0005-0000-0000-0000AC590000}"/>
    <cellStyle name="Normal 5 3 2 7 3 2" xfId="39930" xr:uid="{00000000-0005-0000-0000-0000AD590000}"/>
    <cellStyle name="Normal 5 3 2 7 3 3" xfId="24697" xr:uid="{00000000-0005-0000-0000-0000AE590000}"/>
    <cellStyle name="Normal 5 3 2 7 4" xfId="34917" xr:uid="{00000000-0005-0000-0000-0000AF590000}"/>
    <cellStyle name="Normal 5 3 2 7 5" xfId="19684" xr:uid="{00000000-0005-0000-0000-0000B0590000}"/>
    <cellStyle name="Normal 5 3 2 8" xfId="11274" xr:uid="{00000000-0005-0000-0000-0000B1590000}"/>
    <cellStyle name="Normal 5 3 2 8 2" xfId="41605" xr:uid="{00000000-0005-0000-0000-0000B2590000}"/>
    <cellStyle name="Normal 5 3 2 8 3" xfId="26372" xr:uid="{00000000-0005-0000-0000-0000B3590000}"/>
    <cellStyle name="Normal 5 3 2 9" xfId="6253" xr:uid="{00000000-0005-0000-0000-0000B4590000}"/>
    <cellStyle name="Normal 5 3 2 9 2" xfId="36588" xr:uid="{00000000-0005-0000-0000-0000B5590000}"/>
    <cellStyle name="Normal 5 3 2 9 3" xfId="21355" xr:uid="{00000000-0005-0000-0000-0000B6590000}"/>
    <cellStyle name="Normal 5 3 3" xfId="1217" xr:uid="{00000000-0005-0000-0000-0000B7590000}"/>
    <cellStyle name="Normal 5 3 3 10" xfId="16394" xr:uid="{00000000-0005-0000-0000-0000B8590000}"/>
    <cellStyle name="Normal 5 3 3 2" xfId="1436" xr:uid="{00000000-0005-0000-0000-0000B9590000}"/>
    <cellStyle name="Normal 5 3 3 2 2" xfId="1857" xr:uid="{00000000-0005-0000-0000-0000BA590000}"/>
    <cellStyle name="Normal 5 3 3 2 2 2" xfId="2696" xr:uid="{00000000-0005-0000-0000-0000BB590000}"/>
    <cellStyle name="Normal 5 3 3 2 2 2 2" xfId="4386" xr:uid="{00000000-0005-0000-0000-0000BC590000}"/>
    <cellStyle name="Normal 5 3 3 2 2 2 2 2" xfId="14459" xr:uid="{00000000-0005-0000-0000-0000BD590000}"/>
    <cellStyle name="Normal 5 3 3 2 2 2 2 2 2" xfId="44790" xr:uid="{00000000-0005-0000-0000-0000BE590000}"/>
    <cellStyle name="Normal 5 3 3 2 2 2 2 2 3" xfId="29557" xr:uid="{00000000-0005-0000-0000-0000BF590000}"/>
    <cellStyle name="Normal 5 3 3 2 2 2 2 3" xfId="9439" xr:uid="{00000000-0005-0000-0000-0000C0590000}"/>
    <cellStyle name="Normal 5 3 3 2 2 2 2 3 2" xfId="39773" xr:uid="{00000000-0005-0000-0000-0000C1590000}"/>
    <cellStyle name="Normal 5 3 3 2 2 2 2 3 3" xfId="24540" xr:uid="{00000000-0005-0000-0000-0000C2590000}"/>
    <cellStyle name="Normal 5 3 3 2 2 2 2 4" xfId="34760" xr:uid="{00000000-0005-0000-0000-0000C3590000}"/>
    <cellStyle name="Normal 5 3 3 2 2 2 2 5" xfId="19527" xr:uid="{00000000-0005-0000-0000-0000C4590000}"/>
    <cellStyle name="Normal 5 3 3 2 2 2 3" xfId="6078" xr:uid="{00000000-0005-0000-0000-0000C5590000}"/>
    <cellStyle name="Normal 5 3 3 2 2 2 3 2" xfId="16130" xr:uid="{00000000-0005-0000-0000-0000C6590000}"/>
    <cellStyle name="Normal 5 3 3 2 2 2 3 2 2" xfId="46461" xr:uid="{00000000-0005-0000-0000-0000C7590000}"/>
    <cellStyle name="Normal 5 3 3 2 2 2 3 2 3" xfId="31228" xr:uid="{00000000-0005-0000-0000-0000C8590000}"/>
    <cellStyle name="Normal 5 3 3 2 2 2 3 3" xfId="11110" xr:uid="{00000000-0005-0000-0000-0000C9590000}"/>
    <cellStyle name="Normal 5 3 3 2 2 2 3 3 2" xfId="41444" xr:uid="{00000000-0005-0000-0000-0000CA590000}"/>
    <cellStyle name="Normal 5 3 3 2 2 2 3 3 3" xfId="26211" xr:uid="{00000000-0005-0000-0000-0000CB590000}"/>
    <cellStyle name="Normal 5 3 3 2 2 2 3 4" xfId="36431" xr:uid="{00000000-0005-0000-0000-0000CC590000}"/>
    <cellStyle name="Normal 5 3 3 2 2 2 3 5" xfId="21198" xr:uid="{00000000-0005-0000-0000-0000CD590000}"/>
    <cellStyle name="Normal 5 3 3 2 2 2 4" xfId="12788" xr:uid="{00000000-0005-0000-0000-0000CE590000}"/>
    <cellStyle name="Normal 5 3 3 2 2 2 4 2" xfId="43119" xr:uid="{00000000-0005-0000-0000-0000CF590000}"/>
    <cellStyle name="Normal 5 3 3 2 2 2 4 3" xfId="27886" xr:uid="{00000000-0005-0000-0000-0000D0590000}"/>
    <cellStyle name="Normal 5 3 3 2 2 2 5" xfId="7767" xr:uid="{00000000-0005-0000-0000-0000D1590000}"/>
    <cellStyle name="Normal 5 3 3 2 2 2 5 2" xfId="38102" xr:uid="{00000000-0005-0000-0000-0000D2590000}"/>
    <cellStyle name="Normal 5 3 3 2 2 2 5 3" xfId="22869" xr:uid="{00000000-0005-0000-0000-0000D3590000}"/>
    <cellStyle name="Normal 5 3 3 2 2 2 6" xfId="33090" xr:uid="{00000000-0005-0000-0000-0000D4590000}"/>
    <cellStyle name="Normal 5 3 3 2 2 2 7" xfId="17856" xr:uid="{00000000-0005-0000-0000-0000D5590000}"/>
    <cellStyle name="Normal 5 3 3 2 2 3" xfId="3549" xr:uid="{00000000-0005-0000-0000-0000D6590000}"/>
    <cellStyle name="Normal 5 3 3 2 2 3 2" xfId="13623" xr:uid="{00000000-0005-0000-0000-0000D7590000}"/>
    <cellStyle name="Normal 5 3 3 2 2 3 2 2" xfId="43954" xr:uid="{00000000-0005-0000-0000-0000D8590000}"/>
    <cellStyle name="Normal 5 3 3 2 2 3 2 3" xfId="28721" xr:uid="{00000000-0005-0000-0000-0000D9590000}"/>
    <cellStyle name="Normal 5 3 3 2 2 3 3" xfId="8603" xr:uid="{00000000-0005-0000-0000-0000DA590000}"/>
    <cellStyle name="Normal 5 3 3 2 2 3 3 2" xfId="38937" xr:uid="{00000000-0005-0000-0000-0000DB590000}"/>
    <cellStyle name="Normal 5 3 3 2 2 3 3 3" xfId="23704" xr:uid="{00000000-0005-0000-0000-0000DC590000}"/>
    <cellStyle name="Normal 5 3 3 2 2 3 4" xfId="33924" xr:uid="{00000000-0005-0000-0000-0000DD590000}"/>
    <cellStyle name="Normal 5 3 3 2 2 3 5" xfId="18691" xr:uid="{00000000-0005-0000-0000-0000DE590000}"/>
    <cellStyle name="Normal 5 3 3 2 2 4" xfId="5242" xr:uid="{00000000-0005-0000-0000-0000DF590000}"/>
    <cellStyle name="Normal 5 3 3 2 2 4 2" xfId="15294" xr:uid="{00000000-0005-0000-0000-0000E0590000}"/>
    <cellStyle name="Normal 5 3 3 2 2 4 2 2" xfId="45625" xr:uid="{00000000-0005-0000-0000-0000E1590000}"/>
    <cellStyle name="Normal 5 3 3 2 2 4 2 3" xfId="30392" xr:uid="{00000000-0005-0000-0000-0000E2590000}"/>
    <cellStyle name="Normal 5 3 3 2 2 4 3" xfId="10274" xr:uid="{00000000-0005-0000-0000-0000E3590000}"/>
    <cellStyle name="Normal 5 3 3 2 2 4 3 2" xfId="40608" xr:uid="{00000000-0005-0000-0000-0000E4590000}"/>
    <cellStyle name="Normal 5 3 3 2 2 4 3 3" xfId="25375" xr:uid="{00000000-0005-0000-0000-0000E5590000}"/>
    <cellStyle name="Normal 5 3 3 2 2 4 4" xfId="35595" xr:uid="{00000000-0005-0000-0000-0000E6590000}"/>
    <cellStyle name="Normal 5 3 3 2 2 4 5" xfId="20362" xr:uid="{00000000-0005-0000-0000-0000E7590000}"/>
    <cellStyle name="Normal 5 3 3 2 2 5" xfId="11952" xr:uid="{00000000-0005-0000-0000-0000E8590000}"/>
    <cellStyle name="Normal 5 3 3 2 2 5 2" xfId="42283" xr:uid="{00000000-0005-0000-0000-0000E9590000}"/>
    <cellStyle name="Normal 5 3 3 2 2 5 3" xfId="27050" xr:uid="{00000000-0005-0000-0000-0000EA590000}"/>
    <cellStyle name="Normal 5 3 3 2 2 6" xfId="6931" xr:uid="{00000000-0005-0000-0000-0000EB590000}"/>
    <cellStyle name="Normal 5 3 3 2 2 6 2" xfId="37266" xr:uid="{00000000-0005-0000-0000-0000EC590000}"/>
    <cellStyle name="Normal 5 3 3 2 2 6 3" xfId="22033" xr:uid="{00000000-0005-0000-0000-0000ED590000}"/>
    <cellStyle name="Normal 5 3 3 2 2 7" xfId="32254" xr:uid="{00000000-0005-0000-0000-0000EE590000}"/>
    <cellStyle name="Normal 5 3 3 2 2 8" xfId="17020" xr:uid="{00000000-0005-0000-0000-0000EF590000}"/>
    <cellStyle name="Normal 5 3 3 2 3" xfId="2278" xr:uid="{00000000-0005-0000-0000-0000F0590000}"/>
    <cellStyle name="Normal 5 3 3 2 3 2" xfId="3968" xr:uid="{00000000-0005-0000-0000-0000F1590000}"/>
    <cellStyle name="Normal 5 3 3 2 3 2 2" xfId="14041" xr:uid="{00000000-0005-0000-0000-0000F2590000}"/>
    <cellStyle name="Normal 5 3 3 2 3 2 2 2" xfId="44372" xr:uid="{00000000-0005-0000-0000-0000F3590000}"/>
    <cellStyle name="Normal 5 3 3 2 3 2 2 3" xfId="29139" xr:uid="{00000000-0005-0000-0000-0000F4590000}"/>
    <cellStyle name="Normal 5 3 3 2 3 2 3" xfId="9021" xr:uid="{00000000-0005-0000-0000-0000F5590000}"/>
    <cellStyle name="Normal 5 3 3 2 3 2 3 2" xfId="39355" xr:uid="{00000000-0005-0000-0000-0000F6590000}"/>
    <cellStyle name="Normal 5 3 3 2 3 2 3 3" xfId="24122" xr:uid="{00000000-0005-0000-0000-0000F7590000}"/>
    <cellStyle name="Normal 5 3 3 2 3 2 4" xfId="34342" xr:uid="{00000000-0005-0000-0000-0000F8590000}"/>
    <cellStyle name="Normal 5 3 3 2 3 2 5" xfId="19109" xr:uid="{00000000-0005-0000-0000-0000F9590000}"/>
    <cellStyle name="Normal 5 3 3 2 3 3" xfId="5660" xr:uid="{00000000-0005-0000-0000-0000FA590000}"/>
    <cellStyle name="Normal 5 3 3 2 3 3 2" xfId="15712" xr:uid="{00000000-0005-0000-0000-0000FB590000}"/>
    <cellStyle name="Normal 5 3 3 2 3 3 2 2" xfId="46043" xr:uid="{00000000-0005-0000-0000-0000FC590000}"/>
    <cellStyle name="Normal 5 3 3 2 3 3 2 3" xfId="30810" xr:uid="{00000000-0005-0000-0000-0000FD590000}"/>
    <cellStyle name="Normal 5 3 3 2 3 3 3" xfId="10692" xr:uid="{00000000-0005-0000-0000-0000FE590000}"/>
    <cellStyle name="Normal 5 3 3 2 3 3 3 2" xfId="41026" xr:uid="{00000000-0005-0000-0000-0000FF590000}"/>
    <cellStyle name="Normal 5 3 3 2 3 3 3 3" xfId="25793" xr:uid="{00000000-0005-0000-0000-0000005A0000}"/>
    <cellStyle name="Normal 5 3 3 2 3 3 4" xfId="36013" xr:uid="{00000000-0005-0000-0000-0000015A0000}"/>
    <cellStyle name="Normal 5 3 3 2 3 3 5" xfId="20780" xr:uid="{00000000-0005-0000-0000-0000025A0000}"/>
    <cellStyle name="Normal 5 3 3 2 3 4" xfId="12370" xr:uid="{00000000-0005-0000-0000-0000035A0000}"/>
    <cellStyle name="Normal 5 3 3 2 3 4 2" xfId="42701" xr:uid="{00000000-0005-0000-0000-0000045A0000}"/>
    <cellStyle name="Normal 5 3 3 2 3 4 3" xfId="27468" xr:uid="{00000000-0005-0000-0000-0000055A0000}"/>
    <cellStyle name="Normal 5 3 3 2 3 5" xfId="7349" xr:uid="{00000000-0005-0000-0000-0000065A0000}"/>
    <cellStyle name="Normal 5 3 3 2 3 5 2" xfId="37684" xr:uid="{00000000-0005-0000-0000-0000075A0000}"/>
    <cellStyle name="Normal 5 3 3 2 3 5 3" xfId="22451" xr:uid="{00000000-0005-0000-0000-0000085A0000}"/>
    <cellStyle name="Normal 5 3 3 2 3 6" xfId="32672" xr:uid="{00000000-0005-0000-0000-0000095A0000}"/>
    <cellStyle name="Normal 5 3 3 2 3 7" xfId="17438" xr:uid="{00000000-0005-0000-0000-00000A5A0000}"/>
    <cellStyle name="Normal 5 3 3 2 4" xfId="3131" xr:uid="{00000000-0005-0000-0000-00000B5A0000}"/>
    <cellStyle name="Normal 5 3 3 2 4 2" xfId="13205" xr:uid="{00000000-0005-0000-0000-00000C5A0000}"/>
    <cellStyle name="Normal 5 3 3 2 4 2 2" xfId="43536" xr:uid="{00000000-0005-0000-0000-00000D5A0000}"/>
    <cellStyle name="Normal 5 3 3 2 4 2 3" xfId="28303" xr:uid="{00000000-0005-0000-0000-00000E5A0000}"/>
    <cellStyle name="Normal 5 3 3 2 4 3" xfId="8185" xr:uid="{00000000-0005-0000-0000-00000F5A0000}"/>
    <cellStyle name="Normal 5 3 3 2 4 3 2" xfId="38519" xr:uid="{00000000-0005-0000-0000-0000105A0000}"/>
    <cellStyle name="Normal 5 3 3 2 4 3 3" xfId="23286" xr:uid="{00000000-0005-0000-0000-0000115A0000}"/>
    <cellStyle name="Normal 5 3 3 2 4 4" xfId="33506" xr:uid="{00000000-0005-0000-0000-0000125A0000}"/>
    <cellStyle name="Normal 5 3 3 2 4 5" xfId="18273" xr:uid="{00000000-0005-0000-0000-0000135A0000}"/>
    <cellStyle name="Normal 5 3 3 2 5" xfId="4824" xr:uid="{00000000-0005-0000-0000-0000145A0000}"/>
    <cellStyle name="Normal 5 3 3 2 5 2" xfId="14876" xr:uid="{00000000-0005-0000-0000-0000155A0000}"/>
    <cellStyle name="Normal 5 3 3 2 5 2 2" xfId="45207" xr:uid="{00000000-0005-0000-0000-0000165A0000}"/>
    <cellStyle name="Normal 5 3 3 2 5 2 3" xfId="29974" xr:uid="{00000000-0005-0000-0000-0000175A0000}"/>
    <cellStyle name="Normal 5 3 3 2 5 3" xfId="9856" xr:uid="{00000000-0005-0000-0000-0000185A0000}"/>
    <cellStyle name="Normal 5 3 3 2 5 3 2" xfId="40190" xr:uid="{00000000-0005-0000-0000-0000195A0000}"/>
    <cellStyle name="Normal 5 3 3 2 5 3 3" xfId="24957" xr:uid="{00000000-0005-0000-0000-00001A5A0000}"/>
    <cellStyle name="Normal 5 3 3 2 5 4" xfId="35177" xr:uid="{00000000-0005-0000-0000-00001B5A0000}"/>
    <cellStyle name="Normal 5 3 3 2 5 5" xfId="19944" xr:uid="{00000000-0005-0000-0000-00001C5A0000}"/>
    <cellStyle name="Normal 5 3 3 2 6" xfId="11534" xr:uid="{00000000-0005-0000-0000-00001D5A0000}"/>
    <cellStyle name="Normal 5 3 3 2 6 2" xfId="41865" xr:uid="{00000000-0005-0000-0000-00001E5A0000}"/>
    <cellStyle name="Normal 5 3 3 2 6 3" xfId="26632" xr:uid="{00000000-0005-0000-0000-00001F5A0000}"/>
    <cellStyle name="Normal 5 3 3 2 7" xfId="6513" xr:uid="{00000000-0005-0000-0000-0000205A0000}"/>
    <cellStyle name="Normal 5 3 3 2 7 2" xfId="36848" xr:uid="{00000000-0005-0000-0000-0000215A0000}"/>
    <cellStyle name="Normal 5 3 3 2 7 3" xfId="21615" xr:uid="{00000000-0005-0000-0000-0000225A0000}"/>
    <cellStyle name="Normal 5 3 3 2 8" xfId="31836" xr:uid="{00000000-0005-0000-0000-0000235A0000}"/>
    <cellStyle name="Normal 5 3 3 2 9" xfId="16602" xr:uid="{00000000-0005-0000-0000-0000245A0000}"/>
    <cellStyle name="Normal 5 3 3 3" xfId="1649" xr:uid="{00000000-0005-0000-0000-0000255A0000}"/>
    <cellStyle name="Normal 5 3 3 3 2" xfId="2488" xr:uid="{00000000-0005-0000-0000-0000265A0000}"/>
    <cellStyle name="Normal 5 3 3 3 2 2" xfId="4178" xr:uid="{00000000-0005-0000-0000-0000275A0000}"/>
    <cellStyle name="Normal 5 3 3 3 2 2 2" xfId="14251" xr:uid="{00000000-0005-0000-0000-0000285A0000}"/>
    <cellStyle name="Normal 5 3 3 3 2 2 2 2" xfId="44582" xr:uid="{00000000-0005-0000-0000-0000295A0000}"/>
    <cellStyle name="Normal 5 3 3 3 2 2 2 3" xfId="29349" xr:uid="{00000000-0005-0000-0000-00002A5A0000}"/>
    <cellStyle name="Normal 5 3 3 3 2 2 3" xfId="9231" xr:uid="{00000000-0005-0000-0000-00002B5A0000}"/>
    <cellStyle name="Normal 5 3 3 3 2 2 3 2" xfId="39565" xr:uid="{00000000-0005-0000-0000-00002C5A0000}"/>
    <cellStyle name="Normal 5 3 3 3 2 2 3 3" xfId="24332" xr:uid="{00000000-0005-0000-0000-00002D5A0000}"/>
    <cellStyle name="Normal 5 3 3 3 2 2 4" xfId="34552" xr:uid="{00000000-0005-0000-0000-00002E5A0000}"/>
    <cellStyle name="Normal 5 3 3 3 2 2 5" xfId="19319" xr:uid="{00000000-0005-0000-0000-00002F5A0000}"/>
    <cellStyle name="Normal 5 3 3 3 2 3" xfId="5870" xr:uid="{00000000-0005-0000-0000-0000305A0000}"/>
    <cellStyle name="Normal 5 3 3 3 2 3 2" xfId="15922" xr:uid="{00000000-0005-0000-0000-0000315A0000}"/>
    <cellStyle name="Normal 5 3 3 3 2 3 2 2" xfId="46253" xr:uid="{00000000-0005-0000-0000-0000325A0000}"/>
    <cellStyle name="Normal 5 3 3 3 2 3 2 3" xfId="31020" xr:uid="{00000000-0005-0000-0000-0000335A0000}"/>
    <cellStyle name="Normal 5 3 3 3 2 3 3" xfId="10902" xr:uid="{00000000-0005-0000-0000-0000345A0000}"/>
    <cellStyle name="Normal 5 3 3 3 2 3 3 2" xfId="41236" xr:uid="{00000000-0005-0000-0000-0000355A0000}"/>
    <cellStyle name="Normal 5 3 3 3 2 3 3 3" xfId="26003" xr:uid="{00000000-0005-0000-0000-0000365A0000}"/>
    <cellStyle name="Normal 5 3 3 3 2 3 4" xfId="36223" xr:uid="{00000000-0005-0000-0000-0000375A0000}"/>
    <cellStyle name="Normal 5 3 3 3 2 3 5" xfId="20990" xr:uid="{00000000-0005-0000-0000-0000385A0000}"/>
    <cellStyle name="Normal 5 3 3 3 2 4" xfId="12580" xr:uid="{00000000-0005-0000-0000-0000395A0000}"/>
    <cellStyle name="Normal 5 3 3 3 2 4 2" xfId="42911" xr:uid="{00000000-0005-0000-0000-00003A5A0000}"/>
    <cellStyle name="Normal 5 3 3 3 2 4 3" xfId="27678" xr:uid="{00000000-0005-0000-0000-00003B5A0000}"/>
    <cellStyle name="Normal 5 3 3 3 2 5" xfId="7559" xr:uid="{00000000-0005-0000-0000-00003C5A0000}"/>
    <cellStyle name="Normal 5 3 3 3 2 5 2" xfId="37894" xr:uid="{00000000-0005-0000-0000-00003D5A0000}"/>
    <cellStyle name="Normal 5 3 3 3 2 5 3" xfId="22661" xr:uid="{00000000-0005-0000-0000-00003E5A0000}"/>
    <cellStyle name="Normal 5 3 3 3 2 6" xfId="32882" xr:uid="{00000000-0005-0000-0000-00003F5A0000}"/>
    <cellStyle name="Normal 5 3 3 3 2 7" xfId="17648" xr:uid="{00000000-0005-0000-0000-0000405A0000}"/>
    <cellStyle name="Normal 5 3 3 3 3" xfId="3341" xr:uid="{00000000-0005-0000-0000-0000415A0000}"/>
    <cellStyle name="Normal 5 3 3 3 3 2" xfId="13415" xr:uid="{00000000-0005-0000-0000-0000425A0000}"/>
    <cellStyle name="Normal 5 3 3 3 3 2 2" xfId="43746" xr:uid="{00000000-0005-0000-0000-0000435A0000}"/>
    <cellStyle name="Normal 5 3 3 3 3 2 3" xfId="28513" xr:uid="{00000000-0005-0000-0000-0000445A0000}"/>
    <cellStyle name="Normal 5 3 3 3 3 3" xfId="8395" xr:uid="{00000000-0005-0000-0000-0000455A0000}"/>
    <cellStyle name="Normal 5 3 3 3 3 3 2" xfId="38729" xr:uid="{00000000-0005-0000-0000-0000465A0000}"/>
    <cellStyle name="Normal 5 3 3 3 3 3 3" xfId="23496" xr:uid="{00000000-0005-0000-0000-0000475A0000}"/>
    <cellStyle name="Normal 5 3 3 3 3 4" xfId="33716" xr:uid="{00000000-0005-0000-0000-0000485A0000}"/>
    <cellStyle name="Normal 5 3 3 3 3 5" xfId="18483" xr:uid="{00000000-0005-0000-0000-0000495A0000}"/>
    <cellStyle name="Normal 5 3 3 3 4" xfId="5034" xr:uid="{00000000-0005-0000-0000-00004A5A0000}"/>
    <cellStyle name="Normal 5 3 3 3 4 2" xfId="15086" xr:uid="{00000000-0005-0000-0000-00004B5A0000}"/>
    <cellStyle name="Normal 5 3 3 3 4 2 2" xfId="45417" xr:uid="{00000000-0005-0000-0000-00004C5A0000}"/>
    <cellStyle name="Normal 5 3 3 3 4 2 3" xfId="30184" xr:uid="{00000000-0005-0000-0000-00004D5A0000}"/>
    <cellStyle name="Normal 5 3 3 3 4 3" xfId="10066" xr:uid="{00000000-0005-0000-0000-00004E5A0000}"/>
    <cellStyle name="Normal 5 3 3 3 4 3 2" xfId="40400" xr:uid="{00000000-0005-0000-0000-00004F5A0000}"/>
    <cellStyle name="Normal 5 3 3 3 4 3 3" xfId="25167" xr:uid="{00000000-0005-0000-0000-0000505A0000}"/>
    <cellStyle name="Normal 5 3 3 3 4 4" xfId="35387" xr:uid="{00000000-0005-0000-0000-0000515A0000}"/>
    <cellStyle name="Normal 5 3 3 3 4 5" xfId="20154" xr:uid="{00000000-0005-0000-0000-0000525A0000}"/>
    <cellStyle name="Normal 5 3 3 3 5" xfId="11744" xr:uid="{00000000-0005-0000-0000-0000535A0000}"/>
    <cellStyle name="Normal 5 3 3 3 5 2" xfId="42075" xr:uid="{00000000-0005-0000-0000-0000545A0000}"/>
    <cellStyle name="Normal 5 3 3 3 5 3" xfId="26842" xr:uid="{00000000-0005-0000-0000-0000555A0000}"/>
    <cellStyle name="Normal 5 3 3 3 6" xfId="6723" xr:uid="{00000000-0005-0000-0000-0000565A0000}"/>
    <cellStyle name="Normal 5 3 3 3 6 2" xfId="37058" xr:uid="{00000000-0005-0000-0000-0000575A0000}"/>
    <cellStyle name="Normal 5 3 3 3 6 3" xfId="21825" xr:uid="{00000000-0005-0000-0000-0000585A0000}"/>
    <cellStyle name="Normal 5 3 3 3 7" xfId="32046" xr:uid="{00000000-0005-0000-0000-0000595A0000}"/>
    <cellStyle name="Normal 5 3 3 3 8" xfId="16812" xr:uid="{00000000-0005-0000-0000-00005A5A0000}"/>
    <cellStyle name="Normal 5 3 3 4" xfId="2070" xr:uid="{00000000-0005-0000-0000-00005B5A0000}"/>
    <cellStyle name="Normal 5 3 3 4 2" xfId="3760" xr:uid="{00000000-0005-0000-0000-00005C5A0000}"/>
    <cellStyle name="Normal 5 3 3 4 2 2" xfId="13833" xr:uid="{00000000-0005-0000-0000-00005D5A0000}"/>
    <cellStyle name="Normal 5 3 3 4 2 2 2" xfId="44164" xr:uid="{00000000-0005-0000-0000-00005E5A0000}"/>
    <cellStyle name="Normal 5 3 3 4 2 2 3" xfId="28931" xr:uid="{00000000-0005-0000-0000-00005F5A0000}"/>
    <cellStyle name="Normal 5 3 3 4 2 3" xfId="8813" xr:uid="{00000000-0005-0000-0000-0000605A0000}"/>
    <cellStyle name="Normal 5 3 3 4 2 3 2" xfId="39147" xr:uid="{00000000-0005-0000-0000-0000615A0000}"/>
    <cellStyle name="Normal 5 3 3 4 2 3 3" xfId="23914" xr:uid="{00000000-0005-0000-0000-0000625A0000}"/>
    <cellStyle name="Normal 5 3 3 4 2 4" xfId="34134" xr:uid="{00000000-0005-0000-0000-0000635A0000}"/>
    <cellStyle name="Normal 5 3 3 4 2 5" xfId="18901" xr:uid="{00000000-0005-0000-0000-0000645A0000}"/>
    <cellStyle name="Normal 5 3 3 4 3" xfId="5452" xr:uid="{00000000-0005-0000-0000-0000655A0000}"/>
    <cellStyle name="Normal 5 3 3 4 3 2" xfId="15504" xr:uid="{00000000-0005-0000-0000-0000665A0000}"/>
    <cellStyle name="Normal 5 3 3 4 3 2 2" xfId="45835" xr:uid="{00000000-0005-0000-0000-0000675A0000}"/>
    <cellStyle name="Normal 5 3 3 4 3 2 3" xfId="30602" xr:uid="{00000000-0005-0000-0000-0000685A0000}"/>
    <cellStyle name="Normal 5 3 3 4 3 3" xfId="10484" xr:uid="{00000000-0005-0000-0000-0000695A0000}"/>
    <cellStyle name="Normal 5 3 3 4 3 3 2" xfId="40818" xr:uid="{00000000-0005-0000-0000-00006A5A0000}"/>
    <cellStyle name="Normal 5 3 3 4 3 3 3" xfId="25585" xr:uid="{00000000-0005-0000-0000-00006B5A0000}"/>
    <cellStyle name="Normal 5 3 3 4 3 4" xfId="35805" xr:uid="{00000000-0005-0000-0000-00006C5A0000}"/>
    <cellStyle name="Normal 5 3 3 4 3 5" xfId="20572" xr:uid="{00000000-0005-0000-0000-00006D5A0000}"/>
    <cellStyle name="Normal 5 3 3 4 4" xfId="12162" xr:uid="{00000000-0005-0000-0000-00006E5A0000}"/>
    <cellStyle name="Normal 5 3 3 4 4 2" xfId="42493" xr:uid="{00000000-0005-0000-0000-00006F5A0000}"/>
    <cellStyle name="Normal 5 3 3 4 4 3" xfId="27260" xr:uid="{00000000-0005-0000-0000-0000705A0000}"/>
    <cellStyle name="Normal 5 3 3 4 5" xfId="7141" xr:uid="{00000000-0005-0000-0000-0000715A0000}"/>
    <cellStyle name="Normal 5 3 3 4 5 2" xfId="37476" xr:uid="{00000000-0005-0000-0000-0000725A0000}"/>
    <cellStyle name="Normal 5 3 3 4 5 3" xfId="22243" xr:uid="{00000000-0005-0000-0000-0000735A0000}"/>
    <cellStyle name="Normal 5 3 3 4 6" xfId="32464" xr:uid="{00000000-0005-0000-0000-0000745A0000}"/>
    <cellStyle name="Normal 5 3 3 4 7" xfId="17230" xr:uid="{00000000-0005-0000-0000-0000755A0000}"/>
    <cellStyle name="Normal 5 3 3 5" xfId="2923" xr:uid="{00000000-0005-0000-0000-0000765A0000}"/>
    <cellStyle name="Normal 5 3 3 5 2" xfId="12997" xr:uid="{00000000-0005-0000-0000-0000775A0000}"/>
    <cellStyle name="Normal 5 3 3 5 2 2" xfId="43328" xr:uid="{00000000-0005-0000-0000-0000785A0000}"/>
    <cellStyle name="Normal 5 3 3 5 2 3" xfId="28095" xr:uid="{00000000-0005-0000-0000-0000795A0000}"/>
    <cellStyle name="Normal 5 3 3 5 3" xfId="7977" xr:uid="{00000000-0005-0000-0000-00007A5A0000}"/>
    <cellStyle name="Normal 5 3 3 5 3 2" xfId="38311" xr:uid="{00000000-0005-0000-0000-00007B5A0000}"/>
    <cellStyle name="Normal 5 3 3 5 3 3" xfId="23078" xr:uid="{00000000-0005-0000-0000-00007C5A0000}"/>
    <cellStyle name="Normal 5 3 3 5 4" xfId="33298" xr:uid="{00000000-0005-0000-0000-00007D5A0000}"/>
    <cellStyle name="Normal 5 3 3 5 5" xfId="18065" xr:uid="{00000000-0005-0000-0000-00007E5A0000}"/>
    <cellStyle name="Normal 5 3 3 6" xfId="4616" xr:uid="{00000000-0005-0000-0000-00007F5A0000}"/>
    <cellStyle name="Normal 5 3 3 6 2" xfId="14668" xr:uid="{00000000-0005-0000-0000-0000805A0000}"/>
    <cellStyle name="Normal 5 3 3 6 2 2" xfId="44999" xr:uid="{00000000-0005-0000-0000-0000815A0000}"/>
    <cellStyle name="Normal 5 3 3 6 2 3" xfId="29766" xr:uid="{00000000-0005-0000-0000-0000825A0000}"/>
    <cellStyle name="Normal 5 3 3 6 3" xfId="9648" xr:uid="{00000000-0005-0000-0000-0000835A0000}"/>
    <cellStyle name="Normal 5 3 3 6 3 2" xfId="39982" xr:uid="{00000000-0005-0000-0000-0000845A0000}"/>
    <cellStyle name="Normal 5 3 3 6 3 3" xfId="24749" xr:uid="{00000000-0005-0000-0000-0000855A0000}"/>
    <cellStyle name="Normal 5 3 3 6 4" xfId="34969" xr:uid="{00000000-0005-0000-0000-0000865A0000}"/>
    <cellStyle name="Normal 5 3 3 6 5" xfId="19736" xr:uid="{00000000-0005-0000-0000-0000875A0000}"/>
    <cellStyle name="Normal 5 3 3 7" xfId="11326" xr:uid="{00000000-0005-0000-0000-0000885A0000}"/>
    <cellStyle name="Normal 5 3 3 7 2" xfId="41657" xr:uid="{00000000-0005-0000-0000-0000895A0000}"/>
    <cellStyle name="Normal 5 3 3 7 3" xfId="26424" xr:uid="{00000000-0005-0000-0000-00008A5A0000}"/>
    <cellStyle name="Normal 5 3 3 8" xfId="6305" xr:uid="{00000000-0005-0000-0000-00008B5A0000}"/>
    <cellStyle name="Normal 5 3 3 8 2" xfId="36640" xr:uid="{00000000-0005-0000-0000-00008C5A0000}"/>
    <cellStyle name="Normal 5 3 3 8 3" xfId="21407" xr:uid="{00000000-0005-0000-0000-00008D5A0000}"/>
    <cellStyle name="Normal 5 3 3 9" xfId="31630" xr:uid="{00000000-0005-0000-0000-00008E5A0000}"/>
    <cellStyle name="Normal 5 3 4" xfId="1330" xr:uid="{00000000-0005-0000-0000-00008F5A0000}"/>
    <cellStyle name="Normal 5 3 4 2" xfId="1753" xr:uid="{00000000-0005-0000-0000-0000905A0000}"/>
    <cellStyle name="Normal 5 3 4 2 2" xfId="2592" xr:uid="{00000000-0005-0000-0000-0000915A0000}"/>
    <cellStyle name="Normal 5 3 4 2 2 2" xfId="4282" xr:uid="{00000000-0005-0000-0000-0000925A0000}"/>
    <cellStyle name="Normal 5 3 4 2 2 2 2" xfId="14355" xr:uid="{00000000-0005-0000-0000-0000935A0000}"/>
    <cellStyle name="Normal 5 3 4 2 2 2 2 2" xfId="44686" xr:uid="{00000000-0005-0000-0000-0000945A0000}"/>
    <cellStyle name="Normal 5 3 4 2 2 2 2 3" xfId="29453" xr:uid="{00000000-0005-0000-0000-0000955A0000}"/>
    <cellStyle name="Normal 5 3 4 2 2 2 3" xfId="9335" xr:uid="{00000000-0005-0000-0000-0000965A0000}"/>
    <cellStyle name="Normal 5 3 4 2 2 2 3 2" xfId="39669" xr:uid="{00000000-0005-0000-0000-0000975A0000}"/>
    <cellStyle name="Normal 5 3 4 2 2 2 3 3" xfId="24436" xr:uid="{00000000-0005-0000-0000-0000985A0000}"/>
    <cellStyle name="Normal 5 3 4 2 2 2 4" xfId="34656" xr:uid="{00000000-0005-0000-0000-0000995A0000}"/>
    <cellStyle name="Normal 5 3 4 2 2 2 5" xfId="19423" xr:uid="{00000000-0005-0000-0000-00009A5A0000}"/>
    <cellStyle name="Normal 5 3 4 2 2 3" xfId="5974" xr:uid="{00000000-0005-0000-0000-00009B5A0000}"/>
    <cellStyle name="Normal 5 3 4 2 2 3 2" xfId="16026" xr:uid="{00000000-0005-0000-0000-00009C5A0000}"/>
    <cellStyle name="Normal 5 3 4 2 2 3 2 2" xfId="46357" xr:uid="{00000000-0005-0000-0000-00009D5A0000}"/>
    <cellStyle name="Normal 5 3 4 2 2 3 2 3" xfId="31124" xr:uid="{00000000-0005-0000-0000-00009E5A0000}"/>
    <cellStyle name="Normal 5 3 4 2 2 3 3" xfId="11006" xr:uid="{00000000-0005-0000-0000-00009F5A0000}"/>
    <cellStyle name="Normal 5 3 4 2 2 3 3 2" xfId="41340" xr:uid="{00000000-0005-0000-0000-0000A05A0000}"/>
    <cellStyle name="Normal 5 3 4 2 2 3 3 3" xfId="26107" xr:uid="{00000000-0005-0000-0000-0000A15A0000}"/>
    <cellStyle name="Normal 5 3 4 2 2 3 4" xfId="36327" xr:uid="{00000000-0005-0000-0000-0000A25A0000}"/>
    <cellStyle name="Normal 5 3 4 2 2 3 5" xfId="21094" xr:uid="{00000000-0005-0000-0000-0000A35A0000}"/>
    <cellStyle name="Normal 5 3 4 2 2 4" xfId="12684" xr:uid="{00000000-0005-0000-0000-0000A45A0000}"/>
    <cellStyle name="Normal 5 3 4 2 2 4 2" xfId="43015" xr:uid="{00000000-0005-0000-0000-0000A55A0000}"/>
    <cellStyle name="Normal 5 3 4 2 2 4 3" xfId="27782" xr:uid="{00000000-0005-0000-0000-0000A65A0000}"/>
    <cellStyle name="Normal 5 3 4 2 2 5" xfId="7663" xr:uid="{00000000-0005-0000-0000-0000A75A0000}"/>
    <cellStyle name="Normal 5 3 4 2 2 5 2" xfId="37998" xr:uid="{00000000-0005-0000-0000-0000A85A0000}"/>
    <cellStyle name="Normal 5 3 4 2 2 5 3" xfId="22765" xr:uid="{00000000-0005-0000-0000-0000A95A0000}"/>
    <cellStyle name="Normal 5 3 4 2 2 6" xfId="32986" xr:uid="{00000000-0005-0000-0000-0000AA5A0000}"/>
    <cellStyle name="Normal 5 3 4 2 2 7" xfId="17752" xr:uid="{00000000-0005-0000-0000-0000AB5A0000}"/>
    <cellStyle name="Normal 5 3 4 2 3" xfId="3445" xr:uid="{00000000-0005-0000-0000-0000AC5A0000}"/>
    <cellStyle name="Normal 5 3 4 2 3 2" xfId="13519" xr:uid="{00000000-0005-0000-0000-0000AD5A0000}"/>
    <cellStyle name="Normal 5 3 4 2 3 2 2" xfId="43850" xr:uid="{00000000-0005-0000-0000-0000AE5A0000}"/>
    <cellStyle name="Normal 5 3 4 2 3 2 3" xfId="28617" xr:uid="{00000000-0005-0000-0000-0000AF5A0000}"/>
    <cellStyle name="Normal 5 3 4 2 3 3" xfId="8499" xr:uid="{00000000-0005-0000-0000-0000B05A0000}"/>
    <cellStyle name="Normal 5 3 4 2 3 3 2" xfId="38833" xr:uid="{00000000-0005-0000-0000-0000B15A0000}"/>
    <cellStyle name="Normal 5 3 4 2 3 3 3" xfId="23600" xr:uid="{00000000-0005-0000-0000-0000B25A0000}"/>
    <cellStyle name="Normal 5 3 4 2 3 4" xfId="33820" xr:uid="{00000000-0005-0000-0000-0000B35A0000}"/>
    <cellStyle name="Normal 5 3 4 2 3 5" xfId="18587" xr:uid="{00000000-0005-0000-0000-0000B45A0000}"/>
    <cellStyle name="Normal 5 3 4 2 4" xfId="5138" xr:uid="{00000000-0005-0000-0000-0000B55A0000}"/>
    <cellStyle name="Normal 5 3 4 2 4 2" xfId="15190" xr:uid="{00000000-0005-0000-0000-0000B65A0000}"/>
    <cellStyle name="Normal 5 3 4 2 4 2 2" xfId="45521" xr:uid="{00000000-0005-0000-0000-0000B75A0000}"/>
    <cellStyle name="Normal 5 3 4 2 4 2 3" xfId="30288" xr:uid="{00000000-0005-0000-0000-0000B85A0000}"/>
    <cellStyle name="Normal 5 3 4 2 4 3" xfId="10170" xr:uid="{00000000-0005-0000-0000-0000B95A0000}"/>
    <cellStyle name="Normal 5 3 4 2 4 3 2" xfId="40504" xr:uid="{00000000-0005-0000-0000-0000BA5A0000}"/>
    <cellStyle name="Normal 5 3 4 2 4 3 3" xfId="25271" xr:uid="{00000000-0005-0000-0000-0000BB5A0000}"/>
    <cellStyle name="Normal 5 3 4 2 4 4" xfId="35491" xr:uid="{00000000-0005-0000-0000-0000BC5A0000}"/>
    <cellStyle name="Normal 5 3 4 2 4 5" xfId="20258" xr:uid="{00000000-0005-0000-0000-0000BD5A0000}"/>
    <cellStyle name="Normal 5 3 4 2 5" xfId="11848" xr:uid="{00000000-0005-0000-0000-0000BE5A0000}"/>
    <cellStyle name="Normal 5 3 4 2 5 2" xfId="42179" xr:uid="{00000000-0005-0000-0000-0000BF5A0000}"/>
    <cellStyle name="Normal 5 3 4 2 5 3" xfId="26946" xr:uid="{00000000-0005-0000-0000-0000C05A0000}"/>
    <cellStyle name="Normal 5 3 4 2 6" xfId="6827" xr:uid="{00000000-0005-0000-0000-0000C15A0000}"/>
    <cellStyle name="Normal 5 3 4 2 6 2" xfId="37162" xr:uid="{00000000-0005-0000-0000-0000C25A0000}"/>
    <cellStyle name="Normal 5 3 4 2 6 3" xfId="21929" xr:uid="{00000000-0005-0000-0000-0000C35A0000}"/>
    <cellStyle name="Normal 5 3 4 2 7" xfId="32150" xr:uid="{00000000-0005-0000-0000-0000C45A0000}"/>
    <cellStyle name="Normal 5 3 4 2 8" xfId="16916" xr:uid="{00000000-0005-0000-0000-0000C55A0000}"/>
    <cellStyle name="Normal 5 3 4 3" xfId="2174" xr:uid="{00000000-0005-0000-0000-0000C65A0000}"/>
    <cellStyle name="Normal 5 3 4 3 2" xfId="3864" xr:uid="{00000000-0005-0000-0000-0000C75A0000}"/>
    <cellStyle name="Normal 5 3 4 3 2 2" xfId="13937" xr:uid="{00000000-0005-0000-0000-0000C85A0000}"/>
    <cellStyle name="Normal 5 3 4 3 2 2 2" xfId="44268" xr:uid="{00000000-0005-0000-0000-0000C95A0000}"/>
    <cellStyle name="Normal 5 3 4 3 2 2 3" xfId="29035" xr:uid="{00000000-0005-0000-0000-0000CA5A0000}"/>
    <cellStyle name="Normal 5 3 4 3 2 3" xfId="8917" xr:uid="{00000000-0005-0000-0000-0000CB5A0000}"/>
    <cellStyle name="Normal 5 3 4 3 2 3 2" xfId="39251" xr:uid="{00000000-0005-0000-0000-0000CC5A0000}"/>
    <cellStyle name="Normal 5 3 4 3 2 3 3" xfId="24018" xr:uid="{00000000-0005-0000-0000-0000CD5A0000}"/>
    <cellStyle name="Normal 5 3 4 3 2 4" xfId="34238" xr:uid="{00000000-0005-0000-0000-0000CE5A0000}"/>
    <cellStyle name="Normal 5 3 4 3 2 5" xfId="19005" xr:uid="{00000000-0005-0000-0000-0000CF5A0000}"/>
    <cellStyle name="Normal 5 3 4 3 3" xfId="5556" xr:uid="{00000000-0005-0000-0000-0000D05A0000}"/>
    <cellStyle name="Normal 5 3 4 3 3 2" xfId="15608" xr:uid="{00000000-0005-0000-0000-0000D15A0000}"/>
    <cellStyle name="Normal 5 3 4 3 3 2 2" xfId="45939" xr:uid="{00000000-0005-0000-0000-0000D25A0000}"/>
    <cellStyle name="Normal 5 3 4 3 3 2 3" xfId="30706" xr:uid="{00000000-0005-0000-0000-0000D35A0000}"/>
    <cellStyle name="Normal 5 3 4 3 3 3" xfId="10588" xr:uid="{00000000-0005-0000-0000-0000D45A0000}"/>
    <cellStyle name="Normal 5 3 4 3 3 3 2" xfId="40922" xr:uid="{00000000-0005-0000-0000-0000D55A0000}"/>
    <cellStyle name="Normal 5 3 4 3 3 3 3" xfId="25689" xr:uid="{00000000-0005-0000-0000-0000D65A0000}"/>
    <cellStyle name="Normal 5 3 4 3 3 4" xfId="35909" xr:uid="{00000000-0005-0000-0000-0000D75A0000}"/>
    <cellStyle name="Normal 5 3 4 3 3 5" xfId="20676" xr:uid="{00000000-0005-0000-0000-0000D85A0000}"/>
    <cellStyle name="Normal 5 3 4 3 4" xfId="12266" xr:uid="{00000000-0005-0000-0000-0000D95A0000}"/>
    <cellStyle name="Normal 5 3 4 3 4 2" xfId="42597" xr:uid="{00000000-0005-0000-0000-0000DA5A0000}"/>
    <cellStyle name="Normal 5 3 4 3 4 3" xfId="27364" xr:uid="{00000000-0005-0000-0000-0000DB5A0000}"/>
    <cellStyle name="Normal 5 3 4 3 5" xfId="7245" xr:uid="{00000000-0005-0000-0000-0000DC5A0000}"/>
    <cellStyle name="Normal 5 3 4 3 5 2" xfId="37580" xr:uid="{00000000-0005-0000-0000-0000DD5A0000}"/>
    <cellStyle name="Normal 5 3 4 3 5 3" xfId="22347" xr:uid="{00000000-0005-0000-0000-0000DE5A0000}"/>
    <cellStyle name="Normal 5 3 4 3 6" xfId="32568" xr:uid="{00000000-0005-0000-0000-0000DF5A0000}"/>
    <cellStyle name="Normal 5 3 4 3 7" xfId="17334" xr:uid="{00000000-0005-0000-0000-0000E05A0000}"/>
    <cellStyle name="Normal 5 3 4 4" xfId="3027" xr:uid="{00000000-0005-0000-0000-0000E15A0000}"/>
    <cellStyle name="Normal 5 3 4 4 2" xfId="13101" xr:uid="{00000000-0005-0000-0000-0000E25A0000}"/>
    <cellStyle name="Normal 5 3 4 4 2 2" xfId="43432" xr:uid="{00000000-0005-0000-0000-0000E35A0000}"/>
    <cellStyle name="Normal 5 3 4 4 2 3" xfId="28199" xr:uid="{00000000-0005-0000-0000-0000E45A0000}"/>
    <cellStyle name="Normal 5 3 4 4 3" xfId="8081" xr:uid="{00000000-0005-0000-0000-0000E55A0000}"/>
    <cellStyle name="Normal 5 3 4 4 3 2" xfId="38415" xr:uid="{00000000-0005-0000-0000-0000E65A0000}"/>
    <cellStyle name="Normal 5 3 4 4 3 3" xfId="23182" xr:uid="{00000000-0005-0000-0000-0000E75A0000}"/>
    <cellStyle name="Normal 5 3 4 4 4" xfId="33402" xr:uid="{00000000-0005-0000-0000-0000E85A0000}"/>
    <cellStyle name="Normal 5 3 4 4 5" xfId="18169" xr:uid="{00000000-0005-0000-0000-0000E95A0000}"/>
    <cellStyle name="Normal 5 3 4 5" xfId="4720" xr:uid="{00000000-0005-0000-0000-0000EA5A0000}"/>
    <cellStyle name="Normal 5 3 4 5 2" xfId="14772" xr:uid="{00000000-0005-0000-0000-0000EB5A0000}"/>
    <cellStyle name="Normal 5 3 4 5 2 2" xfId="45103" xr:uid="{00000000-0005-0000-0000-0000EC5A0000}"/>
    <cellStyle name="Normal 5 3 4 5 2 3" xfId="29870" xr:uid="{00000000-0005-0000-0000-0000ED5A0000}"/>
    <cellStyle name="Normal 5 3 4 5 3" xfId="9752" xr:uid="{00000000-0005-0000-0000-0000EE5A0000}"/>
    <cellStyle name="Normal 5 3 4 5 3 2" xfId="40086" xr:uid="{00000000-0005-0000-0000-0000EF5A0000}"/>
    <cellStyle name="Normal 5 3 4 5 3 3" xfId="24853" xr:uid="{00000000-0005-0000-0000-0000F05A0000}"/>
    <cellStyle name="Normal 5 3 4 5 4" xfId="35073" xr:uid="{00000000-0005-0000-0000-0000F15A0000}"/>
    <cellStyle name="Normal 5 3 4 5 5" xfId="19840" xr:uid="{00000000-0005-0000-0000-0000F25A0000}"/>
    <cellStyle name="Normal 5 3 4 6" xfId="11430" xr:uid="{00000000-0005-0000-0000-0000F35A0000}"/>
    <cellStyle name="Normal 5 3 4 6 2" xfId="41761" xr:uid="{00000000-0005-0000-0000-0000F45A0000}"/>
    <cellStyle name="Normal 5 3 4 6 3" xfId="26528" xr:uid="{00000000-0005-0000-0000-0000F55A0000}"/>
    <cellStyle name="Normal 5 3 4 7" xfId="6409" xr:uid="{00000000-0005-0000-0000-0000F65A0000}"/>
    <cellStyle name="Normal 5 3 4 7 2" xfId="36744" xr:uid="{00000000-0005-0000-0000-0000F75A0000}"/>
    <cellStyle name="Normal 5 3 4 7 3" xfId="21511" xr:uid="{00000000-0005-0000-0000-0000F85A0000}"/>
    <cellStyle name="Normal 5 3 4 8" xfId="31732" xr:uid="{00000000-0005-0000-0000-0000F95A0000}"/>
    <cellStyle name="Normal 5 3 4 9" xfId="16498" xr:uid="{00000000-0005-0000-0000-0000FA5A0000}"/>
    <cellStyle name="Normal 5 3 5" xfId="1543" xr:uid="{00000000-0005-0000-0000-0000FB5A0000}"/>
    <cellStyle name="Normal 5 3 5 2" xfId="2384" xr:uid="{00000000-0005-0000-0000-0000FC5A0000}"/>
    <cellStyle name="Normal 5 3 5 2 2" xfId="4074" xr:uid="{00000000-0005-0000-0000-0000FD5A0000}"/>
    <cellStyle name="Normal 5 3 5 2 2 2" xfId="14147" xr:uid="{00000000-0005-0000-0000-0000FE5A0000}"/>
    <cellStyle name="Normal 5 3 5 2 2 2 2" xfId="44478" xr:uid="{00000000-0005-0000-0000-0000FF5A0000}"/>
    <cellStyle name="Normal 5 3 5 2 2 2 3" xfId="29245" xr:uid="{00000000-0005-0000-0000-0000005B0000}"/>
    <cellStyle name="Normal 5 3 5 2 2 3" xfId="9127" xr:uid="{00000000-0005-0000-0000-0000015B0000}"/>
    <cellStyle name="Normal 5 3 5 2 2 3 2" xfId="39461" xr:uid="{00000000-0005-0000-0000-0000025B0000}"/>
    <cellStyle name="Normal 5 3 5 2 2 3 3" xfId="24228" xr:uid="{00000000-0005-0000-0000-0000035B0000}"/>
    <cellStyle name="Normal 5 3 5 2 2 4" xfId="34448" xr:uid="{00000000-0005-0000-0000-0000045B0000}"/>
    <cellStyle name="Normal 5 3 5 2 2 5" xfId="19215" xr:uid="{00000000-0005-0000-0000-0000055B0000}"/>
    <cellStyle name="Normal 5 3 5 2 3" xfId="5766" xr:uid="{00000000-0005-0000-0000-0000065B0000}"/>
    <cellStyle name="Normal 5 3 5 2 3 2" xfId="15818" xr:uid="{00000000-0005-0000-0000-0000075B0000}"/>
    <cellStyle name="Normal 5 3 5 2 3 2 2" xfId="46149" xr:uid="{00000000-0005-0000-0000-0000085B0000}"/>
    <cellStyle name="Normal 5 3 5 2 3 2 3" xfId="30916" xr:uid="{00000000-0005-0000-0000-0000095B0000}"/>
    <cellStyle name="Normal 5 3 5 2 3 3" xfId="10798" xr:uid="{00000000-0005-0000-0000-00000A5B0000}"/>
    <cellStyle name="Normal 5 3 5 2 3 3 2" xfId="41132" xr:uid="{00000000-0005-0000-0000-00000B5B0000}"/>
    <cellStyle name="Normal 5 3 5 2 3 3 3" xfId="25899" xr:uid="{00000000-0005-0000-0000-00000C5B0000}"/>
    <cellStyle name="Normal 5 3 5 2 3 4" xfId="36119" xr:uid="{00000000-0005-0000-0000-00000D5B0000}"/>
    <cellStyle name="Normal 5 3 5 2 3 5" xfId="20886" xr:uid="{00000000-0005-0000-0000-00000E5B0000}"/>
    <cellStyle name="Normal 5 3 5 2 4" xfId="12476" xr:uid="{00000000-0005-0000-0000-00000F5B0000}"/>
    <cellStyle name="Normal 5 3 5 2 4 2" xfId="42807" xr:uid="{00000000-0005-0000-0000-0000105B0000}"/>
    <cellStyle name="Normal 5 3 5 2 4 3" xfId="27574" xr:uid="{00000000-0005-0000-0000-0000115B0000}"/>
    <cellStyle name="Normal 5 3 5 2 5" xfId="7455" xr:uid="{00000000-0005-0000-0000-0000125B0000}"/>
    <cellStyle name="Normal 5 3 5 2 5 2" xfId="37790" xr:uid="{00000000-0005-0000-0000-0000135B0000}"/>
    <cellStyle name="Normal 5 3 5 2 5 3" xfId="22557" xr:uid="{00000000-0005-0000-0000-0000145B0000}"/>
    <cellStyle name="Normal 5 3 5 2 6" xfId="32778" xr:uid="{00000000-0005-0000-0000-0000155B0000}"/>
    <cellStyle name="Normal 5 3 5 2 7" xfId="17544" xr:uid="{00000000-0005-0000-0000-0000165B0000}"/>
    <cellStyle name="Normal 5 3 5 3" xfId="3237" xr:uid="{00000000-0005-0000-0000-0000175B0000}"/>
    <cellStyle name="Normal 5 3 5 3 2" xfId="13311" xr:uid="{00000000-0005-0000-0000-0000185B0000}"/>
    <cellStyle name="Normal 5 3 5 3 2 2" xfId="43642" xr:uid="{00000000-0005-0000-0000-0000195B0000}"/>
    <cellStyle name="Normal 5 3 5 3 2 3" xfId="28409" xr:uid="{00000000-0005-0000-0000-00001A5B0000}"/>
    <cellStyle name="Normal 5 3 5 3 3" xfId="8291" xr:uid="{00000000-0005-0000-0000-00001B5B0000}"/>
    <cellStyle name="Normal 5 3 5 3 3 2" xfId="38625" xr:uid="{00000000-0005-0000-0000-00001C5B0000}"/>
    <cellStyle name="Normal 5 3 5 3 3 3" xfId="23392" xr:uid="{00000000-0005-0000-0000-00001D5B0000}"/>
    <cellStyle name="Normal 5 3 5 3 4" xfId="33612" xr:uid="{00000000-0005-0000-0000-00001E5B0000}"/>
    <cellStyle name="Normal 5 3 5 3 5" xfId="18379" xr:uid="{00000000-0005-0000-0000-00001F5B0000}"/>
    <cellStyle name="Normal 5 3 5 4" xfId="4930" xr:uid="{00000000-0005-0000-0000-0000205B0000}"/>
    <cellStyle name="Normal 5 3 5 4 2" xfId="14982" xr:uid="{00000000-0005-0000-0000-0000215B0000}"/>
    <cellStyle name="Normal 5 3 5 4 2 2" xfId="45313" xr:uid="{00000000-0005-0000-0000-0000225B0000}"/>
    <cellStyle name="Normal 5 3 5 4 2 3" xfId="30080" xr:uid="{00000000-0005-0000-0000-0000235B0000}"/>
    <cellStyle name="Normal 5 3 5 4 3" xfId="9962" xr:uid="{00000000-0005-0000-0000-0000245B0000}"/>
    <cellStyle name="Normal 5 3 5 4 3 2" xfId="40296" xr:uid="{00000000-0005-0000-0000-0000255B0000}"/>
    <cellStyle name="Normal 5 3 5 4 3 3" xfId="25063" xr:uid="{00000000-0005-0000-0000-0000265B0000}"/>
    <cellStyle name="Normal 5 3 5 4 4" xfId="35283" xr:uid="{00000000-0005-0000-0000-0000275B0000}"/>
    <cellStyle name="Normal 5 3 5 4 5" xfId="20050" xr:uid="{00000000-0005-0000-0000-0000285B0000}"/>
    <cellStyle name="Normal 5 3 5 5" xfId="11640" xr:uid="{00000000-0005-0000-0000-0000295B0000}"/>
    <cellStyle name="Normal 5 3 5 5 2" xfId="41971" xr:uid="{00000000-0005-0000-0000-00002A5B0000}"/>
    <cellStyle name="Normal 5 3 5 5 3" xfId="26738" xr:uid="{00000000-0005-0000-0000-00002B5B0000}"/>
    <cellStyle name="Normal 5 3 5 6" xfId="6619" xr:uid="{00000000-0005-0000-0000-00002C5B0000}"/>
    <cellStyle name="Normal 5 3 5 6 2" xfId="36954" xr:uid="{00000000-0005-0000-0000-00002D5B0000}"/>
    <cellStyle name="Normal 5 3 5 6 3" xfId="21721" xr:uid="{00000000-0005-0000-0000-00002E5B0000}"/>
    <cellStyle name="Normal 5 3 5 7" xfId="31942" xr:uid="{00000000-0005-0000-0000-00002F5B0000}"/>
    <cellStyle name="Normal 5 3 5 8" xfId="16708" xr:uid="{00000000-0005-0000-0000-0000305B0000}"/>
    <cellStyle name="Normal 5 3 6" xfId="1964" xr:uid="{00000000-0005-0000-0000-0000315B0000}"/>
    <cellStyle name="Normal 5 3 6 2" xfId="3656" xr:uid="{00000000-0005-0000-0000-0000325B0000}"/>
    <cellStyle name="Normal 5 3 6 2 2" xfId="13729" xr:uid="{00000000-0005-0000-0000-0000335B0000}"/>
    <cellStyle name="Normal 5 3 6 2 2 2" xfId="44060" xr:uid="{00000000-0005-0000-0000-0000345B0000}"/>
    <cellStyle name="Normal 5 3 6 2 2 3" xfId="28827" xr:uid="{00000000-0005-0000-0000-0000355B0000}"/>
    <cellStyle name="Normal 5 3 6 2 3" xfId="8709" xr:uid="{00000000-0005-0000-0000-0000365B0000}"/>
    <cellStyle name="Normal 5 3 6 2 3 2" xfId="39043" xr:uid="{00000000-0005-0000-0000-0000375B0000}"/>
    <cellStyle name="Normal 5 3 6 2 3 3" xfId="23810" xr:uid="{00000000-0005-0000-0000-0000385B0000}"/>
    <cellStyle name="Normal 5 3 6 2 4" xfId="34030" xr:uid="{00000000-0005-0000-0000-0000395B0000}"/>
    <cellStyle name="Normal 5 3 6 2 5" xfId="18797" xr:uid="{00000000-0005-0000-0000-00003A5B0000}"/>
    <cellStyle name="Normal 5 3 6 3" xfId="5348" xr:uid="{00000000-0005-0000-0000-00003B5B0000}"/>
    <cellStyle name="Normal 5 3 6 3 2" xfId="15400" xr:uid="{00000000-0005-0000-0000-00003C5B0000}"/>
    <cellStyle name="Normal 5 3 6 3 2 2" xfId="45731" xr:uid="{00000000-0005-0000-0000-00003D5B0000}"/>
    <cellStyle name="Normal 5 3 6 3 2 3" xfId="30498" xr:uid="{00000000-0005-0000-0000-00003E5B0000}"/>
    <cellStyle name="Normal 5 3 6 3 3" xfId="10380" xr:uid="{00000000-0005-0000-0000-00003F5B0000}"/>
    <cellStyle name="Normal 5 3 6 3 3 2" xfId="40714" xr:uid="{00000000-0005-0000-0000-0000405B0000}"/>
    <cellStyle name="Normal 5 3 6 3 3 3" xfId="25481" xr:uid="{00000000-0005-0000-0000-0000415B0000}"/>
    <cellStyle name="Normal 5 3 6 3 4" xfId="35701" xr:uid="{00000000-0005-0000-0000-0000425B0000}"/>
    <cellStyle name="Normal 5 3 6 3 5" xfId="20468" xr:uid="{00000000-0005-0000-0000-0000435B0000}"/>
    <cellStyle name="Normal 5 3 6 4" xfId="12058" xr:uid="{00000000-0005-0000-0000-0000445B0000}"/>
    <cellStyle name="Normal 5 3 6 4 2" xfId="42389" xr:uid="{00000000-0005-0000-0000-0000455B0000}"/>
    <cellStyle name="Normal 5 3 6 4 3" xfId="27156" xr:uid="{00000000-0005-0000-0000-0000465B0000}"/>
    <cellStyle name="Normal 5 3 6 5" xfId="7037" xr:uid="{00000000-0005-0000-0000-0000475B0000}"/>
    <cellStyle name="Normal 5 3 6 5 2" xfId="37372" xr:uid="{00000000-0005-0000-0000-0000485B0000}"/>
    <cellStyle name="Normal 5 3 6 5 3" xfId="22139" xr:uid="{00000000-0005-0000-0000-0000495B0000}"/>
    <cellStyle name="Normal 5 3 6 6" xfId="32360" xr:uid="{00000000-0005-0000-0000-00004A5B0000}"/>
    <cellStyle name="Normal 5 3 6 7" xfId="17126" xr:uid="{00000000-0005-0000-0000-00004B5B0000}"/>
    <cellStyle name="Normal 5 3 7" xfId="2810" xr:uid="{00000000-0005-0000-0000-00004C5B0000}"/>
    <cellStyle name="Normal 5 3 7 2" xfId="12893" xr:uid="{00000000-0005-0000-0000-00004D5B0000}"/>
    <cellStyle name="Normal 5 3 7 2 2" xfId="43224" xr:uid="{00000000-0005-0000-0000-00004E5B0000}"/>
    <cellStyle name="Normal 5 3 7 2 3" xfId="27991" xr:uid="{00000000-0005-0000-0000-00004F5B0000}"/>
    <cellStyle name="Normal 5 3 7 3" xfId="7872" xr:uid="{00000000-0005-0000-0000-0000505B0000}"/>
    <cellStyle name="Normal 5 3 7 3 2" xfId="38207" xr:uid="{00000000-0005-0000-0000-0000515B0000}"/>
    <cellStyle name="Normal 5 3 7 3 3" xfId="22974" xr:uid="{00000000-0005-0000-0000-0000525B0000}"/>
    <cellStyle name="Normal 5 3 7 4" xfId="33194" xr:uid="{00000000-0005-0000-0000-0000535B0000}"/>
    <cellStyle name="Normal 5 3 7 5" xfId="17961" xr:uid="{00000000-0005-0000-0000-0000545B0000}"/>
    <cellStyle name="Normal 5 3 8" xfId="4508" xr:uid="{00000000-0005-0000-0000-0000555B0000}"/>
    <cellStyle name="Normal 5 3 8 2" xfId="14564" xr:uid="{00000000-0005-0000-0000-0000565B0000}"/>
    <cellStyle name="Normal 5 3 8 2 2" xfId="44895" xr:uid="{00000000-0005-0000-0000-0000575B0000}"/>
    <cellStyle name="Normal 5 3 8 2 3" xfId="29662" xr:uid="{00000000-0005-0000-0000-0000585B0000}"/>
    <cellStyle name="Normal 5 3 8 3" xfId="9544" xr:uid="{00000000-0005-0000-0000-0000595B0000}"/>
    <cellStyle name="Normal 5 3 8 3 2" xfId="39878" xr:uid="{00000000-0005-0000-0000-00005A5B0000}"/>
    <cellStyle name="Normal 5 3 8 3 3" xfId="24645" xr:uid="{00000000-0005-0000-0000-00005B5B0000}"/>
    <cellStyle name="Normal 5 3 8 4" xfId="34865" xr:uid="{00000000-0005-0000-0000-00005C5B0000}"/>
    <cellStyle name="Normal 5 3 8 5" xfId="19632" xr:uid="{00000000-0005-0000-0000-00005D5B0000}"/>
    <cellStyle name="Normal 5 3 9" xfId="11220" xr:uid="{00000000-0005-0000-0000-00005E5B0000}"/>
    <cellStyle name="Normal 5 3 9 2" xfId="41553" xr:uid="{00000000-0005-0000-0000-00005F5B0000}"/>
    <cellStyle name="Normal 5 3 9 3" xfId="26320" xr:uid="{00000000-0005-0000-0000-0000605B0000}"/>
    <cellStyle name="Normal 5 4" xfId="31383" xr:uid="{00000000-0005-0000-0000-0000615B0000}"/>
    <cellStyle name="Normal 5 5" xfId="31415" xr:uid="{00000000-0005-0000-0000-0000625B0000}"/>
    <cellStyle name="Normal 5 6" xfId="31374" xr:uid="{00000000-0005-0000-0000-0000635B0000}"/>
    <cellStyle name="Normal 5 7" xfId="46799" xr:uid="{00000000-0005-0000-0000-0000645B0000}"/>
    <cellStyle name="Normal 50" xfId="365" xr:uid="{00000000-0005-0000-0000-0000655B0000}"/>
    <cellStyle name="Normal 50 2" xfId="866" xr:uid="{00000000-0005-0000-0000-0000665B0000}"/>
    <cellStyle name="Normal 51" xfId="867" xr:uid="{00000000-0005-0000-0000-0000675B0000}"/>
    <cellStyle name="Normal 51 10" xfId="6229" xr:uid="{00000000-0005-0000-0000-0000685B0000}"/>
    <cellStyle name="Normal 51 10 2" xfId="36566" xr:uid="{00000000-0005-0000-0000-0000695B0000}"/>
    <cellStyle name="Normal 51 10 3" xfId="21333" xr:uid="{00000000-0005-0000-0000-00006A5B0000}"/>
    <cellStyle name="Normal 51 11" xfId="31557" xr:uid="{00000000-0005-0000-0000-00006B5B0000}"/>
    <cellStyle name="Normal 51 12" xfId="16318" xr:uid="{00000000-0005-0000-0000-00006C5B0000}"/>
    <cellStyle name="Normal 51 13" xfId="46583" xr:uid="{00000000-0005-0000-0000-00006D5B0000}"/>
    <cellStyle name="Normal 51 2" xfId="1193" xr:uid="{00000000-0005-0000-0000-00006E5B0000}"/>
    <cellStyle name="Normal 51 2 10" xfId="31609" xr:uid="{00000000-0005-0000-0000-00006F5B0000}"/>
    <cellStyle name="Normal 51 2 11" xfId="16372" xr:uid="{00000000-0005-0000-0000-0000705B0000}"/>
    <cellStyle name="Normal 51 2 2" xfId="1301" xr:uid="{00000000-0005-0000-0000-0000715B0000}"/>
    <cellStyle name="Normal 51 2 2 10" xfId="16476" xr:uid="{00000000-0005-0000-0000-0000725B0000}"/>
    <cellStyle name="Normal 51 2 2 2" xfId="1518" xr:uid="{00000000-0005-0000-0000-0000735B0000}"/>
    <cellStyle name="Normal 51 2 2 2 2" xfId="1939" xr:uid="{00000000-0005-0000-0000-0000745B0000}"/>
    <cellStyle name="Normal 51 2 2 2 2 2" xfId="2778" xr:uid="{00000000-0005-0000-0000-0000755B0000}"/>
    <cellStyle name="Normal 51 2 2 2 2 2 2" xfId="4468" xr:uid="{00000000-0005-0000-0000-0000765B0000}"/>
    <cellStyle name="Normal 51 2 2 2 2 2 2 2" xfId="14541" xr:uid="{00000000-0005-0000-0000-0000775B0000}"/>
    <cellStyle name="Normal 51 2 2 2 2 2 2 2 2" xfId="44872" xr:uid="{00000000-0005-0000-0000-0000785B0000}"/>
    <cellStyle name="Normal 51 2 2 2 2 2 2 2 3" xfId="29639" xr:uid="{00000000-0005-0000-0000-0000795B0000}"/>
    <cellStyle name="Normal 51 2 2 2 2 2 2 3" xfId="9521" xr:uid="{00000000-0005-0000-0000-00007A5B0000}"/>
    <cellStyle name="Normal 51 2 2 2 2 2 2 3 2" xfId="39855" xr:uid="{00000000-0005-0000-0000-00007B5B0000}"/>
    <cellStyle name="Normal 51 2 2 2 2 2 2 3 3" xfId="24622" xr:uid="{00000000-0005-0000-0000-00007C5B0000}"/>
    <cellStyle name="Normal 51 2 2 2 2 2 2 4" xfId="34842" xr:uid="{00000000-0005-0000-0000-00007D5B0000}"/>
    <cellStyle name="Normal 51 2 2 2 2 2 2 5" xfId="19609" xr:uid="{00000000-0005-0000-0000-00007E5B0000}"/>
    <cellStyle name="Normal 51 2 2 2 2 2 3" xfId="6160" xr:uid="{00000000-0005-0000-0000-00007F5B0000}"/>
    <cellStyle name="Normal 51 2 2 2 2 2 3 2" xfId="16212" xr:uid="{00000000-0005-0000-0000-0000805B0000}"/>
    <cellStyle name="Normal 51 2 2 2 2 2 3 2 2" xfId="46543" xr:uid="{00000000-0005-0000-0000-0000815B0000}"/>
    <cellStyle name="Normal 51 2 2 2 2 2 3 2 3" xfId="31310" xr:uid="{00000000-0005-0000-0000-0000825B0000}"/>
    <cellStyle name="Normal 51 2 2 2 2 2 3 3" xfId="11192" xr:uid="{00000000-0005-0000-0000-0000835B0000}"/>
    <cellStyle name="Normal 51 2 2 2 2 2 3 3 2" xfId="41526" xr:uid="{00000000-0005-0000-0000-0000845B0000}"/>
    <cellStyle name="Normal 51 2 2 2 2 2 3 3 3" xfId="26293" xr:uid="{00000000-0005-0000-0000-0000855B0000}"/>
    <cellStyle name="Normal 51 2 2 2 2 2 3 4" xfId="36513" xr:uid="{00000000-0005-0000-0000-0000865B0000}"/>
    <cellStyle name="Normal 51 2 2 2 2 2 3 5" xfId="21280" xr:uid="{00000000-0005-0000-0000-0000875B0000}"/>
    <cellStyle name="Normal 51 2 2 2 2 2 4" xfId="12870" xr:uid="{00000000-0005-0000-0000-0000885B0000}"/>
    <cellStyle name="Normal 51 2 2 2 2 2 4 2" xfId="43201" xr:uid="{00000000-0005-0000-0000-0000895B0000}"/>
    <cellStyle name="Normal 51 2 2 2 2 2 4 3" xfId="27968" xr:uid="{00000000-0005-0000-0000-00008A5B0000}"/>
    <cellStyle name="Normal 51 2 2 2 2 2 5" xfId="7849" xr:uid="{00000000-0005-0000-0000-00008B5B0000}"/>
    <cellStyle name="Normal 51 2 2 2 2 2 5 2" xfId="38184" xr:uid="{00000000-0005-0000-0000-00008C5B0000}"/>
    <cellStyle name="Normal 51 2 2 2 2 2 5 3" xfId="22951" xr:uid="{00000000-0005-0000-0000-00008D5B0000}"/>
    <cellStyle name="Normal 51 2 2 2 2 2 6" xfId="33172" xr:uid="{00000000-0005-0000-0000-00008E5B0000}"/>
    <cellStyle name="Normal 51 2 2 2 2 2 7" xfId="17938" xr:uid="{00000000-0005-0000-0000-00008F5B0000}"/>
    <cellStyle name="Normal 51 2 2 2 2 3" xfId="3631" xr:uid="{00000000-0005-0000-0000-0000905B0000}"/>
    <cellStyle name="Normal 51 2 2 2 2 3 2" xfId="13705" xr:uid="{00000000-0005-0000-0000-0000915B0000}"/>
    <cellStyle name="Normal 51 2 2 2 2 3 2 2" xfId="44036" xr:uid="{00000000-0005-0000-0000-0000925B0000}"/>
    <cellStyle name="Normal 51 2 2 2 2 3 2 3" xfId="28803" xr:uid="{00000000-0005-0000-0000-0000935B0000}"/>
    <cellStyle name="Normal 51 2 2 2 2 3 3" xfId="8685" xr:uid="{00000000-0005-0000-0000-0000945B0000}"/>
    <cellStyle name="Normal 51 2 2 2 2 3 3 2" xfId="39019" xr:uid="{00000000-0005-0000-0000-0000955B0000}"/>
    <cellStyle name="Normal 51 2 2 2 2 3 3 3" xfId="23786" xr:uid="{00000000-0005-0000-0000-0000965B0000}"/>
    <cellStyle name="Normal 51 2 2 2 2 3 4" xfId="34006" xr:uid="{00000000-0005-0000-0000-0000975B0000}"/>
    <cellStyle name="Normal 51 2 2 2 2 3 5" xfId="18773" xr:uid="{00000000-0005-0000-0000-0000985B0000}"/>
    <cellStyle name="Normal 51 2 2 2 2 4" xfId="5324" xr:uid="{00000000-0005-0000-0000-0000995B0000}"/>
    <cellStyle name="Normal 51 2 2 2 2 4 2" xfId="15376" xr:uid="{00000000-0005-0000-0000-00009A5B0000}"/>
    <cellStyle name="Normal 51 2 2 2 2 4 2 2" xfId="45707" xr:uid="{00000000-0005-0000-0000-00009B5B0000}"/>
    <cellStyle name="Normal 51 2 2 2 2 4 2 3" xfId="30474" xr:uid="{00000000-0005-0000-0000-00009C5B0000}"/>
    <cellStyle name="Normal 51 2 2 2 2 4 3" xfId="10356" xr:uid="{00000000-0005-0000-0000-00009D5B0000}"/>
    <cellStyle name="Normal 51 2 2 2 2 4 3 2" xfId="40690" xr:uid="{00000000-0005-0000-0000-00009E5B0000}"/>
    <cellStyle name="Normal 51 2 2 2 2 4 3 3" xfId="25457" xr:uid="{00000000-0005-0000-0000-00009F5B0000}"/>
    <cellStyle name="Normal 51 2 2 2 2 4 4" xfId="35677" xr:uid="{00000000-0005-0000-0000-0000A05B0000}"/>
    <cellStyle name="Normal 51 2 2 2 2 4 5" xfId="20444" xr:uid="{00000000-0005-0000-0000-0000A15B0000}"/>
    <cellStyle name="Normal 51 2 2 2 2 5" xfId="12034" xr:uid="{00000000-0005-0000-0000-0000A25B0000}"/>
    <cellStyle name="Normal 51 2 2 2 2 5 2" xfId="42365" xr:uid="{00000000-0005-0000-0000-0000A35B0000}"/>
    <cellStyle name="Normal 51 2 2 2 2 5 3" xfId="27132" xr:uid="{00000000-0005-0000-0000-0000A45B0000}"/>
    <cellStyle name="Normal 51 2 2 2 2 6" xfId="7013" xr:uid="{00000000-0005-0000-0000-0000A55B0000}"/>
    <cellStyle name="Normal 51 2 2 2 2 6 2" xfId="37348" xr:uid="{00000000-0005-0000-0000-0000A65B0000}"/>
    <cellStyle name="Normal 51 2 2 2 2 6 3" xfId="22115" xr:uid="{00000000-0005-0000-0000-0000A75B0000}"/>
    <cellStyle name="Normal 51 2 2 2 2 7" xfId="32336" xr:uid="{00000000-0005-0000-0000-0000A85B0000}"/>
    <cellStyle name="Normal 51 2 2 2 2 8" xfId="17102" xr:uid="{00000000-0005-0000-0000-0000A95B0000}"/>
    <cellStyle name="Normal 51 2 2 2 3" xfId="2360" xr:uid="{00000000-0005-0000-0000-0000AA5B0000}"/>
    <cellStyle name="Normal 51 2 2 2 3 2" xfId="4050" xr:uid="{00000000-0005-0000-0000-0000AB5B0000}"/>
    <cellStyle name="Normal 51 2 2 2 3 2 2" xfId="14123" xr:uid="{00000000-0005-0000-0000-0000AC5B0000}"/>
    <cellStyle name="Normal 51 2 2 2 3 2 2 2" xfId="44454" xr:uid="{00000000-0005-0000-0000-0000AD5B0000}"/>
    <cellStyle name="Normal 51 2 2 2 3 2 2 3" xfId="29221" xr:uid="{00000000-0005-0000-0000-0000AE5B0000}"/>
    <cellStyle name="Normal 51 2 2 2 3 2 3" xfId="9103" xr:uid="{00000000-0005-0000-0000-0000AF5B0000}"/>
    <cellStyle name="Normal 51 2 2 2 3 2 3 2" xfId="39437" xr:uid="{00000000-0005-0000-0000-0000B05B0000}"/>
    <cellStyle name="Normal 51 2 2 2 3 2 3 3" xfId="24204" xr:uid="{00000000-0005-0000-0000-0000B15B0000}"/>
    <cellStyle name="Normal 51 2 2 2 3 2 4" xfId="34424" xr:uid="{00000000-0005-0000-0000-0000B25B0000}"/>
    <cellStyle name="Normal 51 2 2 2 3 2 5" xfId="19191" xr:uid="{00000000-0005-0000-0000-0000B35B0000}"/>
    <cellStyle name="Normal 51 2 2 2 3 3" xfId="5742" xr:uid="{00000000-0005-0000-0000-0000B45B0000}"/>
    <cellStyle name="Normal 51 2 2 2 3 3 2" xfId="15794" xr:uid="{00000000-0005-0000-0000-0000B55B0000}"/>
    <cellStyle name="Normal 51 2 2 2 3 3 2 2" xfId="46125" xr:uid="{00000000-0005-0000-0000-0000B65B0000}"/>
    <cellStyle name="Normal 51 2 2 2 3 3 2 3" xfId="30892" xr:uid="{00000000-0005-0000-0000-0000B75B0000}"/>
    <cellStyle name="Normal 51 2 2 2 3 3 3" xfId="10774" xr:uid="{00000000-0005-0000-0000-0000B85B0000}"/>
    <cellStyle name="Normal 51 2 2 2 3 3 3 2" xfId="41108" xr:uid="{00000000-0005-0000-0000-0000B95B0000}"/>
    <cellStyle name="Normal 51 2 2 2 3 3 3 3" xfId="25875" xr:uid="{00000000-0005-0000-0000-0000BA5B0000}"/>
    <cellStyle name="Normal 51 2 2 2 3 3 4" xfId="36095" xr:uid="{00000000-0005-0000-0000-0000BB5B0000}"/>
    <cellStyle name="Normal 51 2 2 2 3 3 5" xfId="20862" xr:uid="{00000000-0005-0000-0000-0000BC5B0000}"/>
    <cellStyle name="Normal 51 2 2 2 3 4" xfId="12452" xr:uid="{00000000-0005-0000-0000-0000BD5B0000}"/>
    <cellStyle name="Normal 51 2 2 2 3 4 2" xfId="42783" xr:uid="{00000000-0005-0000-0000-0000BE5B0000}"/>
    <cellStyle name="Normal 51 2 2 2 3 4 3" xfId="27550" xr:uid="{00000000-0005-0000-0000-0000BF5B0000}"/>
    <cellStyle name="Normal 51 2 2 2 3 5" xfId="7431" xr:uid="{00000000-0005-0000-0000-0000C05B0000}"/>
    <cellStyle name="Normal 51 2 2 2 3 5 2" xfId="37766" xr:uid="{00000000-0005-0000-0000-0000C15B0000}"/>
    <cellStyle name="Normal 51 2 2 2 3 5 3" xfId="22533" xr:uid="{00000000-0005-0000-0000-0000C25B0000}"/>
    <cellStyle name="Normal 51 2 2 2 3 6" xfId="32754" xr:uid="{00000000-0005-0000-0000-0000C35B0000}"/>
    <cellStyle name="Normal 51 2 2 2 3 7" xfId="17520" xr:uid="{00000000-0005-0000-0000-0000C45B0000}"/>
    <cellStyle name="Normal 51 2 2 2 4" xfId="3213" xr:uid="{00000000-0005-0000-0000-0000C55B0000}"/>
    <cellStyle name="Normal 51 2 2 2 4 2" xfId="13287" xr:uid="{00000000-0005-0000-0000-0000C65B0000}"/>
    <cellStyle name="Normal 51 2 2 2 4 2 2" xfId="43618" xr:uid="{00000000-0005-0000-0000-0000C75B0000}"/>
    <cellStyle name="Normal 51 2 2 2 4 2 3" xfId="28385" xr:uid="{00000000-0005-0000-0000-0000C85B0000}"/>
    <cellStyle name="Normal 51 2 2 2 4 3" xfId="8267" xr:uid="{00000000-0005-0000-0000-0000C95B0000}"/>
    <cellStyle name="Normal 51 2 2 2 4 3 2" xfId="38601" xr:uid="{00000000-0005-0000-0000-0000CA5B0000}"/>
    <cellStyle name="Normal 51 2 2 2 4 3 3" xfId="23368" xr:uid="{00000000-0005-0000-0000-0000CB5B0000}"/>
    <cellStyle name="Normal 51 2 2 2 4 4" xfId="33588" xr:uid="{00000000-0005-0000-0000-0000CC5B0000}"/>
    <cellStyle name="Normal 51 2 2 2 4 5" xfId="18355" xr:uid="{00000000-0005-0000-0000-0000CD5B0000}"/>
    <cellStyle name="Normal 51 2 2 2 5" xfId="4906" xr:uid="{00000000-0005-0000-0000-0000CE5B0000}"/>
    <cellStyle name="Normal 51 2 2 2 5 2" xfId="14958" xr:uid="{00000000-0005-0000-0000-0000CF5B0000}"/>
    <cellStyle name="Normal 51 2 2 2 5 2 2" xfId="45289" xr:uid="{00000000-0005-0000-0000-0000D05B0000}"/>
    <cellStyle name="Normal 51 2 2 2 5 2 3" xfId="30056" xr:uid="{00000000-0005-0000-0000-0000D15B0000}"/>
    <cellStyle name="Normal 51 2 2 2 5 3" xfId="9938" xr:uid="{00000000-0005-0000-0000-0000D25B0000}"/>
    <cellStyle name="Normal 51 2 2 2 5 3 2" xfId="40272" xr:uid="{00000000-0005-0000-0000-0000D35B0000}"/>
    <cellStyle name="Normal 51 2 2 2 5 3 3" xfId="25039" xr:uid="{00000000-0005-0000-0000-0000D45B0000}"/>
    <cellStyle name="Normal 51 2 2 2 5 4" xfId="35259" xr:uid="{00000000-0005-0000-0000-0000D55B0000}"/>
    <cellStyle name="Normal 51 2 2 2 5 5" xfId="20026" xr:uid="{00000000-0005-0000-0000-0000D65B0000}"/>
    <cellStyle name="Normal 51 2 2 2 6" xfId="11616" xr:uid="{00000000-0005-0000-0000-0000D75B0000}"/>
    <cellStyle name="Normal 51 2 2 2 6 2" xfId="41947" xr:uid="{00000000-0005-0000-0000-0000D85B0000}"/>
    <cellStyle name="Normal 51 2 2 2 6 3" xfId="26714" xr:uid="{00000000-0005-0000-0000-0000D95B0000}"/>
    <cellStyle name="Normal 51 2 2 2 7" xfId="6595" xr:uid="{00000000-0005-0000-0000-0000DA5B0000}"/>
    <cellStyle name="Normal 51 2 2 2 7 2" xfId="36930" xr:uid="{00000000-0005-0000-0000-0000DB5B0000}"/>
    <cellStyle name="Normal 51 2 2 2 7 3" xfId="21697" xr:uid="{00000000-0005-0000-0000-0000DC5B0000}"/>
    <cellStyle name="Normal 51 2 2 2 8" xfId="31918" xr:uid="{00000000-0005-0000-0000-0000DD5B0000}"/>
    <cellStyle name="Normal 51 2 2 2 9" xfId="16684" xr:uid="{00000000-0005-0000-0000-0000DE5B0000}"/>
    <cellStyle name="Normal 51 2 2 3" xfId="1731" xr:uid="{00000000-0005-0000-0000-0000DF5B0000}"/>
    <cellStyle name="Normal 51 2 2 3 2" xfId="2570" xr:uid="{00000000-0005-0000-0000-0000E05B0000}"/>
    <cellStyle name="Normal 51 2 2 3 2 2" xfId="4260" xr:uid="{00000000-0005-0000-0000-0000E15B0000}"/>
    <cellStyle name="Normal 51 2 2 3 2 2 2" xfId="14333" xr:uid="{00000000-0005-0000-0000-0000E25B0000}"/>
    <cellStyle name="Normal 51 2 2 3 2 2 2 2" xfId="44664" xr:uid="{00000000-0005-0000-0000-0000E35B0000}"/>
    <cellStyle name="Normal 51 2 2 3 2 2 2 3" xfId="29431" xr:uid="{00000000-0005-0000-0000-0000E45B0000}"/>
    <cellStyle name="Normal 51 2 2 3 2 2 3" xfId="9313" xr:uid="{00000000-0005-0000-0000-0000E55B0000}"/>
    <cellStyle name="Normal 51 2 2 3 2 2 3 2" xfId="39647" xr:uid="{00000000-0005-0000-0000-0000E65B0000}"/>
    <cellStyle name="Normal 51 2 2 3 2 2 3 3" xfId="24414" xr:uid="{00000000-0005-0000-0000-0000E75B0000}"/>
    <cellStyle name="Normal 51 2 2 3 2 2 4" xfId="34634" xr:uid="{00000000-0005-0000-0000-0000E85B0000}"/>
    <cellStyle name="Normal 51 2 2 3 2 2 5" xfId="19401" xr:uid="{00000000-0005-0000-0000-0000E95B0000}"/>
    <cellStyle name="Normal 51 2 2 3 2 3" xfId="5952" xr:uid="{00000000-0005-0000-0000-0000EA5B0000}"/>
    <cellStyle name="Normal 51 2 2 3 2 3 2" xfId="16004" xr:uid="{00000000-0005-0000-0000-0000EB5B0000}"/>
    <cellStyle name="Normal 51 2 2 3 2 3 2 2" xfId="46335" xr:uid="{00000000-0005-0000-0000-0000EC5B0000}"/>
    <cellStyle name="Normal 51 2 2 3 2 3 2 3" xfId="31102" xr:uid="{00000000-0005-0000-0000-0000ED5B0000}"/>
    <cellStyle name="Normal 51 2 2 3 2 3 3" xfId="10984" xr:uid="{00000000-0005-0000-0000-0000EE5B0000}"/>
    <cellStyle name="Normal 51 2 2 3 2 3 3 2" xfId="41318" xr:uid="{00000000-0005-0000-0000-0000EF5B0000}"/>
    <cellStyle name="Normal 51 2 2 3 2 3 3 3" xfId="26085" xr:uid="{00000000-0005-0000-0000-0000F05B0000}"/>
    <cellStyle name="Normal 51 2 2 3 2 3 4" xfId="36305" xr:uid="{00000000-0005-0000-0000-0000F15B0000}"/>
    <cellStyle name="Normal 51 2 2 3 2 3 5" xfId="21072" xr:uid="{00000000-0005-0000-0000-0000F25B0000}"/>
    <cellStyle name="Normal 51 2 2 3 2 4" xfId="12662" xr:uid="{00000000-0005-0000-0000-0000F35B0000}"/>
    <cellStyle name="Normal 51 2 2 3 2 4 2" xfId="42993" xr:uid="{00000000-0005-0000-0000-0000F45B0000}"/>
    <cellStyle name="Normal 51 2 2 3 2 4 3" xfId="27760" xr:uid="{00000000-0005-0000-0000-0000F55B0000}"/>
    <cellStyle name="Normal 51 2 2 3 2 5" xfId="7641" xr:uid="{00000000-0005-0000-0000-0000F65B0000}"/>
    <cellStyle name="Normal 51 2 2 3 2 5 2" xfId="37976" xr:uid="{00000000-0005-0000-0000-0000F75B0000}"/>
    <cellStyle name="Normal 51 2 2 3 2 5 3" xfId="22743" xr:uid="{00000000-0005-0000-0000-0000F85B0000}"/>
    <cellStyle name="Normal 51 2 2 3 2 6" xfId="32964" xr:uid="{00000000-0005-0000-0000-0000F95B0000}"/>
    <cellStyle name="Normal 51 2 2 3 2 7" xfId="17730" xr:uid="{00000000-0005-0000-0000-0000FA5B0000}"/>
    <cellStyle name="Normal 51 2 2 3 3" xfId="3423" xr:uid="{00000000-0005-0000-0000-0000FB5B0000}"/>
    <cellStyle name="Normal 51 2 2 3 3 2" xfId="13497" xr:uid="{00000000-0005-0000-0000-0000FC5B0000}"/>
    <cellStyle name="Normal 51 2 2 3 3 2 2" xfId="43828" xr:uid="{00000000-0005-0000-0000-0000FD5B0000}"/>
    <cellStyle name="Normal 51 2 2 3 3 2 3" xfId="28595" xr:uid="{00000000-0005-0000-0000-0000FE5B0000}"/>
    <cellStyle name="Normal 51 2 2 3 3 3" xfId="8477" xr:uid="{00000000-0005-0000-0000-0000FF5B0000}"/>
    <cellStyle name="Normal 51 2 2 3 3 3 2" xfId="38811" xr:uid="{00000000-0005-0000-0000-0000005C0000}"/>
    <cellStyle name="Normal 51 2 2 3 3 3 3" xfId="23578" xr:uid="{00000000-0005-0000-0000-0000015C0000}"/>
    <cellStyle name="Normal 51 2 2 3 3 4" xfId="33798" xr:uid="{00000000-0005-0000-0000-0000025C0000}"/>
    <cellStyle name="Normal 51 2 2 3 3 5" xfId="18565" xr:uid="{00000000-0005-0000-0000-0000035C0000}"/>
    <cellStyle name="Normal 51 2 2 3 4" xfId="5116" xr:uid="{00000000-0005-0000-0000-0000045C0000}"/>
    <cellStyle name="Normal 51 2 2 3 4 2" xfId="15168" xr:uid="{00000000-0005-0000-0000-0000055C0000}"/>
    <cellStyle name="Normal 51 2 2 3 4 2 2" xfId="45499" xr:uid="{00000000-0005-0000-0000-0000065C0000}"/>
    <cellStyle name="Normal 51 2 2 3 4 2 3" xfId="30266" xr:uid="{00000000-0005-0000-0000-0000075C0000}"/>
    <cellStyle name="Normal 51 2 2 3 4 3" xfId="10148" xr:uid="{00000000-0005-0000-0000-0000085C0000}"/>
    <cellStyle name="Normal 51 2 2 3 4 3 2" xfId="40482" xr:uid="{00000000-0005-0000-0000-0000095C0000}"/>
    <cellStyle name="Normal 51 2 2 3 4 3 3" xfId="25249" xr:uid="{00000000-0005-0000-0000-00000A5C0000}"/>
    <cellStyle name="Normal 51 2 2 3 4 4" xfId="35469" xr:uid="{00000000-0005-0000-0000-00000B5C0000}"/>
    <cellStyle name="Normal 51 2 2 3 4 5" xfId="20236" xr:uid="{00000000-0005-0000-0000-00000C5C0000}"/>
    <cellStyle name="Normal 51 2 2 3 5" xfId="11826" xr:uid="{00000000-0005-0000-0000-00000D5C0000}"/>
    <cellStyle name="Normal 51 2 2 3 5 2" xfId="42157" xr:uid="{00000000-0005-0000-0000-00000E5C0000}"/>
    <cellStyle name="Normal 51 2 2 3 5 3" xfId="26924" xr:uid="{00000000-0005-0000-0000-00000F5C0000}"/>
    <cellStyle name="Normal 51 2 2 3 6" xfId="6805" xr:uid="{00000000-0005-0000-0000-0000105C0000}"/>
    <cellStyle name="Normal 51 2 2 3 6 2" xfId="37140" xr:uid="{00000000-0005-0000-0000-0000115C0000}"/>
    <cellStyle name="Normal 51 2 2 3 6 3" xfId="21907" xr:uid="{00000000-0005-0000-0000-0000125C0000}"/>
    <cellStyle name="Normal 51 2 2 3 7" xfId="32128" xr:uid="{00000000-0005-0000-0000-0000135C0000}"/>
    <cellStyle name="Normal 51 2 2 3 8" xfId="16894" xr:uid="{00000000-0005-0000-0000-0000145C0000}"/>
    <cellStyle name="Normal 51 2 2 4" xfId="2152" xr:uid="{00000000-0005-0000-0000-0000155C0000}"/>
    <cellStyle name="Normal 51 2 2 4 2" xfId="3842" xr:uid="{00000000-0005-0000-0000-0000165C0000}"/>
    <cellStyle name="Normal 51 2 2 4 2 2" xfId="13915" xr:uid="{00000000-0005-0000-0000-0000175C0000}"/>
    <cellStyle name="Normal 51 2 2 4 2 2 2" xfId="44246" xr:uid="{00000000-0005-0000-0000-0000185C0000}"/>
    <cellStyle name="Normal 51 2 2 4 2 2 3" xfId="29013" xr:uid="{00000000-0005-0000-0000-0000195C0000}"/>
    <cellStyle name="Normal 51 2 2 4 2 3" xfId="8895" xr:uid="{00000000-0005-0000-0000-00001A5C0000}"/>
    <cellStyle name="Normal 51 2 2 4 2 3 2" xfId="39229" xr:uid="{00000000-0005-0000-0000-00001B5C0000}"/>
    <cellStyle name="Normal 51 2 2 4 2 3 3" xfId="23996" xr:uid="{00000000-0005-0000-0000-00001C5C0000}"/>
    <cellStyle name="Normal 51 2 2 4 2 4" xfId="34216" xr:uid="{00000000-0005-0000-0000-00001D5C0000}"/>
    <cellStyle name="Normal 51 2 2 4 2 5" xfId="18983" xr:uid="{00000000-0005-0000-0000-00001E5C0000}"/>
    <cellStyle name="Normal 51 2 2 4 3" xfId="5534" xr:uid="{00000000-0005-0000-0000-00001F5C0000}"/>
    <cellStyle name="Normal 51 2 2 4 3 2" xfId="15586" xr:uid="{00000000-0005-0000-0000-0000205C0000}"/>
    <cellStyle name="Normal 51 2 2 4 3 2 2" xfId="45917" xr:uid="{00000000-0005-0000-0000-0000215C0000}"/>
    <cellStyle name="Normal 51 2 2 4 3 2 3" xfId="30684" xr:uid="{00000000-0005-0000-0000-0000225C0000}"/>
    <cellStyle name="Normal 51 2 2 4 3 3" xfId="10566" xr:uid="{00000000-0005-0000-0000-0000235C0000}"/>
    <cellStyle name="Normal 51 2 2 4 3 3 2" xfId="40900" xr:uid="{00000000-0005-0000-0000-0000245C0000}"/>
    <cellStyle name="Normal 51 2 2 4 3 3 3" xfId="25667" xr:uid="{00000000-0005-0000-0000-0000255C0000}"/>
    <cellStyle name="Normal 51 2 2 4 3 4" xfId="35887" xr:uid="{00000000-0005-0000-0000-0000265C0000}"/>
    <cellStyle name="Normal 51 2 2 4 3 5" xfId="20654" xr:uid="{00000000-0005-0000-0000-0000275C0000}"/>
    <cellStyle name="Normal 51 2 2 4 4" xfId="12244" xr:uid="{00000000-0005-0000-0000-0000285C0000}"/>
    <cellStyle name="Normal 51 2 2 4 4 2" xfId="42575" xr:uid="{00000000-0005-0000-0000-0000295C0000}"/>
    <cellStyle name="Normal 51 2 2 4 4 3" xfId="27342" xr:uid="{00000000-0005-0000-0000-00002A5C0000}"/>
    <cellStyle name="Normal 51 2 2 4 5" xfId="7223" xr:uid="{00000000-0005-0000-0000-00002B5C0000}"/>
    <cellStyle name="Normal 51 2 2 4 5 2" xfId="37558" xr:uid="{00000000-0005-0000-0000-00002C5C0000}"/>
    <cellStyle name="Normal 51 2 2 4 5 3" xfId="22325" xr:uid="{00000000-0005-0000-0000-00002D5C0000}"/>
    <cellStyle name="Normal 51 2 2 4 6" xfId="32546" xr:uid="{00000000-0005-0000-0000-00002E5C0000}"/>
    <cellStyle name="Normal 51 2 2 4 7" xfId="17312" xr:uid="{00000000-0005-0000-0000-00002F5C0000}"/>
    <cellStyle name="Normal 51 2 2 5" xfId="3005" xr:uid="{00000000-0005-0000-0000-0000305C0000}"/>
    <cellStyle name="Normal 51 2 2 5 2" xfId="13079" xr:uid="{00000000-0005-0000-0000-0000315C0000}"/>
    <cellStyle name="Normal 51 2 2 5 2 2" xfId="43410" xr:uid="{00000000-0005-0000-0000-0000325C0000}"/>
    <cellStyle name="Normal 51 2 2 5 2 3" xfId="28177" xr:uid="{00000000-0005-0000-0000-0000335C0000}"/>
    <cellStyle name="Normal 51 2 2 5 3" xfId="8059" xr:uid="{00000000-0005-0000-0000-0000345C0000}"/>
    <cellStyle name="Normal 51 2 2 5 3 2" xfId="38393" xr:uid="{00000000-0005-0000-0000-0000355C0000}"/>
    <cellStyle name="Normal 51 2 2 5 3 3" xfId="23160" xr:uid="{00000000-0005-0000-0000-0000365C0000}"/>
    <cellStyle name="Normal 51 2 2 5 4" xfId="33380" xr:uid="{00000000-0005-0000-0000-0000375C0000}"/>
    <cellStyle name="Normal 51 2 2 5 5" xfId="18147" xr:uid="{00000000-0005-0000-0000-0000385C0000}"/>
    <cellStyle name="Normal 51 2 2 6" xfId="4698" xr:uid="{00000000-0005-0000-0000-0000395C0000}"/>
    <cellStyle name="Normal 51 2 2 6 2" xfId="14750" xr:uid="{00000000-0005-0000-0000-00003A5C0000}"/>
    <cellStyle name="Normal 51 2 2 6 2 2" xfId="45081" xr:uid="{00000000-0005-0000-0000-00003B5C0000}"/>
    <cellStyle name="Normal 51 2 2 6 2 3" xfId="29848" xr:uid="{00000000-0005-0000-0000-00003C5C0000}"/>
    <cellStyle name="Normal 51 2 2 6 3" xfId="9730" xr:uid="{00000000-0005-0000-0000-00003D5C0000}"/>
    <cellStyle name="Normal 51 2 2 6 3 2" xfId="40064" xr:uid="{00000000-0005-0000-0000-00003E5C0000}"/>
    <cellStyle name="Normal 51 2 2 6 3 3" xfId="24831" xr:uid="{00000000-0005-0000-0000-00003F5C0000}"/>
    <cellStyle name="Normal 51 2 2 6 4" xfId="35051" xr:uid="{00000000-0005-0000-0000-0000405C0000}"/>
    <cellStyle name="Normal 51 2 2 6 5" xfId="19818" xr:uid="{00000000-0005-0000-0000-0000415C0000}"/>
    <cellStyle name="Normal 51 2 2 7" xfId="11408" xr:uid="{00000000-0005-0000-0000-0000425C0000}"/>
    <cellStyle name="Normal 51 2 2 7 2" xfId="41739" xr:uid="{00000000-0005-0000-0000-0000435C0000}"/>
    <cellStyle name="Normal 51 2 2 7 3" xfId="26506" xr:uid="{00000000-0005-0000-0000-0000445C0000}"/>
    <cellStyle name="Normal 51 2 2 8" xfId="6387" xr:uid="{00000000-0005-0000-0000-0000455C0000}"/>
    <cellStyle name="Normal 51 2 2 8 2" xfId="36722" xr:uid="{00000000-0005-0000-0000-0000465C0000}"/>
    <cellStyle name="Normal 51 2 2 8 3" xfId="21489" xr:uid="{00000000-0005-0000-0000-0000475C0000}"/>
    <cellStyle name="Normal 51 2 2 9" xfId="31710" xr:uid="{00000000-0005-0000-0000-0000485C0000}"/>
    <cellStyle name="Normal 51 2 3" xfId="1414" xr:uid="{00000000-0005-0000-0000-0000495C0000}"/>
    <cellStyle name="Normal 51 2 3 2" xfId="1835" xr:uid="{00000000-0005-0000-0000-00004A5C0000}"/>
    <cellStyle name="Normal 51 2 3 2 2" xfId="2674" xr:uid="{00000000-0005-0000-0000-00004B5C0000}"/>
    <cellStyle name="Normal 51 2 3 2 2 2" xfId="4364" xr:uid="{00000000-0005-0000-0000-00004C5C0000}"/>
    <cellStyle name="Normal 51 2 3 2 2 2 2" xfId="14437" xr:uid="{00000000-0005-0000-0000-00004D5C0000}"/>
    <cellStyle name="Normal 51 2 3 2 2 2 2 2" xfId="44768" xr:uid="{00000000-0005-0000-0000-00004E5C0000}"/>
    <cellStyle name="Normal 51 2 3 2 2 2 2 3" xfId="29535" xr:uid="{00000000-0005-0000-0000-00004F5C0000}"/>
    <cellStyle name="Normal 51 2 3 2 2 2 3" xfId="9417" xr:uid="{00000000-0005-0000-0000-0000505C0000}"/>
    <cellStyle name="Normal 51 2 3 2 2 2 3 2" xfId="39751" xr:uid="{00000000-0005-0000-0000-0000515C0000}"/>
    <cellStyle name="Normal 51 2 3 2 2 2 3 3" xfId="24518" xr:uid="{00000000-0005-0000-0000-0000525C0000}"/>
    <cellStyle name="Normal 51 2 3 2 2 2 4" xfId="34738" xr:uid="{00000000-0005-0000-0000-0000535C0000}"/>
    <cellStyle name="Normal 51 2 3 2 2 2 5" xfId="19505" xr:uid="{00000000-0005-0000-0000-0000545C0000}"/>
    <cellStyle name="Normal 51 2 3 2 2 3" xfId="6056" xr:uid="{00000000-0005-0000-0000-0000555C0000}"/>
    <cellStyle name="Normal 51 2 3 2 2 3 2" xfId="16108" xr:uid="{00000000-0005-0000-0000-0000565C0000}"/>
    <cellStyle name="Normal 51 2 3 2 2 3 2 2" xfId="46439" xr:uid="{00000000-0005-0000-0000-0000575C0000}"/>
    <cellStyle name="Normal 51 2 3 2 2 3 2 3" xfId="31206" xr:uid="{00000000-0005-0000-0000-0000585C0000}"/>
    <cellStyle name="Normal 51 2 3 2 2 3 3" xfId="11088" xr:uid="{00000000-0005-0000-0000-0000595C0000}"/>
    <cellStyle name="Normal 51 2 3 2 2 3 3 2" xfId="41422" xr:uid="{00000000-0005-0000-0000-00005A5C0000}"/>
    <cellStyle name="Normal 51 2 3 2 2 3 3 3" xfId="26189" xr:uid="{00000000-0005-0000-0000-00005B5C0000}"/>
    <cellStyle name="Normal 51 2 3 2 2 3 4" xfId="36409" xr:uid="{00000000-0005-0000-0000-00005C5C0000}"/>
    <cellStyle name="Normal 51 2 3 2 2 3 5" xfId="21176" xr:uid="{00000000-0005-0000-0000-00005D5C0000}"/>
    <cellStyle name="Normal 51 2 3 2 2 4" xfId="12766" xr:uid="{00000000-0005-0000-0000-00005E5C0000}"/>
    <cellStyle name="Normal 51 2 3 2 2 4 2" xfId="43097" xr:uid="{00000000-0005-0000-0000-00005F5C0000}"/>
    <cellStyle name="Normal 51 2 3 2 2 4 3" xfId="27864" xr:uid="{00000000-0005-0000-0000-0000605C0000}"/>
    <cellStyle name="Normal 51 2 3 2 2 5" xfId="7745" xr:uid="{00000000-0005-0000-0000-0000615C0000}"/>
    <cellStyle name="Normal 51 2 3 2 2 5 2" xfId="38080" xr:uid="{00000000-0005-0000-0000-0000625C0000}"/>
    <cellStyle name="Normal 51 2 3 2 2 5 3" xfId="22847" xr:uid="{00000000-0005-0000-0000-0000635C0000}"/>
    <cellStyle name="Normal 51 2 3 2 2 6" xfId="33068" xr:uid="{00000000-0005-0000-0000-0000645C0000}"/>
    <cellStyle name="Normal 51 2 3 2 2 7" xfId="17834" xr:uid="{00000000-0005-0000-0000-0000655C0000}"/>
    <cellStyle name="Normal 51 2 3 2 3" xfId="3527" xr:uid="{00000000-0005-0000-0000-0000665C0000}"/>
    <cellStyle name="Normal 51 2 3 2 3 2" xfId="13601" xr:uid="{00000000-0005-0000-0000-0000675C0000}"/>
    <cellStyle name="Normal 51 2 3 2 3 2 2" xfId="43932" xr:uid="{00000000-0005-0000-0000-0000685C0000}"/>
    <cellStyle name="Normal 51 2 3 2 3 2 3" xfId="28699" xr:uid="{00000000-0005-0000-0000-0000695C0000}"/>
    <cellStyle name="Normal 51 2 3 2 3 3" xfId="8581" xr:uid="{00000000-0005-0000-0000-00006A5C0000}"/>
    <cellStyle name="Normal 51 2 3 2 3 3 2" xfId="38915" xr:uid="{00000000-0005-0000-0000-00006B5C0000}"/>
    <cellStyle name="Normal 51 2 3 2 3 3 3" xfId="23682" xr:uid="{00000000-0005-0000-0000-00006C5C0000}"/>
    <cellStyle name="Normal 51 2 3 2 3 4" xfId="33902" xr:uid="{00000000-0005-0000-0000-00006D5C0000}"/>
    <cellStyle name="Normal 51 2 3 2 3 5" xfId="18669" xr:uid="{00000000-0005-0000-0000-00006E5C0000}"/>
    <cellStyle name="Normal 51 2 3 2 4" xfId="5220" xr:uid="{00000000-0005-0000-0000-00006F5C0000}"/>
    <cellStyle name="Normal 51 2 3 2 4 2" xfId="15272" xr:uid="{00000000-0005-0000-0000-0000705C0000}"/>
    <cellStyle name="Normal 51 2 3 2 4 2 2" xfId="45603" xr:uid="{00000000-0005-0000-0000-0000715C0000}"/>
    <cellStyle name="Normal 51 2 3 2 4 2 3" xfId="30370" xr:uid="{00000000-0005-0000-0000-0000725C0000}"/>
    <cellStyle name="Normal 51 2 3 2 4 3" xfId="10252" xr:uid="{00000000-0005-0000-0000-0000735C0000}"/>
    <cellStyle name="Normal 51 2 3 2 4 3 2" xfId="40586" xr:uid="{00000000-0005-0000-0000-0000745C0000}"/>
    <cellStyle name="Normal 51 2 3 2 4 3 3" xfId="25353" xr:uid="{00000000-0005-0000-0000-0000755C0000}"/>
    <cellStyle name="Normal 51 2 3 2 4 4" xfId="35573" xr:uid="{00000000-0005-0000-0000-0000765C0000}"/>
    <cellStyle name="Normal 51 2 3 2 4 5" xfId="20340" xr:uid="{00000000-0005-0000-0000-0000775C0000}"/>
    <cellStyle name="Normal 51 2 3 2 5" xfId="11930" xr:uid="{00000000-0005-0000-0000-0000785C0000}"/>
    <cellStyle name="Normal 51 2 3 2 5 2" xfId="42261" xr:uid="{00000000-0005-0000-0000-0000795C0000}"/>
    <cellStyle name="Normal 51 2 3 2 5 3" xfId="27028" xr:uid="{00000000-0005-0000-0000-00007A5C0000}"/>
    <cellStyle name="Normal 51 2 3 2 6" xfId="6909" xr:uid="{00000000-0005-0000-0000-00007B5C0000}"/>
    <cellStyle name="Normal 51 2 3 2 6 2" xfId="37244" xr:uid="{00000000-0005-0000-0000-00007C5C0000}"/>
    <cellStyle name="Normal 51 2 3 2 6 3" xfId="22011" xr:uid="{00000000-0005-0000-0000-00007D5C0000}"/>
    <cellStyle name="Normal 51 2 3 2 7" xfId="32232" xr:uid="{00000000-0005-0000-0000-00007E5C0000}"/>
    <cellStyle name="Normal 51 2 3 2 8" xfId="16998" xr:uid="{00000000-0005-0000-0000-00007F5C0000}"/>
    <cellStyle name="Normal 51 2 3 3" xfId="2256" xr:uid="{00000000-0005-0000-0000-0000805C0000}"/>
    <cellStyle name="Normal 51 2 3 3 2" xfId="3946" xr:uid="{00000000-0005-0000-0000-0000815C0000}"/>
    <cellStyle name="Normal 51 2 3 3 2 2" xfId="14019" xr:uid="{00000000-0005-0000-0000-0000825C0000}"/>
    <cellStyle name="Normal 51 2 3 3 2 2 2" xfId="44350" xr:uid="{00000000-0005-0000-0000-0000835C0000}"/>
    <cellStyle name="Normal 51 2 3 3 2 2 3" xfId="29117" xr:uid="{00000000-0005-0000-0000-0000845C0000}"/>
    <cellStyle name="Normal 51 2 3 3 2 3" xfId="8999" xr:uid="{00000000-0005-0000-0000-0000855C0000}"/>
    <cellStyle name="Normal 51 2 3 3 2 3 2" xfId="39333" xr:uid="{00000000-0005-0000-0000-0000865C0000}"/>
    <cellStyle name="Normal 51 2 3 3 2 3 3" xfId="24100" xr:uid="{00000000-0005-0000-0000-0000875C0000}"/>
    <cellStyle name="Normal 51 2 3 3 2 4" xfId="34320" xr:uid="{00000000-0005-0000-0000-0000885C0000}"/>
    <cellStyle name="Normal 51 2 3 3 2 5" xfId="19087" xr:uid="{00000000-0005-0000-0000-0000895C0000}"/>
    <cellStyle name="Normal 51 2 3 3 3" xfId="5638" xr:uid="{00000000-0005-0000-0000-00008A5C0000}"/>
    <cellStyle name="Normal 51 2 3 3 3 2" xfId="15690" xr:uid="{00000000-0005-0000-0000-00008B5C0000}"/>
    <cellStyle name="Normal 51 2 3 3 3 2 2" xfId="46021" xr:uid="{00000000-0005-0000-0000-00008C5C0000}"/>
    <cellStyle name="Normal 51 2 3 3 3 2 3" xfId="30788" xr:uid="{00000000-0005-0000-0000-00008D5C0000}"/>
    <cellStyle name="Normal 51 2 3 3 3 3" xfId="10670" xr:uid="{00000000-0005-0000-0000-00008E5C0000}"/>
    <cellStyle name="Normal 51 2 3 3 3 3 2" xfId="41004" xr:uid="{00000000-0005-0000-0000-00008F5C0000}"/>
    <cellStyle name="Normal 51 2 3 3 3 3 3" xfId="25771" xr:uid="{00000000-0005-0000-0000-0000905C0000}"/>
    <cellStyle name="Normal 51 2 3 3 3 4" xfId="35991" xr:uid="{00000000-0005-0000-0000-0000915C0000}"/>
    <cellStyle name="Normal 51 2 3 3 3 5" xfId="20758" xr:uid="{00000000-0005-0000-0000-0000925C0000}"/>
    <cellStyle name="Normal 51 2 3 3 4" xfId="12348" xr:uid="{00000000-0005-0000-0000-0000935C0000}"/>
    <cellStyle name="Normal 51 2 3 3 4 2" xfId="42679" xr:uid="{00000000-0005-0000-0000-0000945C0000}"/>
    <cellStyle name="Normal 51 2 3 3 4 3" xfId="27446" xr:uid="{00000000-0005-0000-0000-0000955C0000}"/>
    <cellStyle name="Normal 51 2 3 3 5" xfId="7327" xr:uid="{00000000-0005-0000-0000-0000965C0000}"/>
    <cellStyle name="Normal 51 2 3 3 5 2" xfId="37662" xr:uid="{00000000-0005-0000-0000-0000975C0000}"/>
    <cellStyle name="Normal 51 2 3 3 5 3" xfId="22429" xr:uid="{00000000-0005-0000-0000-0000985C0000}"/>
    <cellStyle name="Normal 51 2 3 3 6" xfId="32650" xr:uid="{00000000-0005-0000-0000-0000995C0000}"/>
    <cellStyle name="Normal 51 2 3 3 7" xfId="17416" xr:uid="{00000000-0005-0000-0000-00009A5C0000}"/>
    <cellStyle name="Normal 51 2 3 4" xfId="3109" xr:uid="{00000000-0005-0000-0000-00009B5C0000}"/>
    <cellStyle name="Normal 51 2 3 4 2" xfId="13183" xr:uid="{00000000-0005-0000-0000-00009C5C0000}"/>
    <cellStyle name="Normal 51 2 3 4 2 2" xfId="43514" xr:uid="{00000000-0005-0000-0000-00009D5C0000}"/>
    <cellStyle name="Normal 51 2 3 4 2 3" xfId="28281" xr:uid="{00000000-0005-0000-0000-00009E5C0000}"/>
    <cellStyle name="Normal 51 2 3 4 3" xfId="8163" xr:uid="{00000000-0005-0000-0000-00009F5C0000}"/>
    <cellStyle name="Normal 51 2 3 4 3 2" xfId="38497" xr:uid="{00000000-0005-0000-0000-0000A05C0000}"/>
    <cellStyle name="Normal 51 2 3 4 3 3" xfId="23264" xr:uid="{00000000-0005-0000-0000-0000A15C0000}"/>
    <cellStyle name="Normal 51 2 3 4 4" xfId="33484" xr:uid="{00000000-0005-0000-0000-0000A25C0000}"/>
    <cellStyle name="Normal 51 2 3 4 5" xfId="18251" xr:uid="{00000000-0005-0000-0000-0000A35C0000}"/>
    <cellStyle name="Normal 51 2 3 5" xfId="4802" xr:uid="{00000000-0005-0000-0000-0000A45C0000}"/>
    <cellStyle name="Normal 51 2 3 5 2" xfId="14854" xr:uid="{00000000-0005-0000-0000-0000A55C0000}"/>
    <cellStyle name="Normal 51 2 3 5 2 2" xfId="45185" xr:uid="{00000000-0005-0000-0000-0000A65C0000}"/>
    <cellStyle name="Normal 51 2 3 5 2 3" xfId="29952" xr:uid="{00000000-0005-0000-0000-0000A75C0000}"/>
    <cellStyle name="Normal 51 2 3 5 3" xfId="9834" xr:uid="{00000000-0005-0000-0000-0000A85C0000}"/>
    <cellStyle name="Normal 51 2 3 5 3 2" xfId="40168" xr:uid="{00000000-0005-0000-0000-0000A95C0000}"/>
    <cellStyle name="Normal 51 2 3 5 3 3" xfId="24935" xr:uid="{00000000-0005-0000-0000-0000AA5C0000}"/>
    <cellStyle name="Normal 51 2 3 5 4" xfId="35155" xr:uid="{00000000-0005-0000-0000-0000AB5C0000}"/>
    <cellStyle name="Normal 51 2 3 5 5" xfId="19922" xr:uid="{00000000-0005-0000-0000-0000AC5C0000}"/>
    <cellStyle name="Normal 51 2 3 6" xfId="11512" xr:uid="{00000000-0005-0000-0000-0000AD5C0000}"/>
    <cellStyle name="Normal 51 2 3 6 2" xfId="41843" xr:uid="{00000000-0005-0000-0000-0000AE5C0000}"/>
    <cellStyle name="Normal 51 2 3 6 3" xfId="26610" xr:uid="{00000000-0005-0000-0000-0000AF5C0000}"/>
    <cellStyle name="Normal 51 2 3 7" xfId="6491" xr:uid="{00000000-0005-0000-0000-0000B05C0000}"/>
    <cellStyle name="Normal 51 2 3 7 2" xfId="36826" xr:uid="{00000000-0005-0000-0000-0000B15C0000}"/>
    <cellStyle name="Normal 51 2 3 7 3" xfId="21593" xr:uid="{00000000-0005-0000-0000-0000B25C0000}"/>
    <cellStyle name="Normal 51 2 3 8" xfId="31814" xr:uid="{00000000-0005-0000-0000-0000B35C0000}"/>
    <cellStyle name="Normal 51 2 3 9" xfId="16580" xr:uid="{00000000-0005-0000-0000-0000B45C0000}"/>
    <cellStyle name="Normal 51 2 4" xfId="1627" xr:uid="{00000000-0005-0000-0000-0000B55C0000}"/>
    <cellStyle name="Normal 51 2 4 2" xfId="2466" xr:uid="{00000000-0005-0000-0000-0000B65C0000}"/>
    <cellStyle name="Normal 51 2 4 2 2" xfId="4156" xr:uid="{00000000-0005-0000-0000-0000B75C0000}"/>
    <cellStyle name="Normal 51 2 4 2 2 2" xfId="14229" xr:uid="{00000000-0005-0000-0000-0000B85C0000}"/>
    <cellStyle name="Normal 51 2 4 2 2 2 2" xfId="44560" xr:uid="{00000000-0005-0000-0000-0000B95C0000}"/>
    <cellStyle name="Normal 51 2 4 2 2 2 3" xfId="29327" xr:uid="{00000000-0005-0000-0000-0000BA5C0000}"/>
    <cellStyle name="Normal 51 2 4 2 2 3" xfId="9209" xr:uid="{00000000-0005-0000-0000-0000BB5C0000}"/>
    <cellStyle name="Normal 51 2 4 2 2 3 2" xfId="39543" xr:uid="{00000000-0005-0000-0000-0000BC5C0000}"/>
    <cellStyle name="Normal 51 2 4 2 2 3 3" xfId="24310" xr:uid="{00000000-0005-0000-0000-0000BD5C0000}"/>
    <cellStyle name="Normal 51 2 4 2 2 4" xfId="34530" xr:uid="{00000000-0005-0000-0000-0000BE5C0000}"/>
    <cellStyle name="Normal 51 2 4 2 2 5" xfId="19297" xr:uid="{00000000-0005-0000-0000-0000BF5C0000}"/>
    <cellStyle name="Normal 51 2 4 2 3" xfId="5848" xr:uid="{00000000-0005-0000-0000-0000C05C0000}"/>
    <cellStyle name="Normal 51 2 4 2 3 2" xfId="15900" xr:uid="{00000000-0005-0000-0000-0000C15C0000}"/>
    <cellStyle name="Normal 51 2 4 2 3 2 2" xfId="46231" xr:uid="{00000000-0005-0000-0000-0000C25C0000}"/>
    <cellStyle name="Normal 51 2 4 2 3 2 3" xfId="30998" xr:uid="{00000000-0005-0000-0000-0000C35C0000}"/>
    <cellStyle name="Normal 51 2 4 2 3 3" xfId="10880" xr:uid="{00000000-0005-0000-0000-0000C45C0000}"/>
    <cellStyle name="Normal 51 2 4 2 3 3 2" xfId="41214" xr:uid="{00000000-0005-0000-0000-0000C55C0000}"/>
    <cellStyle name="Normal 51 2 4 2 3 3 3" xfId="25981" xr:uid="{00000000-0005-0000-0000-0000C65C0000}"/>
    <cellStyle name="Normal 51 2 4 2 3 4" xfId="36201" xr:uid="{00000000-0005-0000-0000-0000C75C0000}"/>
    <cellStyle name="Normal 51 2 4 2 3 5" xfId="20968" xr:uid="{00000000-0005-0000-0000-0000C85C0000}"/>
    <cellStyle name="Normal 51 2 4 2 4" xfId="12558" xr:uid="{00000000-0005-0000-0000-0000C95C0000}"/>
    <cellStyle name="Normal 51 2 4 2 4 2" xfId="42889" xr:uid="{00000000-0005-0000-0000-0000CA5C0000}"/>
    <cellStyle name="Normal 51 2 4 2 4 3" xfId="27656" xr:uid="{00000000-0005-0000-0000-0000CB5C0000}"/>
    <cellStyle name="Normal 51 2 4 2 5" xfId="7537" xr:uid="{00000000-0005-0000-0000-0000CC5C0000}"/>
    <cellStyle name="Normal 51 2 4 2 5 2" xfId="37872" xr:uid="{00000000-0005-0000-0000-0000CD5C0000}"/>
    <cellStyle name="Normal 51 2 4 2 5 3" xfId="22639" xr:uid="{00000000-0005-0000-0000-0000CE5C0000}"/>
    <cellStyle name="Normal 51 2 4 2 6" xfId="32860" xr:uid="{00000000-0005-0000-0000-0000CF5C0000}"/>
    <cellStyle name="Normal 51 2 4 2 7" xfId="17626" xr:uid="{00000000-0005-0000-0000-0000D05C0000}"/>
    <cellStyle name="Normal 51 2 4 3" xfId="3319" xr:uid="{00000000-0005-0000-0000-0000D15C0000}"/>
    <cellStyle name="Normal 51 2 4 3 2" xfId="13393" xr:uid="{00000000-0005-0000-0000-0000D25C0000}"/>
    <cellStyle name="Normal 51 2 4 3 2 2" xfId="43724" xr:uid="{00000000-0005-0000-0000-0000D35C0000}"/>
    <cellStyle name="Normal 51 2 4 3 2 3" xfId="28491" xr:uid="{00000000-0005-0000-0000-0000D45C0000}"/>
    <cellStyle name="Normal 51 2 4 3 3" xfId="8373" xr:uid="{00000000-0005-0000-0000-0000D55C0000}"/>
    <cellStyle name="Normal 51 2 4 3 3 2" xfId="38707" xr:uid="{00000000-0005-0000-0000-0000D65C0000}"/>
    <cellStyle name="Normal 51 2 4 3 3 3" xfId="23474" xr:uid="{00000000-0005-0000-0000-0000D75C0000}"/>
    <cellStyle name="Normal 51 2 4 3 4" xfId="33694" xr:uid="{00000000-0005-0000-0000-0000D85C0000}"/>
    <cellStyle name="Normal 51 2 4 3 5" xfId="18461" xr:uid="{00000000-0005-0000-0000-0000D95C0000}"/>
    <cellStyle name="Normal 51 2 4 4" xfId="5012" xr:uid="{00000000-0005-0000-0000-0000DA5C0000}"/>
    <cellStyle name="Normal 51 2 4 4 2" xfId="15064" xr:uid="{00000000-0005-0000-0000-0000DB5C0000}"/>
    <cellStyle name="Normal 51 2 4 4 2 2" xfId="45395" xr:uid="{00000000-0005-0000-0000-0000DC5C0000}"/>
    <cellStyle name="Normal 51 2 4 4 2 3" xfId="30162" xr:uid="{00000000-0005-0000-0000-0000DD5C0000}"/>
    <cellStyle name="Normal 51 2 4 4 3" xfId="10044" xr:uid="{00000000-0005-0000-0000-0000DE5C0000}"/>
    <cellStyle name="Normal 51 2 4 4 3 2" xfId="40378" xr:uid="{00000000-0005-0000-0000-0000DF5C0000}"/>
    <cellStyle name="Normal 51 2 4 4 3 3" xfId="25145" xr:uid="{00000000-0005-0000-0000-0000E05C0000}"/>
    <cellStyle name="Normal 51 2 4 4 4" xfId="35365" xr:uid="{00000000-0005-0000-0000-0000E15C0000}"/>
    <cellStyle name="Normal 51 2 4 4 5" xfId="20132" xr:uid="{00000000-0005-0000-0000-0000E25C0000}"/>
    <cellStyle name="Normal 51 2 4 5" xfId="11722" xr:uid="{00000000-0005-0000-0000-0000E35C0000}"/>
    <cellStyle name="Normal 51 2 4 5 2" xfId="42053" xr:uid="{00000000-0005-0000-0000-0000E45C0000}"/>
    <cellStyle name="Normal 51 2 4 5 3" xfId="26820" xr:uid="{00000000-0005-0000-0000-0000E55C0000}"/>
    <cellStyle name="Normal 51 2 4 6" xfId="6701" xr:uid="{00000000-0005-0000-0000-0000E65C0000}"/>
    <cellStyle name="Normal 51 2 4 6 2" xfId="37036" xr:uid="{00000000-0005-0000-0000-0000E75C0000}"/>
    <cellStyle name="Normal 51 2 4 6 3" xfId="21803" xr:uid="{00000000-0005-0000-0000-0000E85C0000}"/>
    <cellStyle name="Normal 51 2 4 7" xfId="32024" xr:uid="{00000000-0005-0000-0000-0000E95C0000}"/>
    <cellStyle name="Normal 51 2 4 8" xfId="16790" xr:uid="{00000000-0005-0000-0000-0000EA5C0000}"/>
    <cellStyle name="Normal 51 2 5" xfId="2048" xr:uid="{00000000-0005-0000-0000-0000EB5C0000}"/>
    <cellStyle name="Normal 51 2 5 2" xfId="3738" xr:uid="{00000000-0005-0000-0000-0000EC5C0000}"/>
    <cellStyle name="Normal 51 2 5 2 2" xfId="13811" xr:uid="{00000000-0005-0000-0000-0000ED5C0000}"/>
    <cellStyle name="Normal 51 2 5 2 2 2" xfId="44142" xr:uid="{00000000-0005-0000-0000-0000EE5C0000}"/>
    <cellStyle name="Normal 51 2 5 2 2 3" xfId="28909" xr:uid="{00000000-0005-0000-0000-0000EF5C0000}"/>
    <cellStyle name="Normal 51 2 5 2 3" xfId="8791" xr:uid="{00000000-0005-0000-0000-0000F05C0000}"/>
    <cellStyle name="Normal 51 2 5 2 3 2" xfId="39125" xr:uid="{00000000-0005-0000-0000-0000F15C0000}"/>
    <cellStyle name="Normal 51 2 5 2 3 3" xfId="23892" xr:uid="{00000000-0005-0000-0000-0000F25C0000}"/>
    <cellStyle name="Normal 51 2 5 2 4" xfId="34112" xr:uid="{00000000-0005-0000-0000-0000F35C0000}"/>
    <cellStyle name="Normal 51 2 5 2 5" xfId="18879" xr:uid="{00000000-0005-0000-0000-0000F45C0000}"/>
    <cellStyle name="Normal 51 2 5 3" xfId="5430" xr:uid="{00000000-0005-0000-0000-0000F55C0000}"/>
    <cellStyle name="Normal 51 2 5 3 2" xfId="15482" xr:uid="{00000000-0005-0000-0000-0000F65C0000}"/>
    <cellStyle name="Normal 51 2 5 3 2 2" xfId="45813" xr:uid="{00000000-0005-0000-0000-0000F75C0000}"/>
    <cellStyle name="Normal 51 2 5 3 2 3" xfId="30580" xr:uid="{00000000-0005-0000-0000-0000F85C0000}"/>
    <cellStyle name="Normal 51 2 5 3 3" xfId="10462" xr:uid="{00000000-0005-0000-0000-0000F95C0000}"/>
    <cellStyle name="Normal 51 2 5 3 3 2" xfId="40796" xr:uid="{00000000-0005-0000-0000-0000FA5C0000}"/>
    <cellStyle name="Normal 51 2 5 3 3 3" xfId="25563" xr:uid="{00000000-0005-0000-0000-0000FB5C0000}"/>
    <cellStyle name="Normal 51 2 5 3 4" xfId="35783" xr:uid="{00000000-0005-0000-0000-0000FC5C0000}"/>
    <cellStyle name="Normal 51 2 5 3 5" xfId="20550" xr:uid="{00000000-0005-0000-0000-0000FD5C0000}"/>
    <cellStyle name="Normal 51 2 5 4" xfId="12140" xr:uid="{00000000-0005-0000-0000-0000FE5C0000}"/>
    <cellStyle name="Normal 51 2 5 4 2" xfId="42471" xr:uid="{00000000-0005-0000-0000-0000FF5C0000}"/>
    <cellStyle name="Normal 51 2 5 4 3" xfId="27238" xr:uid="{00000000-0005-0000-0000-0000005D0000}"/>
    <cellStyle name="Normal 51 2 5 5" xfId="7119" xr:uid="{00000000-0005-0000-0000-0000015D0000}"/>
    <cellStyle name="Normal 51 2 5 5 2" xfId="37454" xr:uid="{00000000-0005-0000-0000-0000025D0000}"/>
    <cellStyle name="Normal 51 2 5 5 3" xfId="22221" xr:uid="{00000000-0005-0000-0000-0000035D0000}"/>
    <cellStyle name="Normal 51 2 5 6" xfId="32442" xr:uid="{00000000-0005-0000-0000-0000045D0000}"/>
    <cellStyle name="Normal 51 2 5 7" xfId="17208" xr:uid="{00000000-0005-0000-0000-0000055D0000}"/>
    <cellStyle name="Normal 51 2 6" xfId="2901" xr:uid="{00000000-0005-0000-0000-0000065D0000}"/>
    <cellStyle name="Normal 51 2 6 2" xfId="12975" xr:uid="{00000000-0005-0000-0000-0000075D0000}"/>
    <cellStyle name="Normal 51 2 6 2 2" xfId="43306" xr:uid="{00000000-0005-0000-0000-0000085D0000}"/>
    <cellStyle name="Normal 51 2 6 2 3" xfId="28073" xr:uid="{00000000-0005-0000-0000-0000095D0000}"/>
    <cellStyle name="Normal 51 2 6 3" xfId="7955" xr:uid="{00000000-0005-0000-0000-00000A5D0000}"/>
    <cellStyle name="Normal 51 2 6 3 2" xfId="38289" xr:uid="{00000000-0005-0000-0000-00000B5D0000}"/>
    <cellStyle name="Normal 51 2 6 3 3" xfId="23056" xr:uid="{00000000-0005-0000-0000-00000C5D0000}"/>
    <cellStyle name="Normal 51 2 6 4" xfId="33276" xr:uid="{00000000-0005-0000-0000-00000D5D0000}"/>
    <cellStyle name="Normal 51 2 6 5" xfId="18043" xr:uid="{00000000-0005-0000-0000-00000E5D0000}"/>
    <cellStyle name="Normal 51 2 7" xfId="4594" xr:uid="{00000000-0005-0000-0000-00000F5D0000}"/>
    <cellStyle name="Normal 51 2 7 2" xfId="14646" xr:uid="{00000000-0005-0000-0000-0000105D0000}"/>
    <cellStyle name="Normal 51 2 7 2 2" xfId="44977" xr:uid="{00000000-0005-0000-0000-0000115D0000}"/>
    <cellStyle name="Normal 51 2 7 2 3" xfId="29744" xr:uid="{00000000-0005-0000-0000-0000125D0000}"/>
    <cellStyle name="Normal 51 2 7 3" xfId="9626" xr:uid="{00000000-0005-0000-0000-0000135D0000}"/>
    <cellStyle name="Normal 51 2 7 3 2" xfId="39960" xr:uid="{00000000-0005-0000-0000-0000145D0000}"/>
    <cellStyle name="Normal 51 2 7 3 3" xfId="24727" xr:uid="{00000000-0005-0000-0000-0000155D0000}"/>
    <cellStyle name="Normal 51 2 7 4" xfId="34947" xr:uid="{00000000-0005-0000-0000-0000165D0000}"/>
    <cellStyle name="Normal 51 2 7 5" xfId="19714" xr:uid="{00000000-0005-0000-0000-0000175D0000}"/>
    <cellStyle name="Normal 51 2 8" xfId="11304" xr:uid="{00000000-0005-0000-0000-0000185D0000}"/>
    <cellStyle name="Normal 51 2 8 2" xfId="41635" xr:uid="{00000000-0005-0000-0000-0000195D0000}"/>
    <cellStyle name="Normal 51 2 8 3" xfId="26402" xr:uid="{00000000-0005-0000-0000-00001A5D0000}"/>
    <cellStyle name="Normal 51 2 9" xfId="6283" xr:uid="{00000000-0005-0000-0000-00001B5D0000}"/>
    <cellStyle name="Normal 51 2 9 2" xfId="36618" xr:uid="{00000000-0005-0000-0000-00001C5D0000}"/>
    <cellStyle name="Normal 51 2 9 3" xfId="21385" xr:uid="{00000000-0005-0000-0000-00001D5D0000}"/>
    <cellStyle name="Normal 51 3" xfId="1247" xr:uid="{00000000-0005-0000-0000-00001E5D0000}"/>
    <cellStyle name="Normal 51 3 10" xfId="16424" xr:uid="{00000000-0005-0000-0000-00001F5D0000}"/>
    <cellStyle name="Normal 51 3 2" xfId="1466" xr:uid="{00000000-0005-0000-0000-0000205D0000}"/>
    <cellStyle name="Normal 51 3 2 2" xfId="1887" xr:uid="{00000000-0005-0000-0000-0000215D0000}"/>
    <cellStyle name="Normal 51 3 2 2 2" xfId="2726" xr:uid="{00000000-0005-0000-0000-0000225D0000}"/>
    <cellStyle name="Normal 51 3 2 2 2 2" xfId="4416" xr:uid="{00000000-0005-0000-0000-0000235D0000}"/>
    <cellStyle name="Normal 51 3 2 2 2 2 2" xfId="14489" xr:uid="{00000000-0005-0000-0000-0000245D0000}"/>
    <cellStyle name="Normal 51 3 2 2 2 2 2 2" xfId="44820" xr:uid="{00000000-0005-0000-0000-0000255D0000}"/>
    <cellStyle name="Normal 51 3 2 2 2 2 2 3" xfId="29587" xr:uid="{00000000-0005-0000-0000-0000265D0000}"/>
    <cellStyle name="Normal 51 3 2 2 2 2 3" xfId="9469" xr:uid="{00000000-0005-0000-0000-0000275D0000}"/>
    <cellStyle name="Normal 51 3 2 2 2 2 3 2" xfId="39803" xr:uid="{00000000-0005-0000-0000-0000285D0000}"/>
    <cellStyle name="Normal 51 3 2 2 2 2 3 3" xfId="24570" xr:uid="{00000000-0005-0000-0000-0000295D0000}"/>
    <cellStyle name="Normal 51 3 2 2 2 2 4" xfId="34790" xr:uid="{00000000-0005-0000-0000-00002A5D0000}"/>
    <cellStyle name="Normal 51 3 2 2 2 2 5" xfId="19557" xr:uid="{00000000-0005-0000-0000-00002B5D0000}"/>
    <cellStyle name="Normal 51 3 2 2 2 3" xfId="6108" xr:uid="{00000000-0005-0000-0000-00002C5D0000}"/>
    <cellStyle name="Normal 51 3 2 2 2 3 2" xfId="16160" xr:uid="{00000000-0005-0000-0000-00002D5D0000}"/>
    <cellStyle name="Normal 51 3 2 2 2 3 2 2" xfId="46491" xr:uid="{00000000-0005-0000-0000-00002E5D0000}"/>
    <cellStyle name="Normal 51 3 2 2 2 3 2 3" xfId="31258" xr:uid="{00000000-0005-0000-0000-00002F5D0000}"/>
    <cellStyle name="Normal 51 3 2 2 2 3 3" xfId="11140" xr:uid="{00000000-0005-0000-0000-0000305D0000}"/>
    <cellStyle name="Normal 51 3 2 2 2 3 3 2" xfId="41474" xr:uid="{00000000-0005-0000-0000-0000315D0000}"/>
    <cellStyle name="Normal 51 3 2 2 2 3 3 3" xfId="26241" xr:uid="{00000000-0005-0000-0000-0000325D0000}"/>
    <cellStyle name="Normal 51 3 2 2 2 3 4" xfId="36461" xr:uid="{00000000-0005-0000-0000-0000335D0000}"/>
    <cellStyle name="Normal 51 3 2 2 2 3 5" xfId="21228" xr:uid="{00000000-0005-0000-0000-0000345D0000}"/>
    <cellStyle name="Normal 51 3 2 2 2 4" xfId="12818" xr:uid="{00000000-0005-0000-0000-0000355D0000}"/>
    <cellStyle name="Normal 51 3 2 2 2 4 2" xfId="43149" xr:uid="{00000000-0005-0000-0000-0000365D0000}"/>
    <cellStyle name="Normal 51 3 2 2 2 4 3" xfId="27916" xr:uid="{00000000-0005-0000-0000-0000375D0000}"/>
    <cellStyle name="Normal 51 3 2 2 2 5" xfId="7797" xr:uid="{00000000-0005-0000-0000-0000385D0000}"/>
    <cellStyle name="Normal 51 3 2 2 2 5 2" xfId="38132" xr:uid="{00000000-0005-0000-0000-0000395D0000}"/>
    <cellStyle name="Normal 51 3 2 2 2 5 3" xfId="22899" xr:uid="{00000000-0005-0000-0000-00003A5D0000}"/>
    <cellStyle name="Normal 51 3 2 2 2 6" xfId="33120" xr:uid="{00000000-0005-0000-0000-00003B5D0000}"/>
    <cellStyle name="Normal 51 3 2 2 2 7" xfId="17886" xr:uid="{00000000-0005-0000-0000-00003C5D0000}"/>
    <cellStyle name="Normal 51 3 2 2 3" xfId="3579" xr:uid="{00000000-0005-0000-0000-00003D5D0000}"/>
    <cellStyle name="Normal 51 3 2 2 3 2" xfId="13653" xr:uid="{00000000-0005-0000-0000-00003E5D0000}"/>
    <cellStyle name="Normal 51 3 2 2 3 2 2" xfId="43984" xr:uid="{00000000-0005-0000-0000-00003F5D0000}"/>
    <cellStyle name="Normal 51 3 2 2 3 2 3" xfId="28751" xr:uid="{00000000-0005-0000-0000-0000405D0000}"/>
    <cellStyle name="Normal 51 3 2 2 3 3" xfId="8633" xr:uid="{00000000-0005-0000-0000-0000415D0000}"/>
    <cellStyle name="Normal 51 3 2 2 3 3 2" xfId="38967" xr:uid="{00000000-0005-0000-0000-0000425D0000}"/>
    <cellStyle name="Normal 51 3 2 2 3 3 3" xfId="23734" xr:uid="{00000000-0005-0000-0000-0000435D0000}"/>
    <cellStyle name="Normal 51 3 2 2 3 4" xfId="33954" xr:uid="{00000000-0005-0000-0000-0000445D0000}"/>
    <cellStyle name="Normal 51 3 2 2 3 5" xfId="18721" xr:uid="{00000000-0005-0000-0000-0000455D0000}"/>
    <cellStyle name="Normal 51 3 2 2 4" xfId="5272" xr:uid="{00000000-0005-0000-0000-0000465D0000}"/>
    <cellStyle name="Normal 51 3 2 2 4 2" xfId="15324" xr:uid="{00000000-0005-0000-0000-0000475D0000}"/>
    <cellStyle name="Normal 51 3 2 2 4 2 2" xfId="45655" xr:uid="{00000000-0005-0000-0000-0000485D0000}"/>
    <cellStyle name="Normal 51 3 2 2 4 2 3" xfId="30422" xr:uid="{00000000-0005-0000-0000-0000495D0000}"/>
    <cellStyle name="Normal 51 3 2 2 4 3" xfId="10304" xr:uid="{00000000-0005-0000-0000-00004A5D0000}"/>
    <cellStyle name="Normal 51 3 2 2 4 3 2" xfId="40638" xr:uid="{00000000-0005-0000-0000-00004B5D0000}"/>
    <cellStyle name="Normal 51 3 2 2 4 3 3" xfId="25405" xr:uid="{00000000-0005-0000-0000-00004C5D0000}"/>
    <cellStyle name="Normal 51 3 2 2 4 4" xfId="35625" xr:uid="{00000000-0005-0000-0000-00004D5D0000}"/>
    <cellStyle name="Normal 51 3 2 2 4 5" xfId="20392" xr:uid="{00000000-0005-0000-0000-00004E5D0000}"/>
    <cellStyle name="Normal 51 3 2 2 5" xfId="11982" xr:uid="{00000000-0005-0000-0000-00004F5D0000}"/>
    <cellStyle name="Normal 51 3 2 2 5 2" xfId="42313" xr:uid="{00000000-0005-0000-0000-0000505D0000}"/>
    <cellStyle name="Normal 51 3 2 2 5 3" xfId="27080" xr:uid="{00000000-0005-0000-0000-0000515D0000}"/>
    <cellStyle name="Normal 51 3 2 2 6" xfId="6961" xr:uid="{00000000-0005-0000-0000-0000525D0000}"/>
    <cellStyle name="Normal 51 3 2 2 6 2" xfId="37296" xr:uid="{00000000-0005-0000-0000-0000535D0000}"/>
    <cellStyle name="Normal 51 3 2 2 6 3" xfId="22063" xr:uid="{00000000-0005-0000-0000-0000545D0000}"/>
    <cellStyle name="Normal 51 3 2 2 7" xfId="32284" xr:uid="{00000000-0005-0000-0000-0000555D0000}"/>
    <cellStyle name="Normal 51 3 2 2 8" xfId="17050" xr:uid="{00000000-0005-0000-0000-0000565D0000}"/>
    <cellStyle name="Normal 51 3 2 3" xfId="2308" xr:uid="{00000000-0005-0000-0000-0000575D0000}"/>
    <cellStyle name="Normal 51 3 2 3 2" xfId="3998" xr:uid="{00000000-0005-0000-0000-0000585D0000}"/>
    <cellStyle name="Normal 51 3 2 3 2 2" xfId="14071" xr:uid="{00000000-0005-0000-0000-0000595D0000}"/>
    <cellStyle name="Normal 51 3 2 3 2 2 2" xfId="44402" xr:uid="{00000000-0005-0000-0000-00005A5D0000}"/>
    <cellStyle name="Normal 51 3 2 3 2 2 3" xfId="29169" xr:uid="{00000000-0005-0000-0000-00005B5D0000}"/>
    <cellStyle name="Normal 51 3 2 3 2 3" xfId="9051" xr:uid="{00000000-0005-0000-0000-00005C5D0000}"/>
    <cellStyle name="Normal 51 3 2 3 2 3 2" xfId="39385" xr:uid="{00000000-0005-0000-0000-00005D5D0000}"/>
    <cellStyle name="Normal 51 3 2 3 2 3 3" xfId="24152" xr:uid="{00000000-0005-0000-0000-00005E5D0000}"/>
    <cellStyle name="Normal 51 3 2 3 2 4" xfId="34372" xr:uid="{00000000-0005-0000-0000-00005F5D0000}"/>
    <cellStyle name="Normal 51 3 2 3 2 5" xfId="19139" xr:uid="{00000000-0005-0000-0000-0000605D0000}"/>
    <cellStyle name="Normal 51 3 2 3 3" xfId="5690" xr:uid="{00000000-0005-0000-0000-0000615D0000}"/>
    <cellStyle name="Normal 51 3 2 3 3 2" xfId="15742" xr:uid="{00000000-0005-0000-0000-0000625D0000}"/>
    <cellStyle name="Normal 51 3 2 3 3 2 2" xfId="46073" xr:uid="{00000000-0005-0000-0000-0000635D0000}"/>
    <cellStyle name="Normal 51 3 2 3 3 2 3" xfId="30840" xr:uid="{00000000-0005-0000-0000-0000645D0000}"/>
    <cellStyle name="Normal 51 3 2 3 3 3" xfId="10722" xr:uid="{00000000-0005-0000-0000-0000655D0000}"/>
    <cellStyle name="Normal 51 3 2 3 3 3 2" xfId="41056" xr:uid="{00000000-0005-0000-0000-0000665D0000}"/>
    <cellStyle name="Normal 51 3 2 3 3 3 3" xfId="25823" xr:uid="{00000000-0005-0000-0000-0000675D0000}"/>
    <cellStyle name="Normal 51 3 2 3 3 4" xfId="36043" xr:uid="{00000000-0005-0000-0000-0000685D0000}"/>
    <cellStyle name="Normal 51 3 2 3 3 5" xfId="20810" xr:uid="{00000000-0005-0000-0000-0000695D0000}"/>
    <cellStyle name="Normal 51 3 2 3 4" xfId="12400" xr:uid="{00000000-0005-0000-0000-00006A5D0000}"/>
    <cellStyle name="Normal 51 3 2 3 4 2" xfId="42731" xr:uid="{00000000-0005-0000-0000-00006B5D0000}"/>
    <cellStyle name="Normal 51 3 2 3 4 3" xfId="27498" xr:uid="{00000000-0005-0000-0000-00006C5D0000}"/>
    <cellStyle name="Normal 51 3 2 3 5" xfId="7379" xr:uid="{00000000-0005-0000-0000-00006D5D0000}"/>
    <cellStyle name="Normal 51 3 2 3 5 2" xfId="37714" xr:uid="{00000000-0005-0000-0000-00006E5D0000}"/>
    <cellStyle name="Normal 51 3 2 3 5 3" xfId="22481" xr:uid="{00000000-0005-0000-0000-00006F5D0000}"/>
    <cellStyle name="Normal 51 3 2 3 6" xfId="32702" xr:uid="{00000000-0005-0000-0000-0000705D0000}"/>
    <cellStyle name="Normal 51 3 2 3 7" xfId="17468" xr:uid="{00000000-0005-0000-0000-0000715D0000}"/>
    <cellStyle name="Normal 51 3 2 4" xfId="3161" xr:uid="{00000000-0005-0000-0000-0000725D0000}"/>
    <cellStyle name="Normal 51 3 2 4 2" xfId="13235" xr:uid="{00000000-0005-0000-0000-0000735D0000}"/>
    <cellStyle name="Normal 51 3 2 4 2 2" xfId="43566" xr:uid="{00000000-0005-0000-0000-0000745D0000}"/>
    <cellStyle name="Normal 51 3 2 4 2 3" xfId="28333" xr:uid="{00000000-0005-0000-0000-0000755D0000}"/>
    <cellStyle name="Normal 51 3 2 4 3" xfId="8215" xr:uid="{00000000-0005-0000-0000-0000765D0000}"/>
    <cellStyle name="Normal 51 3 2 4 3 2" xfId="38549" xr:uid="{00000000-0005-0000-0000-0000775D0000}"/>
    <cellStyle name="Normal 51 3 2 4 3 3" xfId="23316" xr:uid="{00000000-0005-0000-0000-0000785D0000}"/>
    <cellStyle name="Normal 51 3 2 4 4" xfId="33536" xr:uid="{00000000-0005-0000-0000-0000795D0000}"/>
    <cellStyle name="Normal 51 3 2 4 5" xfId="18303" xr:uid="{00000000-0005-0000-0000-00007A5D0000}"/>
    <cellStyle name="Normal 51 3 2 5" xfId="4854" xr:uid="{00000000-0005-0000-0000-00007B5D0000}"/>
    <cellStyle name="Normal 51 3 2 5 2" xfId="14906" xr:uid="{00000000-0005-0000-0000-00007C5D0000}"/>
    <cellStyle name="Normal 51 3 2 5 2 2" xfId="45237" xr:uid="{00000000-0005-0000-0000-00007D5D0000}"/>
    <cellStyle name="Normal 51 3 2 5 2 3" xfId="30004" xr:uid="{00000000-0005-0000-0000-00007E5D0000}"/>
    <cellStyle name="Normal 51 3 2 5 3" xfId="9886" xr:uid="{00000000-0005-0000-0000-00007F5D0000}"/>
    <cellStyle name="Normal 51 3 2 5 3 2" xfId="40220" xr:uid="{00000000-0005-0000-0000-0000805D0000}"/>
    <cellStyle name="Normal 51 3 2 5 3 3" xfId="24987" xr:uid="{00000000-0005-0000-0000-0000815D0000}"/>
    <cellStyle name="Normal 51 3 2 5 4" xfId="35207" xr:uid="{00000000-0005-0000-0000-0000825D0000}"/>
    <cellStyle name="Normal 51 3 2 5 5" xfId="19974" xr:uid="{00000000-0005-0000-0000-0000835D0000}"/>
    <cellStyle name="Normal 51 3 2 6" xfId="11564" xr:uid="{00000000-0005-0000-0000-0000845D0000}"/>
    <cellStyle name="Normal 51 3 2 6 2" xfId="41895" xr:uid="{00000000-0005-0000-0000-0000855D0000}"/>
    <cellStyle name="Normal 51 3 2 6 3" xfId="26662" xr:uid="{00000000-0005-0000-0000-0000865D0000}"/>
    <cellStyle name="Normal 51 3 2 7" xfId="6543" xr:uid="{00000000-0005-0000-0000-0000875D0000}"/>
    <cellStyle name="Normal 51 3 2 7 2" xfId="36878" xr:uid="{00000000-0005-0000-0000-0000885D0000}"/>
    <cellStyle name="Normal 51 3 2 7 3" xfId="21645" xr:uid="{00000000-0005-0000-0000-0000895D0000}"/>
    <cellStyle name="Normal 51 3 2 8" xfId="31866" xr:uid="{00000000-0005-0000-0000-00008A5D0000}"/>
    <cellStyle name="Normal 51 3 2 9" xfId="16632" xr:uid="{00000000-0005-0000-0000-00008B5D0000}"/>
    <cellStyle name="Normal 51 3 3" xfId="1679" xr:uid="{00000000-0005-0000-0000-00008C5D0000}"/>
    <cellStyle name="Normal 51 3 3 2" xfId="2518" xr:uid="{00000000-0005-0000-0000-00008D5D0000}"/>
    <cellStyle name="Normal 51 3 3 2 2" xfId="4208" xr:uid="{00000000-0005-0000-0000-00008E5D0000}"/>
    <cellStyle name="Normal 51 3 3 2 2 2" xfId="14281" xr:uid="{00000000-0005-0000-0000-00008F5D0000}"/>
    <cellStyle name="Normal 51 3 3 2 2 2 2" xfId="44612" xr:uid="{00000000-0005-0000-0000-0000905D0000}"/>
    <cellStyle name="Normal 51 3 3 2 2 2 3" xfId="29379" xr:uid="{00000000-0005-0000-0000-0000915D0000}"/>
    <cellStyle name="Normal 51 3 3 2 2 3" xfId="9261" xr:uid="{00000000-0005-0000-0000-0000925D0000}"/>
    <cellStyle name="Normal 51 3 3 2 2 3 2" xfId="39595" xr:uid="{00000000-0005-0000-0000-0000935D0000}"/>
    <cellStyle name="Normal 51 3 3 2 2 3 3" xfId="24362" xr:uid="{00000000-0005-0000-0000-0000945D0000}"/>
    <cellStyle name="Normal 51 3 3 2 2 4" xfId="34582" xr:uid="{00000000-0005-0000-0000-0000955D0000}"/>
    <cellStyle name="Normal 51 3 3 2 2 5" xfId="19349" xr:uid="{00000000-0005-0000-0000-0000965D0000}"/>
    <cellStyle name="Normal 51 3 3 2 3" xfId="5900" xr:uid="{00000000-0005-0000-0000-0000975D0000}"/>
    <cellStyle name="Normal 51 3 3 2 3 2" xfId="15952" xr:uid="{00000000-0005-0000-0000-0000985D0000}"/>
    <cellStyle name="Normal 51 3 3 2 3 2 2" xfId="46283" xr:uid="{00000000-0005-0000-0000-0000995D0000}"/>
    <cellStyle name="Normal 51 3 3 2 3 2 3" xfId="31050" xr:uid="{00000000-0005-0000-0000-00009A5D0000}"/>
    <cellStyle name="Normal 51 3 3 2 3 3" xfId="10932" xr:uid="{00000000-0005-0000-0000-00009B5D0000}"/>
    <cellStyle name="Normal 51 3 3 2 3 3 2" xfId="41266" xr:uid="{00000000-0005-0000-0000-00009C5D0000}"/>
    <cellStyle name="Normal 51 3 3 2 3 3 3" xfId="26033" xr:uid="{00000000-0005-0000-0000-00009D5D0000}"/>
    <cellStyle name="Normal 51 3 3 2 3 4" xfId="36253" xr:uid="{00000000-0005-0000-0000-00009E5D0000}"/>
    <cellStyle name="Normal 51 3 3 2 3 5" xfId="21020" xr:uid="{00000000-0005-0000-0000-00009F5D0000}"/>
    <cellStyle name="Normal 51 3 3 2 4" xfId="12610" xr:uid="{00000000-0005-0000-0000-0000A05D0000}"/>
    <cellStyle name="Normal 51 3 3 2 4 2" xfId="42941" xr:uid="{00000000-0005-0000-0000-0000A15D0000}"/>
    <cellStyle name="Normal 51 3 3 2 4 3" xfId="27708" xr:uid="{00000000-0005-0000-0000-0000A25D0000}"/>
    <cellStyle name="Normal 51 3 3 2 5" xfId="7589" xr:uid="{00000000-0005-0000-0000-0000A35D0000}"/>
    <cellStyle name="Normal 51 3 3 2 5 2" xfId="37924" xr:uid="{00000000-0005-0000-0000-0000A45D0000}"/>
    <cellStyle name="Normal 51 3 3 2 5 3" xfId="22691" xr:uid="{00000000-0005-0000-0000-0000A55D0000}"/>
    <cellStyle name="Normal 51 3 3 2 6" xfId="32912" xr:uid="{00000000-0005-0000-0000-0000A65D0000}"/>
    <cellStyle name="Normal 51 3 3 2 7" xfId="17678" xr:uid="{00000000-0005-0000-0000-0000A75D0000}"/>
    <cellStyle name="Normal 51 3 3 3" xfId="3371" xr:uid="{00000000-0005-0000-0000-0000A85D0000}"/>
    <cellStyle name="Normal 51 3 3 3 2" xfId="13445" xr:uid="{00000000-0005-0000-0000-0000A95D0000}"/>
    <cellStyle name="Normal 51 3 3 3 2 2" xfId="43776" xr:uid="{00000000-0005-0000-0000-0000AA5D0000}"/>
    <cellStyle name="Normal 51 3 3 3 2 3" xfId="28543" xr:uid="{00000000-0005-0000-0000-0000AB5D0000}"/>
    <cellStyle name="Normal 51 3 3 3 3" xfId="8425" xr:uid="{00000000-0005-0000-0000-0000AC5D0000}"/>
    <cellStyle name="Normal 51 3 3 3 3 2" xfId="38759" xr:uid="{00000000-0005-0000-0000-0000AD5D0000}"/>
    <cellStyle name="Normal 51 3 3 3 3 3" xfId="23526" xr:uid="{00000000-0005-0000-0000-0000AE5D0000}"/>
    <cellStyle name="Normal 51 3 3 3 4" xfId="33746" xr:uid="{00000000-0005-0000-0000-0000AF5D0000}"/>
    <cellStyle name="Normal 51 3 3 3 5" xfId="18513" xr:uid="{00000000-0005-0000-0000-0000B05D0000}"/>
    <cellStyle name="Normal 51 3 3 4" xfId="5064" xr:uid="{00000000-0005-0000-0000-0000B15D0000}"/>
    <cellStyle name="Normal 51 3 3 4 2" xfId="15116" xr:uid="{00000000-0005-0000-0000-0000B25D0000}"/>
    <cellStyle name="Normal 51 3 3 4 2 2" xfId="45447" xr:uid="{00000000-0005-0000-0000-0000B35D0000}"/>
    <cellStyle name="Normal 51 3 3 4 2 3" xfId="30214" xr:uid="{00000000-0005-0000-0000-0000B45D0000}"/>
    <cellStyle name="Normal 51 3 3 4 3" xfId="10096" xr:uid="{00000000-0005-0000-0000-0000B55D0000}"/>
    <cellStyle name="Normal 51 3 3 4 3 2" xfId="40430" xr:uid="{00000000-0005-0000-0000-0000B65D0000}"/>
    <cellStyle name="Normal 51 3 3 4 3 3" xfId="25197" xr:uid="{00000000-0005-0000-0000-0000B75D0000}"/>
    <cellStyle name="Normal 51 3 3 4 4" xfId="35417" xr:uid="{00000000-0005-0000-0000-0000B85D0000}"/>
    <cellStyle name="Normal 51 3 3 4 5" xfId="20184" xr:uid="{00000000-0005-0000-0000-0000B95D0000}"/>
    <cellStyle name="Normal 51 3 3 5" xfId="11774" xr:uid="{00000000-0005-0000-0000-0000BA5D0000}"/>
    <cellStyle name="Normal 51 3 3 5 2" xfId="42105" xr:uid="{00000000-0005-0000-0000-0000BB5D0000}"/>
    <cellStyle name="Normal 51 3 3 5 3" xfId="26872" xr:uid="{00000000-0005-0000-0000-0000BC5D0000}"/>
    <cellStyle name="Normal 51 3 3 6" xfId="6753" xr:uid="{00000000-0005-0000-0000-0000BD5D0000}"/>
    <cellStyle name="Normal 51 3 3 6 2" xfId="37088" xr:uid="{00000000-0005-0000-0000-0000BE5D0000}"/>
    <cellStyle name="Normal 51 3 3 6 3" xfId="21855" xr:uid="{00000000-0005-0000-0000-0000BF5D0000}"/>
    <cellStyle name="Normal 51 3 3 7" xfId="32076" xr:uid="{00000000-0005-0000-0000-0000C05D0000}"/>
    <cellStyle name="Normal 51 3 3 8" xfId="16842" xr:uid="{00000000-0005-0000-0000-0000C15D0000}"/>
    <cellStyle name="Normal 51 3 4" xfId="2100" xr:uid="{00000000-0005-0000-0000-0000C25D0000}"/>
    <cellStyle name="Normal 51 3 4 2" xfId="3790" xr:uid="{00000000-0005-0000-0000-0000C35D0000}"/>
    <cellStyle name="Normal 51 3 4 2 2" xfId="13863" xr:uid="{00000000-0005-0000-0000-0000C45D0000}"/>
    <cellStyle name="Normal 51 3 4 2 2 2" xfId="44194" xr:uid="{00000000-0005-0000-0000-0000C55D0000}"/>
    <cellStyle name="Normal 51 3 4 2 2 3" xfId="28961" xr:uid="{00000000-0005-0000-0000-0000C65D0000}"/>
    <cellStyle name="Normal 51 3 4 2 3" xfId="8843" xr:uid="{00000000-0005-0000-0000-0000C75D0000}"/>
    <cellStyle name="Normal 51 3 4 2 3 2" xfId="39177" xr:uid="{00000000-0005-0000-0000-0000C85D0000}"/>
    <cellStyle name="Normal 51 3 4 2 3 3" xfId="23944" xr:uid="{00000000-0005-0000-0000-0000C95D0000}"/>
    <cellStyle name="Normal 51 3 4 2 4" xfId="34164" xr:uid="{00000000-0005-0000-0000-0000CA5D0000}"/>
    <cellStyle name="Normal 51 3 4 2 5" xfId="18931" xr:uid="{00000000-0005-0000-0000-0000CB5D0000}"/>
    <cellStyle name="Normal 51 3 4 3" xfId="5482" xr:uid="{00000000-0005-0000-0000-0000CC5D0000}"/>
    <cellStyle name="Normal 51 3 4 3 2" xfId="15534" xr:uid="{00000000-0005-0000-0000-0000CD5D0000}"/>
    <cellStyle name="Normal 51 3 4 3 2 2" xfId="45865" xr:uid="{00000000-0005-0000-0000-0000CE5D0000}"/>
    <cellStyle name="Normal 51 3 4 3 2 3" xfId="30632" xr:uid="{00000000-0005-0000-0000-0000CF5D0000}"/>
    <cellStyle name="Normal 51 3 4 3 3" xfId="10514" xr:uid="{00000000-0005-0000-0000-0000D05D0000}"/>
    <cellStyle name="Normal 51 3 4 3 3 2" xfId="40848" xr:uid="{00000000-0005-0000-0000-0000D15D0000}"/>
    <cellStyle name="Normal 51 3 4 3 3 3" xfId="25615" xr:uid="{00000000-0005-0000-0000-0000D25D0000}"/>
    <cellStyle name="Normal 51 3 4 3 4" xfId="35835" xr:uid="{00000000-0005-0000-0000-0000D35D0000}"/>
    <cellStyle name="Normal 51 3 4 3 5" xfId="20602" xr:uid="{00000000-0005-0000-0000-0000D45D0000}"/>
    <cellStyle name="Normal 51 3 4 4" xfId="12192" xr:uid="{00000000-0005-0000-0000-0000D55D0000}"/>
    <cellStyle name="Normal 51 3 4 4 2" xfId="42523" xr:uid="{00000000-0005-0000-0000-0000D65D0000}"/>
    <cellStyle name="Normal 51 3 4 4 3" xfId="27290" xr:uid="{00000000-0005-0000-0000-0000D75D0000}"/>
    <cellStyle name="Normal 51 3 4 5" xfId="7171" xr:uid="{00000000-0005-0000-0000-0000D85D0000}"/>
    <cellStyle name="Normal 51 3 4 5 2" xfId="37506" xr:uid="{00000000-0005-0000-0000-0000D95D0000}"/>
    <cellStyle name="Normal 51 3 4 5 3" xfId="22273" xr:uid="{00000000-0005-0000-0000-0000DA5D0000}"/>
    <cellStyle name="Normal 51 3 4 6" xfId="32494" xr:uid="{00000000-0005-0000-0000-0000DB5D0000}"/>
    <cellStyle name="Normal 51 3 4 7" xfId="17260" xr:uid="{00000000-0005-0000-0000-0000DC5D0000}"/>
    <cellStyle name="Normal 51 3 5" xfId="2953" xr:uid="{00000000-0005-0000-0000-0000DD5D0000}"/>
    <cellStyle name="Normal 51 3 5 2" xfId="13027" xr:uid="{00000000-0005-0000-0000-0000DE5D0000}"/>
    <cellStyle name="Normal 51 3 5 2 2" xfId="43358" xr:uid="{00000000-0005-0000-0000-0000DF5D0000}"/>
    <cellStyle name="Normal 51 3 5 2 3" xfId="28125" xr:uid="{00000000-0005-0000-0000-0000E05D0000}"/>
    <cellStyle name="Normal 51 3 5 3" xfId="8007" xr:uid="{00000000-0005-0000-0000-0000E15D0000}"/>
    <cellStyle name="Normal 51 3 5 3 2" xfId="38341" xr:uid="{00000000-0005-0000-0000-0000E25D0000}"/>
    <cellStyle name="Normal 51 3 5 3 3" xfId="23108" xr:uid="{00000000-0005-0000-0000-0000E35D0000}"/>
    <cellStyle name="Normal 51 3 5 4" xfId="33328" xr:uid="{00000000-0005-0000-0000-0000E45D0000}"/>
    <cellStyle name="Normal 51 3 5 5" xfId="18095" xr:uid="{00000000-0005-0000-0000-0000E55D0000}"/>
    <cellStyle name="Normal 51 3 6" xfId="4646" xr:uid="{00000000-0005-0000-0000-0000E65D0000}"/>
    <cellStyle name="Normal 51 3 6 2" xfId="14698" xr:uid="{00000000-0005-0000-0000-0000E75D0000}"/>
    <cellStyle name="Normal 51 3 6 2 2" xfId="45029" xr:uid="{00000000-0005-0000-0000-0000E85D0000}"/>
    <cellStyle name="Normal 51 3 6 2 3" xfId="29796" xr:uid="{00000000-0005-0000-0000-0000E95D0000}"/>
    <cellStyle name="Normal 51 3 6 3" xfId="9678" xr:uid="{00000000-0005-0000-0000-0000EA5D0000}"/>
    <cellStyle name="Normal 51 3 6 3 2" xfId="40012" xr:uid="{00000000-0005-0000-0000-0000EB5D0000}"/>
    <cellStyle name="Normal 51 3 6 3 3" xfId="24779" xr:uid="{00000000-0005-0000-0000-0000EC5D0000}"/>
    <cellStyle name="Normal 51 3 6 4" xfId="34999" xr:uid="{00000000-0005-0000-0000-0000ED5D0000}"/>
    <cellStyle name="Normal 51 3 6 5" xfId="19766" xr:uid="{00000000-0005-0000-0000-0000EE5D0000}"/>
    <cellStyle name="Normal 51 3 7" xfId="11356" xr:uid="{00000000-0005-0000-0000-0000EF5D0000}"/>
    <cellStyle name="Normal 51 3 7 2" xfId="41687" xr:uid="{00000000-0005-0000-0000-0000F05D0000}"/>
    <cellStyle name="Normal 51 3 7 3" xfId="26454" xr:uid="{00000000-0005-0000-0000-0000F15D0000}"/>
    <cellStyle name="Normal 51 3 8" xfId="6335" xr:uid="{00000000-0005-0000-0000-0000F25D0000}"/>
    <cellStyle name="Normal 51 3 8 2" xfId="36670" xr:uid="{00000000-0005-0000-0000-0000F35D0000}"/>
    <cellStyle name="Normal 51 3 8 3" xfId="21437" xr:uid="{00000000-0005-0000-0000-0000F45D0000}"/>
    <cellStyle name="Normal 51 3 9" xfId="31659" xr:uid="{00000000-0005-0000-0000-0000F55D0000}"/>
    <cellStyle name="Normal 51 4" xfId="1360" xr:uid="{00000000-0005-0000-0000-0000F65D0000}"/>
    <cellStyle name="Normal 51 4 2" xfId="1783" xr:uid="{00000000-0005-0000-0000-0000F75D0000}"/>
    <cellStyle name="Normal 51 4 2 2" xfId="2622" xr:uid="{00000000-0005-0000-0000-0000F85D0000}"/>
    <cellStyle name="Normal 51 4 2 2 2" xfId="4312" xr:uid="{00000000-0005-0000-0000-0000F95D0000}"/>
    <cellStyle name="Normal 51 4 2 2 2 2" xfId="14385" xr:uid="{00000000-0005-0000-0000-0000FA5D0000}"/>
    <cellStyle name="Normal 51 4 2 2 2 2 2" xfId="44716" xr:uid="{00000000-0005-0000-0000-0000FB5D0000}"/>
    <cellStyle name="Normal 51 4 2 2 2 2 3" xfId="29483" xr:uid="{00000000-0005-0000-0000-0000FC5D0000}"/>
    <cellStyle name="Normal 51 4 2 2 2 3" xfId="9365" xr:uid="{00000000-0005-0000-0000-0000FD5D0000}"/>
    <cellStyle name="Normal 51 4 2 2 2 3 2" xfId="39699" xr:uid="{00000000-0005-0000-0000-0000FE5D0000}"/>
    <cellStyle name="Normal 51 4 2 2 2 3 3" xfId="24466" xr:uid="{00000000-0005-0000-0000-0000FF5D0000}"/>
    <cellStyle name="Normal 51 4 2 2 2 4" xfId="34686" xr:uid="{00000000-0005-0000-0000-0000005E0000}"/>
    <cellStyle name="Normal 51 4 2 2 2 5" xfId="19453" xr:uid="{00000000-0005-0000-0000-0000015E0000}"/>
    <cellStyle name="Normal 51 4 2 2 3" xfId="6004" xr:uid="{00000000-0005-0000-0000-0000025E0000}"/>
    <cellStyle name="Normal 51 4 2 2 3 2" xfId="16056" xr:uid="{00000000-0005-0000-0000-0000035E0000}"/>
    <cellStyle name="Normal 51 4 2 2 3 2 2" xfId="46387" xr:uid="{00000000-0005-0000-0000-0000045E0000}"/>
    <cellStyle name="Normal 51 4 2 2 3 2 3" xfId="31154" xr:uid="{00000000-0005-0000-0000-0000055E0000}"/>
    <cellStyle name="Normal 51 4 2 2 3 3" xfId="11036" xr:uid="{00000000-0005-0000-0000-0000065E0000}"/>
    <cellStyle name="Normal 51 4 2 2 3 3 2" xfId="41370" xr:uid="{00000000-0005-0000-0000-0000075E0000}"/>
    <cellStyle name="Normal 51 4 2 2 3 3 3" xfId="26137" xr:uid="{00000000-0005-0000-0000-0000085E0000}"/>
    <cellStyle name="Normal 51 4 2 2 3 4" xfId="36357" xr:uid="{00000000-0005-0000-0000-0000095E0000}"/>
    <cellStyle name="Normal 51 4 2 2 3 5" xfId="21124" xr:uid="{00000000-0005-0000-0000-00000A5E0000}"/>
    <cellStyle name="Normal 51 4 2 2 4" xfId="12714" xr:uid="{00000000-0005-0000-0000-00000B5E0000}"/>
    <cellStyle name="Normal 51 4 2 2 4 2" xfId="43045" xr:uid="{00000000-0005-0000-0000-00000C5E0000}"/>
    <cellStyle name="Normal 51 4 2 2 4 3" xfId="27812" xr:uid="{00000000-0005-0000-0000-00000D5E0000}"/>
    <cellStyle name="Normal 51 4 2 2 5" xfId="7693" xr:uid="{00000000-0005-0000-0000-00000E5E0000}"/>
    <cellStyle name="Normal 51 4 2 2 5 2" xfId="38028" xr:uid="{00000000-0005-0000-0000-00000F5E0000}"/>
    <cellStyle name="Normal 51 4 2 2 5 3" xfId="22795" xr:uid="{00000000-0005-0000-0000-0000105E0000}"/>
    <cellStyle name="Normal 51 4 2 2 6" xfId="33016" xr:uid="{00000000-0005-0000-0000-0000115E0000}"/>
    <cellStyle name="Normal 51 4 2 2 7" xfId="17782" xr:uid="{00000000-0005-0000-0000-0000125E0000}"/>
    <cellStyle name="Normal 51 4 2 3" xfId="3475" xr:uid="{00000000-0005-0000-0000-0000135E0000}"/>
    <cellStyle name="Normal 51 4 2 3 2" xfId="13549" xr:uid="{00000000-0005-0000-0000-0000145E0000}"/>
    <cellStyle name="Normal 51 4 2 3 2 2" xfId="43880" xr:uid="{00000000-0005-0000-0000-0000155E0000}"/>
    <cellStyle name="Normal 51 4 2 3 2 3" xfId="28647" xr:uid="{00000000-0005-0000-0000-0000165E0000}"/>
    <cellStyle name="Normal 51 4 2 3 3" xfId="8529" xr:uid="{00000000-0005-0000-0000-0000175E0000}"/>
    <cellStyle name="Normal 51 4 2 3 3 2" xfId="38863" xr:uid="{00000000-0005-0000-0000-0000185E0000}"/>
    <cellStyle name="Normal 51 4 2 3 3 3" xfId="23630" xr:uid="{00000000-0005-0000-0000-0000195E0000}"/>
    <cellStyle name="Normal 51 4 2 3 4" xfId="33850" xr:uid="{00000000-0005-0000-0000-00001A5E0000}"/>
    <cellStyle name="Normal 51 4 2 3 5" xfId="18617" xr:uid="{00000000-0005-0000-0000-00001B5E0000}"/>
    <cellStyle name="Normal 51 4 2 4" xfId="5168" xr:uid="{00000000-0005-0000-0000-00001C5E0000}"/>
    <cellStyle name="Normal 51 4 2 4 2" xfId="15220" xr:uid="{00000000-0005-0000-0000-00001D5E0000}"/>
    <cellStyle name="Normal 51 4 2 4 2 2" xfId="45551" xr:uid="{00000000-0005-0000-0000-00001E5E0000}"/>
    <cellStyle name="Normal 51 4 2 4 2 3" xfId="30318" xr:uid="{00000000-0005-0000-0000-00001F5E0000}"/>
    <cellStyle name="Normal 51 4 2 4 3" xfId="10200" xr:uid="{00000000-0005-0000-0000-0000205E0000}"/>
    <cellStyle name="Normal 51 4 2 4 3 2" xfId="40534" xr:uid="{00000000-0005-0000-0000-0000215E0000}"/>
    <cellStyle name="Normal 51 4 2 4 3 3" xfId="25301" xr:uid="{00000000-0005-0000-0000-0000225E0000}"/>
    <cellStyle name="Normal 51 4 2 4 4" xfId="35521" xr:uid="{00000000-0005-0000-0000-0000235E0000}"/>
    <cellStyle name="Normal 51 4 2 4 5" xfId="20288" xr:uid="{00000000-0005-0000-0000-0000245E0000}"/>
    <cellStyle name="Normal 51 4 2 5" xfId="11878" xr:uid="{00000000-0005-0000-0000-0000255E0000}"/>
    <cellStyle name="Normal 51 4 2 5 2" xfId="42209" xr:uid="{00000000-0005-0000-0000-0000265E0000}"/>
    <cellStyle name="Normal 51 4 2 5 3" xfId="26976" xr:uid="{00000000-0005-0000-0000-0000275E0000}"/>
    <cellStyle name="Normal 51 4 2 6" xfId="6857" xr:uid="{00000000-0005-0000-0000-0000285E0000}"/>
    <cellStyle name="Normal 51 4 2 6 2" xfId="37192" xr:uid="{00000000-0005-0000-0000-0000295E0000}"/>
    <cellStyle name="Normal 51 4 2 6 3" xfId="21959" xr:uid="{00000000-0005-0000-0000-00002A5E0000}"/>
    <cellStyle name="Normal 51 4 2 7" xfId="32180" xr:uid="{00000000-0005-0000-0000-00002B5E0000}"/>
    <cellStyle name="Normal 51 4 2 8" xfId="16946" xr:uid="{00000000-0005-0000-0000-00002C5E0000}"/>
    <cellStyle name="Normal 51 4 3" xfId="2204" xr:uid="{00000000-0005-0000-0000-00002D5E0000}"/>
    <cellStyle name="Normal 51 4 3 2" xfId="3894" xr:uid="{00000000-0005-0000-0000-00002E5E0000}"/>
    <cellStyle name="Normal 51 4 3 2 2" xfId="13967" xr:uid="{00000000-0005-0000-0000-00002F5E0000}"/>
    <cellStyle name="Normal 51 4 3 2 2 2" xfId="44298" xr:uid="{00000000-0005-0000-0000-0000305E0000}"/>
    <cellStyle name="Normal 51 4 3 2 2 3" xfId="29065" xr:uid="{00000000-0005-0000-0000-0000315E0000}"/>
    <cellStyle name="Normal 51 4 3 2 3" xfId="8947" xr:uid="{00000000-0005-0000-0000-0000325E0000}"/>
    <cellStyle name="Normal 51 4 3 2 3 2" xfId="39281" xr:uid="{00000000-0005-0000-0000-0000335E0000}"/>
    <cellStyle name="Normal 51 4 3 2 3 3" xfId="24048" xr:uid="{00000000-0005-0000-0000-0000345E0000}"/>
    <cellStyle name="Normal 51 4 3 2 4" xfId="34268" xr:uid="{00000000-0005-0000-0000-0000355E0000}"/>
    <cellStyle name="Normal 51 4 3 2 5" xfId="19035" xr:uid="{00000000-0005-0000-0000-0000365E0000}"/>
    <cellStyle name="Normal 51 4 3 3" xfId="5586" xr:uid="{00000000-0005-0000-0000-0000375E0000}"/>
    <cellStyle name="Normal 51 4 3 3 2" xfId="15638" xr:uid="{00000000-0005-0000-0000-0000385E0000}"/>
    <cellStyle name="Normal 51 4 3 3 2 2" xfId="45969" xr:uid="{00000000-0005-0000-0000-0000395E0000}"/>
    <cellStyle name="Normal 51 4 3 3 2 3" xfId="30736" xr:uid="{00000000-0005-0000-0000-00003A5E0000}"/>
    <cellStyle name="Normal 51 4 3 3 3" xfId="10618" xr:uid="{00000000-0005-0000-0000-00003B5E0000}"/>
    <cellStyle name="Normal 51 4 3 3 3 2" xfId="40952" xr:uid="{00000000-0005-0000-0000-00003C5E0000}"/>
    <cellStyle name="Normal 51 4 3 3 3 3" xfId="25719" xr:uid="{00000000-0005-0000-0000-00003D5E0000}"/>
    <cellStyle name="Normal 51 4 3 3 4" xfId="35939" xr:uid="{00000000-0005-0000-0000-00003E5E0000}"/>
    <cellStyle name="Normal 51 4 3 3 5" xfId="20706" xr:uid="{00000000-0005-0000-0000-00003F5E0000}"/>
    <cellStyle name="Normal 51 4 3 4" xfId="12296" xr:uid="{00000000-0005-0000-0000-0000405E0000}"/>
    <cellStyle name="Normal 51 4 3 4 2" xfId="42627" xr:uid="{00000000-0005-0000-0000-0000415E0000}"/>
    <cellStyle name="Normal 51 4 3 4 3" xfId="27394" xr:uid="{00000000-0005-0000-0000-0000425E0000}"/>
    <cellStyle name="Normal 51 4 3 5" xfId="7275" xr:uid="{00000000-0005-0000-0000-0000435E0000}"/>
    <cellStyle name="Normal 51 4 3 5 2" xfId="37610" xr:uid="{00000000-0005-0000-0000-0000445E0000}"/>
    <cellStyle name="Normal 51 4 3 5 3" xfId="22377" xr:uid="{00000000-0005-0000-0000-0000455E0000}"/>
    <cellStyle name="Normal 51 4 3 6" xfId="32598" xr:uid="{00000000-0005-0000-0000-0000465E0000}"/>
    <cellStyle name="Normal 51 4 3 7" xfId="17364" xr:uid="{00000000-0005-0000-0000-0000475E0000}"/>
    <cellStyle name="Normal 51 4 4" xfId="3057" xr:uid="{00000000-0005-0000-0000-0000485E0000}"/>
    <cellStyle name="Normal 51 4 4 2" xfId="13131" xr:uid="{00000000-0005-0000-0000-0000495E0000}"/>
    <cellStyle name="Normal 51 4 4 2 2" xfId="43462" xr:uid="{00000000-0005-0000-0000-00004A5E0000}"/>
    <cellStyle name="Normal 51 4 4 2 3" xfId="28229" xr:uid="{00000000-0005-0000-0000-00004B5E0000}"/>
    <cellStyle name="Normal 51 4 4 3" xfId="8111" xr:uid="{00000000-0005-0000-0000-00004C5E0000}"/>
    <cellStyle name="Normal 51 4 4 3 2" xfId="38445" xr:uid="{00000000-0005-0000-0000-00004D5E0000}"/>
    <cellStyle name="Normal 51 4 4 3 3" xfId="23212" xr:uid="{00000000-0005-0000-0000-00004E5E0000}"/>
    <cellStyle name="Normal 51 4 4 4" xfId="33432" xr:uid="{00000000-0005-0000-0000-00004F5E0000}"/>
    <cellStyle name="Normal 51 4 4 5" xfId="18199" xr:uid="{00000000-0005-0000-0000-0000505E0000}"/>
    <cellStyle name="Normal 51 4 5" xfId="4750" xr:uid="{00000000-0005-0000-0000-0000515E0000}"/>
    <cellStyle name="Normal 51 4 5 2" xfId="14802" xr:uid="{00000000-0005-0000-0000-0000525E0000}"/>
    <cellStyle name="Normal 51 4 5 2 2" xfId="45133" xr:uid="{00000000-0005-0000-0000-0000535E0000}"/>
    <cellStyle name="Normal 51 4 5 2 3" xfId="29900" xr:uid="{00000000-0005-0000-0000-0000545E0000}"/>
    <cellStyle name="Normal 51 4 5 3" xfId="9782" xr:uid="{00000000-0005-0000-0000-0000555E0000}"/>
    <cellStyle name="Normal 51 4 5 3 2" xfId="40116" xr:uid="{00000000-0005-0000-0000-0000565E0000}"/>
    <cellStyle name="Normal 51 4 5 3 3" xfId="24883" xr:uid="{00000000-0005-0000-0000-0000575E0000}"/>
    <cellStyle name="Normal 51 4 5 4" xfId="35103" xr:uid="{00000000-0005-0000-0000-0000585E0000}"/>
    <cellStyle name="Normal 51 4 5 5" xfId="19870" xr:uid="{00000000-0005-0000-0000-0000595E0000}"/>
    <cellStyle name="Normal 51 4 6" xfId="11460" xr:uid="{00000000-0005-0000-0000-00005A5E0000}"/>
    <cellStyle name="Normal 51 4 6 2" xfId="41791" xr:uid="{00000000-0005-0000-0000-00005B5E0000}"/>
    <cellStyle name="Normal 51 4 6 3" xfId="26558" xr:uid="{00000000-0005-0000-0000-00005C5E0000}"/>
    <cellStyle name="Normal 51 4 7" xfId="6439" xr:uid="{00000000-0005-0000-0000-00005D5E0000}"/>
    <cellStyle name="Normal 51 4 7 2" xfId="36774" xr:uid="{00000000-0005-0000-0000-00005E5E0000}"/>
    <cellStyle name="Normal 51 4 7 3" xfId="21541" xr:uid="{00000000-0005-0000-0000-00005F5E0000}"/>
    <cellStyle name="Normal 51 4 8" xfId="31762" xr:uid="{00000000-0005-0000-0000-0000605E0000}"/>
    <cellStyle name="Normal 51 4 9" xfId="16528" xr:uid="{00000000-0005-0000-0000-0000615E0000}"/>
    <cellStyle name="Normal 51 5" xfId="1573" xr:uid="{00000000-0005-0000-0000-0000625E0000}"/>
    <cellStyle name="Normal 51 5 2" xfId="2414" xr:uid="{00000000-0005-0000-0000-0000635E0000}"/>
    <cellStyle name="Normal 51 5 2 2" xfId="4104" xr:uid="{00000000-0005-0000-0000-0000645E0000}"/>
    <cellStyle name="Normal 51 5 2 2 2" xfId="14177" xr:uid="{00000000-0005-0000-0000-0000655E0000}"/>
    <cellStyle name="Normal 51 5 2 2 2 2" xfId="44508" xr:uid="{00000000-0005-0000-0000-0000665E0000}"/>
    <cellStyle name="Normal 51 5 2 2 2 3" xfId="29275" xr:uid="{00000000-0005-0000-0000-0000675E0000}"/>
    <cellStyle name="Normal 51 5 2 2 3" xfId="9157" xr:uid="{00000000-0005-0000-0000-0000685E0000}"/>
    <cellStyle name="Normal 51 5 2 2 3 2" xfId="39491" xr:uid="{00000000-0005-0000-0000-0000695E0000}"/>
    <cellStyle name="Normal 51 5 2 2 3 3" xfId="24258" xr:uid="{00000000-0005-0000-0000-00006A5E0000}"/>
    <cellStyle name="Normal 51 5 2 2 4" xfId="34478" xr:uid="{00000000-0005-0000-0000-00006B5E0000}"/>
    <cellStyle name="Normal 51 5 2 2 5" xfId="19245" xr:uid="{00000000-0005-0000-0000-00006C5E0000}"/>
    <cellStyle name="Normal 51 5 2 3" xfId="5796" xr:uid="{00000000-0005-0000-0000-00006D5E0000}"/>
    <cellStyle name="Normal 51 5 2 3 2" xfId="15848" xr:uid="{00000000-0005-0000-0000-00006E5E0000}"/>
    <cellStyle name="Normal 51 5 2 3 2 2" xfId="46179" xr:uid="{00000000-0005-0000-0000-00006F5E0000}"/>
    <cellStyle name="Normal 51 5 2 3 2 3" xfId="30946" xr:uid="{00000000-0005-0000-0000-0000705E0000}"/>
    <cellStyle name="Normal 51 5 2 3 3" xfId="10828" xr:uid="{00000000-0005-0000-0000-0000715E0000}"/>
    <cellStyle name="Normal 51 5 2 3 3 2" xfId="41162" xr:uid="{00000000-0005-0000-0000-0000725E0000}"/>
    <cellStyle name="Normal 51 5 2 3 3 3" xfId="25929" xr:uid="{00000000-0005-0000-0000-0000735E0000}"/>
    <cellStyle name="Normal 51 5 2 3 4" xfId="36149" xr:uid="{00000000-0005-0000-0000-0000745E0000}"/>
    <cellStyle name="Normal 51 5 2 3 5" xfId="20916" xr:uid="{00000000-0005-0000-0000-0000755E0000}"/>
    <cellStyle name="Normal 51 5 2 4" xfId="12506" xr:uid="{00000000-0005-0000-0000-0000765E0000}"/>
    <cellStyle name="Normal 51 5 2 4 2" xfId="42837" xr:uid="{00000000-0005-0000-0000-0000775E0000}"/>
    <cellStyle name="Normal 51 5 2 4 3" xfId="27604" xr:uid="{00000000-0005-0000-0000-0000785E0000}"/>
    <cellStyle name="Normal 51 5 2 5" xfId="7485" xr:uid="{00000000-0005-0000-0000-0000795E0000}"/>
    <cellStyle name="Normal 51 5 2 5 2" xfId="37820" xr:uid="{00000000-0005-0000-0000-00007A5E0000}"/>
    <cellStyle name="Normal 51 5 2 5 3" xfId="22587" xr:uid="{00000000-0005-0000-0000-00007B5E0000}"/>
    <cellStyle name="Normal 51 5 2 6" xfId="32808" xr:uid="{00000000-0005-0000-0000-00007C5E0000}"/>
    <cellStyle name="Normal 51 5 2 7" xfId="17574" xr:uid="{00000000-0005-0000-0000-00007D5E0000}"/>
    <cellStyle name="Normal 51 5 3" xfId="3267" xr:uid="{00000000-0005-0000-0000-00007E5E0000}"/>
    <cellStyle name="Normal 51 5 3 2" xfId="13341" xr:uid="{00000000-0005-0000-0000-00007F5E0000}"/>
    <cellStyle name="Normal 51 5 3 2 2" xfId="43672" xr:uid="{00000000-0005-0000-0000-0000805E0000}"/>
    <cellStyle name="Normal 51 5 3 2 3" xfId="28439" xr:uid="{00000000-0005-0000-0000-0000815E0000}"/>
    <cellStyle name="Normal 51 5 3 3" xfId="8321" xr:uid="{00000000-0005-0000-0000-0000825E0000}"/>
    <cellStyle name="Normal 51 5 3 3 2" xfId="38655" xr:uid="{00000000-0005-0000-0000-0000835E0000}"/>
    <cellStyle name="Normal 51 5 3 3 3" xfId="23422" xr:uid="{00000000-0005-0000-0000-0000845E0000}"/>
    <cellStyle name="Normal 51 5 3 4" xfId="33642" xr:uid="{00000000-0005-0000-0000-0000855E0000}"/>
    <cellStyle name="Normal 51 5 3 5" xfId="18409" xr:uid="{00000000-0005-0000-0000-0000865E0000}"/>
    <cellStyle name="Normal 51 5 4" xfId="4960" xr:uid="{00000000-0005-0000-0000-0000875E0000}"/>
    <cellStyle name="Normal 51 5 4 2" xfId="15012" xr:uid="{00000000-0005-0000-0000-0000885E0000}"/>
    <cellStyle name="Normal 51 5 4 2 2" xfId="45343" xr:uid="{00000000-0005-0000-0000-0000895E0000}"/>
    <cellStyle name="Normal 51 5 4 2 3" xfId="30110" xr:uid="{00000000-0005-0000-0000-00008A5E0000}"/>
    <cellStyle name="Normal 51 5 4 3" xfId="9992" xr:uid="{00000000-0005-0000-0000-00008B5E0000}"/>
    <cellStyle name="Normal 51 5 4 3 2" xfId="40326" xr:uid="{00000000-0005-0000-0000-00008C5E0000}"/>
    <cellStyle name="Normal 51 5 4 3 3" xfId="25093" xr:uid="{00000000-0005-0000-0000-00008D5E0000}"/>
    <cellStyle name="Normal 51 5 4 4" xfId="35313" xr:uid="{00000000-0005-0000-0000-00008E5E0000}"/>
    <cellStyle name="Normal 51 5 4 5" xfId="20080" xr:uid="{00000000-0005-0000-0000-00008F5E0000}"/>
    <cellStyle name="Normal 51 5 5" xfId="11670" xr:uid="{00000000-0005-0000-0000-0000905E0000}"/>
    <cellStyle name="Normal 51 5 5 2" xfId="42001" xr:uid="{00000000-0005-0000-0000-0000915E0000}"/>
    <cellStyle name="Normal 51 5 5 3" xfId="26768" xr:uid="{00000000-0005-0000-0000-0000925E0000}"/>
    <cellStyle name="Normal 51 5 6" xfId="6649" xr:uid="{00000000-0005-0000-0000-0000935E0000}"/>
    <cellStyle name="Normal 51 5 6 2" xfId="36984" xr:uid="{00000000-0005-0000-0000-0000945E0000}"/>
    <cellStyle name="Normal 51 5 6 3" xfId="21751" xr:uid="{00000000-0005-0000-0000-0000955E0000}"/>
    <cellStyle name="Normal 51 5 7" xfId="31972" xr:uid="{00000000-0005-0000-0000-0000965E0000}"/>
    <cellStyle name="Normal 51 5 8" xfId="16738" xr:uid="{00000000-0005-0000-0000-0000975E0000}"/>
    <cellStyle name="Normal 51 6" xfId="1994" xr:uid="{00000000-0005-0000-0000-0000985E0000}"/>
    <cellStyle name="Normal 51 6 2" xfId="3686" xr:uid="{00000000-0005-0000-0000-0000995E0000}"/>
    <cellStyle name="Normal 51 6 2 2" xfId="13759" xr:uid="{00000000-0005-0000-0000-00009A5E0000}"/>
    <cellStyle name="Normal 51 6 2 2 2" xfId="44090" xr:uid="{00000000-0005-0000-0000-00009B5E0000}"/>
    <cellStyle name="Normal 51 6 2 2 3" xfId="28857" xr:uid="{00000000-0005-0000-0000-00009C5E0000}"/>
    <cellStyle name="Normal 51 6 2 3" xfId="8739" xr:uid="{00000000-0005-0000-0000-00009D5E0000}"/>
    <cellStyle name="Normal 51 6 2 3 2" xfId="39073" xr:uid="{00000000-0005-0000-0000-00009E5E0000}"/>
    <cellStyle name="Normal 51 6 2 3 3" xfId="23840" xr:uid="{00000000-0005-0000-0000-00009F5E0000}"/>
    <cellStyle name="Normal 51 6 2 4" xfId="34060" xr:uid="{00000000-0005-0000-0000-0000A05E0000}"/>
    <cellStyle name="Normal 51 6 2 5" xfId="18827" xr:uid="{00000000-0005-0000-0000-0000A15E0000}"/>
    <cellStyle name="Normal 51 6 3" xfId="5378" xr:uid="{00000000-0005-0000-0000-0000A25E0000}"/>
    <cellStyle name="Normal 51 6 3 2" xfId="15430" xr:uid="{00000000-0005-0000-0000-0000A35E0000}"/>
    <cellStyle name="Normal 51 6 3 2 2" xfId="45761" xr:uid="{00000000-0005-0000-0000-0000A45E0000}"/>
    <cellStyle name="Normal 51 6 3 2 3" xfId="30528" xr:uid="{00000000-0005-0000-0000-0000A55E0000}"/>
    <cellStyle name="Normal 51 6 3 3" xfId="10410" xr:uid="{00000000-0005-0000-0000-0000A65E0000}"/>
    <cellStyle name="Normal 51 6 3 3 2" xfId="40744" xr:uid="{00000000-0005-0000-0000-0000A75E0000}"/>
    <cellStyle name="Normal 51 6 3 3 3" xfId="25511" xr:uid="{00000000-0005-0000-0000-0000A85E0000}"/>
    <cellStyle name="Normal 51 6 3 4" xfId="35731" xr:uid="{00000000-0005-0000-0000-0000A95E0000}"/>
    <cellStyle name="Normal 51 6 3 5" xfId="20498" xr:uid="{00000000-0005-0000-0000-0000AA5E0000}"/>
    <cellStyle name="Normal 51 6 4" xfId="12088" xr:uid="{00000000-0005-0000-0000-0000AB5E0000}"/>
    <cellStyle name="Normal 51 6 4 2" xfId="42419" xr:uid="{00000000-0005-0000-0000-0000AC5E0000}"/>
    <cellStyle name="Normal 51 6 4 3" xfId="27186" xr:uid="{00000000-0005-0000-0000-0000AD5E0000}"/>
    <cellStyle name="Normal 51 6 5" xfId="7067" xr:uid="{00000000-0005-0000-0000-0000AE5E0000}"/>
    <cellStyle name="Normal 51 6 5 2" xfId="37402" xr:uid="{00000000-0005-0000-0000-0000AF5E0000}"/>
    <cellStyle name="Normal 51 6 5 3" xfId="22169" xr:uid="{00000000-0005-0000-0000-0000B05E0000}"/>
    <cellStyle name="Normal 51 6 6" xfId="32390" xr:uid="{00000000-0005-0000-0000-0000B15E0000}"/>
    <cellStyle name="Normal 51 6 7" xfId="17156" xr:uid="{00000000-0005-0000-0000-0000B25E0000}"/>
    <cellStyle name="Normal 51 7" xfId="2845" xr:uid="{00000000-0005-0000-0000-0000B35E0000}"/>
    <cellStyle name="Normal 51 7 2" xfId="12923" xr:uid="{00000000-0005-0000-0000-0000B45E0000}"/>
    <cellStyle name="Normal 51 7 2 2" xfId="43254" xr:uid="{00000000-0005-0000-0000-0000B55E0000}"/>
    <cellStyle name="Normal 51 7 2 3" xfId="28021" xr:uid="{00000000-0005-0000-0000-0000B65E0000}"/>
    <cellStyle name="Normal 51 7 3" xfId="7903" xr:uid="{00000000-0005-0000-0000-0000B75E0000}"/>
    <cellStyle name="Normal 51 7 3 2" xfId="38237" xr:uid="{00000000-0005-0000-0000-0000B85E0000}"/>
    <cellStyle name="Normal 51 7 3 3" xfId="23004" xr:uid="{00000000-0005-0000-0000-0000B95E0000}"/>
    <cellStyle name="Normal 51 7 4" xfId="33224" xr:uid="{00000000-0005-0000-0000-0000BA5E0000}"/>
    <cellStyle name="Normal 51 7 5" xfId="17991" xr:uid="{00000000-0005-0000-0000-0000BB5E0000}"/>
    <cellStyle name="Normal 51 8" xfId="4539" xr:uid="{00000000-0005-0000-0000-0000BC5E0000}"/>
    <cellStyle name="Normal 51 8 2" xfId="14594" xr:uid="{00000000-0005-0000-0000-0000BD5E0000}"/>
    <cellStyle name="Normal 51 8 2 2" xfId="44925" xr:uid="{00000000-0005-0000-0000-0000BE5E0000}"/>
    <cellStyle name="Normal 51 8 2 3" xfId="29692" xr:uid="{00000000-0005-0000-0000-0000BF5E0000}"/>
    <cellStyle name="Normal 51 8 3" xfId="9574" xr:uid="{00000000-0005-0000-0000-0000C05E0000}"/>
    <cellStyle name="Normal 51 8 3 2" xfId="39908" xr:uid="{00000000-0005-0000-0000-0000C15E0000}"/>
    <cellStyle name="Normal 51 8 3 3" xfId="24675" xr:uid="{00000000-0005-0000-0000-0000C25E0000}"/>
    <cellStyle name="Normal 51 8 4" xfId="34895" xr:uid="{00000000-0005-0000-0000-0000C35E0000}"/>
    <cellStyle name="Normal 51 8 5" xfId="19662" xr:uid="{00000000-0005-0000-0000-0000C45E0000}"/>
    <cellStyle name="Normal 51 9" xfId="11250" xr:uid="{00000000-0005-0000-0000-0000C55E0000}"/>
    <cellStyle name="Normal 51 9 2" xfId="41583" xr:uid="{00000000-0005-0000-0000-0000C65E0000}"/>
    <cellStyle name="Normal 51 9 3" xfId="26350" xr:uid="{00000000-0005-0000-0000-0000C75E0000}"/>
    <cellStyle name="Normal 52" xfId="868" xr:uid="{00000000-0005-0000-0000-0000C85E0000}"/>
    <cellStyle name="Normal 52 10" xfId="6230" xr:uid="{00000000-0005-0000-0000-0000C95E0000}"/>
    <cellStyle name="Normal 52 10 2" xfId="36567" xr:uid="{00000000-0005-0000-0000-0000CA5E0000}"/>
    <cellStyle name="Normal 52 10 3" xfId="21334" xr:uid="{00000000-0005-0000-0000-0000CB5E0000}"/>
    <cellStyle name="Normal 52 11" xfId="31558" xr:uid="{00000000-0005-0000-0000-0000CC5E0000}"/>
    <cellStyle name="Normal 52 12" xfId="16319" xr:uid="{00000000-0005-0000-0000-0000CD5E0000}"/>
    <cellStyle name="Normal 52 13" xfId="46584" xr:uid="{00000000-0005-0000-0000-0000CE5E0000}"/>
    <cellStyle name="Normal 52 2" xfId="1194" xr:uid="{00000000-0005-0000-0000-0000CF5E0000}"/>
    <cellStyle name="Normal 52 2 10" xfId="31610" xr:uid="{00000000-0005-0000-0000-0000D05E0000}"/>
    <cellStyle name="Normal 52 2 11" xfId="16373" xr:uid="{00000000-0005-0000-0000-0000D15E0000}"/>
    <cellStyle name="Normal 52 2 2" xfId="1302" xr:uid="{00000000-0005-0000-0000-0000D25E0000}"/>
    <cellStyle name="Normal 52 2 2 10" xfId="16477" xr:uid="{00000000-0005-0000-0000-0000D35E0000}"/>
    <cellStyle name="Normal 52 2 2 2" xfId="1519" xr:uid="{00000000-0005-0000-0000-0000D45E0000}"/>
    <cellStyle name="Normal 52 2 2 2 2" xfId="1940" xr:uid="{00000000-0005-0000-0000-0000D55E0000}"/>
    <cellStyle name="Normal 52 2 2 2 2 2" xfId="2779" xr:uid="{00000000-0005-0000-0000-0000D65E0000}"/>
    <cellStyle name="Normal 52 2 2 2 2 2 2" xfId="4469" xr:uid="{00000000-0005-0000-0000-0000D75E0000}"/>
    <cellStyle name="Normal 52 2 2 2 2 2 2 2" xfId="14542" xr:uid="{00000000-0005-0000-0000-0000D85E0000}"/>
    <cellStyle name="Normal 52 2 2 2 2 2 2 2 2" xfId="44873" xr:uid="{00000000-0005-0000-0000-0000D95E0000}"/>
    <cellStyle name="Normal 52 2 2 2 2 2 2 2 3" xfId="29640" xr:uid="{00000000-0005-0000-0000-0000DA5E0000}"/>
    <cellStyle name="Normal 52 2 2 2 2 2 2 3" xfId="9522" xr:uid="{00000000-0005-0000-0000-0000DB5E0000}"/>
    <cellStyle name="Normal 52 2 2 2 2 2 2 3 2" xfId="39856" xr:uid="{00000000-0005-0000-0000-0000DC5E0000}"/>
    <cellStyle name="Normal 52 2 2 2 2 2 2 3 3" xfId="24623" xr:uid="{00000000-0005-0000-0000-0000DD5E0000}"/>
    <cellStyle name="Normal 52 2 2 2 2 2 2 4" xfId="34843" xr:uid="{00000000-0005-0000-0000-0000DE5E0000}"/>
    <cellStyle name="Normal 52 2 2 2 2 2 2 5" xfId="19610" xr:uid="{00000000-0005-0000-0000-0000DF5E0000}"/>
    <cellStyle name="Normal 52 2 2 2 2 2 3" xfId="6161" xr:uid="{00000000-0005-0000-0000-0000E05E0000}"/>
    <cellStyle name="Normal 52 2 2 2 2 2 3 2" xfId="16213" xr:uid="{00000000-0005-0000-0000-0000E15E0000}"/>
    <cellStyle name="Normal 52 2 2 2 2 2 3 2 2" xfId="46544" xr:uid="{00000000-0005-0000-0000-0000E25E0000}"/>
    <cellStyle name="Normal 52 2 2 2 2 2 3 2 3" xfId="31311" xr:uid="{00000000-0005-0000-0000-0000E35E0000}"/>
    <cellStyle name="Normal 52 2 2 2 2 2 3 3" xfId="11193" xr:uid="{00000000-0005-0000-0000-0000E45E0000}"/>
    <cellStyle name="Normal 52 2 2 2 2 2 3 3 2" xfId="41527" xr:uid="{00000000-0005-0000-0000-0000E55E0000}"/>
    <cellStyle name="Normal 52 2 2 2 2 2 3 3 3" xfId="26294" xr:uid="{00000000-0005-0000-0000-0000E65E0000}"/>
    <cellStyle name="Normal 52 2 2 2 2 2 3 4" xfId="36514" xr:uid="{00000000-0005-0000-0000-0000E75E0000}"/>
    <cellStyle name="Normal 52 2 2 2 2 2 3 5" xfId="21281" xr:uid="{00000000-0005-0000-0000-0000E85E0000}"/>
    <cellStyle name="Normal 52 2 2 2 2 2 4" xfId="12871" xr:uid="{00000000-0005-0000-0000-0000E95E0000}"/>
    <cellStyle name="Normal 52 2 2 2 2 2 4 2" xfId="43202" xr:uid="{00000000-0005-0000-0000-0000EA5E0000}"/>
    <cellStyle name="Normal 52 2 2 2 2 2 4 3" xfId="27969" xr:uid="{00000000-0005-0000-0000-0000EB5E0000}"/>
    <cellStyle name="Normal 52 2 2 2 2 2 5" xfId="7850" xr:uid="{00000000-0005-0000-0000-0000EC5E0000}"/>
    <cellStyle name="Normal 52 2 2 2 2 2 5 2" xfId="38185" xr:uid="{00000000-0005-0000-0000-0000ED5E0000}"/>
    <cellStyle name="Normal 52 2 2 2 2 2 5 3" xfId="22952" xr:uid="{00000000-0005-0000-0000-0000EE5E0000}"/>
    <cellStyle name="Normal 52 2 2 2 2 2 6" xfId="33173" xr:uid="{00000000-0005-0000-0000-0000EF5E0000}"/>
    <cellStyle name="Normal 52 2 2 2 2 2 7" xfId="17939" xr:uid="{00000000-0005-0000-0000-0000F05E0000}"/>
    <cellStyle name="Normal 52 2 2 2 2 3" xfId="3632" xr:uid="{00000000-0005-0000-0000-0000F15E0000}"/>
    <cellStyle name="Normal 52 2 2 2 2 3 2" xfId="13706" xr:uid="{00000000-0005-0000-0000-0000F25E0000}"/>
    <cellStyle name="Normal 52 2 2 2 2 3 2 2" xfId="44037" xr:uid="{00000000-0005-0000-0000-0000F35E0000}"/>
    <cellStyle name="Normal 52 2 2 2 2 3 2 3" xfId="28804" xr:uid="{00000000-0005-0000-0000-0000F45E0000}"/>
    <cellStyle name="Normal 52 2 2 2 2 3 3" xfId="8686" xr:uid="{00000000-0005-0000-0000-0000F55E0000}"/>
    <cellStyle name="Normal 52 2 2 2 2 3 3 2" xfId="39020" xr:uid="{00000000-0005-0000-0000-0000F65E0000}"/>
    <cellStyle name="Normal 52 2 2 2 2 3 3 3" xfId="23787" xr:uid="{00000000-0005-0000-0000-0000F75E0000}"/>
    <cellStyle name="Normal 52 2 2 2 2 3 4" xfId="34007" xr:uid="{00000000-0005-0000-0000-0000F85E0000}"/>
    <cellStyle name="Normal 52 2 2 2 2 3 5" xfId="18774" xr:uid="{00000000-0005-0000-0000-0000F95E0000}"/>
    <cellStyle name="Normal 52 2 2 2 2 4" xfId="5325" xr:uid="{00000000-0005-0000-0000-0000FA5E0000}"/>
    <cellStyle name="Normal 52 2 2 2 2 4 2" xfId="15377" xr:uid="{00000000-0005-0000-0000-0000FB5E0000}"/>
    <cellStyle name="Normal 52 2 2 2 2 4 2 2" xfId="45708" xr:uid="{00000000-0005-0000-0000-0000FC5E0000}"/>
    <cellStyle name="Normal 52 2 2 2 2 4 2 3" xfId="30475" xr:uid="{00000000-0005-0000-0000-0000FD5E0000}"/>
    <cellStyle name="Normal 52 2 2 2 2 4 3" xfId="10357" xr:uid="{00000000-0005-0000-0000-0000FE5E0000}"/>
    <cellStyle name="Normal 52 2 2 2 2 4 3 2" xfId="40691" xr:uid="{00000000-0005-0000-0000-0000FF5E0000}"/>
    <cellStyle name="Normal 52 2 2 2 2 4 3 3" xfId="25458" xr:uid="{00000000-0005-0000-0000-0000005F0000}"/>
    <cellStyle name="Normal 52 2 2 2 2 4 4" xfId="35678" xr:uid="{00000000-0005-0000-0000-0000015F0000}"/>
    <cellStyle name="Normal 52 2 2 2 2 4 5" xfId="20445" xr:uid="{00000000-0005-0000-0000-0000025F0000}"/>
    <cellStyle name="Normal 52 2 2 2 2 5" xfId="12035" xr:uid="{00000000-0005-0000-0000-0000035F0000}"/>
    <cellStyle name="Normal 52 2 2 2 2 5 2" xfId="42366" xr:uid="{00000000-0005-0000-0000-0000045F0000}"/>
    <cellStyle name="Normal 52 2 2 2 2 5 3" xfId="27133" xr:uid="{00000000-0005-0000-0000-0000055F0000}"/>
    <cellStyle name="Normal 52 2 2 2 2 6" xfId="7014" xr:uid="{00000000-0005-0000-0000-0000065F0000}"/>
    <cellStyle name="Normal 52 2 2 2 2 6 2" xfId="37349" xr:uid="{00000000-0005-0000-0000-0000075F0000}"/>
    <cellStyle name="Normal 52 2 2 2 2 6 3" xfId="22116" xr:uid="{00000000-0005-0000-0000-0000085F0000}"/>
    <cellStyle name="Normal 52 2 2 2 2 7" xfId="32337" xr:uid="{00000000-0005-0000-0000-0000095F0000}"/>
    <cellStyle name="Normal 52 2 2 2 2 8" xfId="17103" xr:uid="{00000000-0005-0000-0000-00000A5F0000}"/>
    <cellStyle name="Normal 52 2 2 2 3" xfId="2361" xr:uid="{00000000-0005-0000-0000-00000B5F0000}"/>
    <cellStyle name="Normal 52 2 2 2 3 2" xfId="4051" xr:uid="{00000000-0005-0000-0000-00000C5F0000}"/>
    <cellStyle name="Normal 52 2 2 2 3 2 2" xfId="14124" xr:uid="{00000000-0005-0000-0000-00000D5F0000}"/>
    <cellStyle name="Normal 52 2 2 2 3 2 2 2" xfId="44455" xr:uid="{00000000-0005-0000-0000-00000E5F0000}"/>
    <cellStyle name="Normal 52 2 2 2 3 2 2 3" xfId="29222" xr:uid="{00000000-0005-0000-0000-00000F5F0000}"/>
    <cellStyle name="Normal 52 2 2 2 3 2 3" xfId="9104" xr:uid="{00000000-0005-0000-0000-0000105F0000}"/>
    <cellStyle name="Normal 52 2 2 2 3 2 3 2" xfId="39438" xr:uid="{00000000-0005-0000-0000-0000115F0000}"/>
    <cellStyle name="Normal 52 2 2 2 3 2 3 3" xfId="24205" xr:uid="{00000000-0005-0000-0000-0000125F0000}"/>
    <cellStyle name="Normal 52 2 2 2 3 2 4" xfId="34425" xr:uid="{00000000-0005-0000-0000-0000135F0000}"/>
    <cellStyle name="Normal 52 2 2 2 3 2 5" xfId="19192" xr:uid="{00000000-0005-0000-0000-0000145F0000}"/>
    <cellStyle name="Normal 52 2 2 2 3 3" xfId="5743" xr:uid="{00000000-0005-0000-0000-0000155F0000}"/>
    <cellStyle name="Normal 52 2 2 2 3 3 2" xfId="15795" xr:uid="{00000000-0005-0000-0000-0000165F0000}"/>
    <cellStyle name="Normal 52 2 2 2 3 3 2 2" xfId="46126" xr:uid="{00000000-0005-0000-0000-0000175F0000}"/>
    <cellStyle name="Normal 52 2 2 2 3 3 2 3" xfId="30893" xr:uid="{00000000-0005-0000-0000-0000185F0000}"/>
    <cellStyle name="Normal 52 2 2 2 3 3 3" xfId="10775" xr:uid="{00000000-0005-0000-0000-0000195F0000}"/>
    <cellStyle name="Normal 52 2 2 2 3 3 3 2" xfId="41109" xr:uid="{00000000-0005-0000-0000-00001A5F0000}"/>
    <cellStyle name="Normal 52 2 2 2 3 3 3 3" xfId="25876" xr:uid="{00000000-0005-0000-0000-00001B5F0000}"/>
    <cellStyle name="Normal 52 2 2 2 3 3 4" xfId="36096" xr:uid="{00000000-0005-0000-0000-00001C5F0000}"/>
    <cellStyle name="Normal 52 2 2 2 3 3 5" xfId="20863" xr:uid="{00000000-0005-0000-0000-00001D5F0000}"/>
    <cellStyle name="Normal 52 2 2 2 3 4" xfId="12453" xr:uid="{00000000-0005-0000-0000-00001E5F0000}"/>
    <cellStyle name="Normal 52 2 2 2 3 4 2" xfId="42784" xr:uid="{00000000-0005-0000-0000-00001F5F0000}"/>
    <cellStyle name="Normal 52 2 2 2 3 4 3" xfId="27551" xr:uid="{00000000-0005-0000-0000-0000205F0000}"/>
    <cellStyle name="Normal 52 2 2 2 3 5" xfId="7432" xr:uid="{00000000-0005-0000-0000-0000215F0000}"/>
    <cellStyle name="Normal 52 2 2 2 3 5 2" xfId="37767" xr:uid="{00000000-0005-0000-0000-0000225F0000}"/>
    <cellStyle name="Normal 52 2 2 2 3 5 3" xfId="22534" xr:uid="{00000000-0005-0000-0000-0000235F0000}"/>
    <cellStyle name="Normal 52 2 2 2 3 6" xfId="32755" xr:uid="{00000000-0005-0000-0000-0000245F0000}"/>
    <cellStyle name="Normal 52 2 2 2 3 7" xfId="17521" xr:uid="{00000000-0005-0000-0000-0000255F0000}"/>
    <cellStyle name="Normal 52 2 2 2 4" xfId="3214" xr:uid="{00000000-0005-0000-0000-0000265F0000}"/>
    <cellStyle name="Normal 52 2 2 2 4 2" xfId="13288" xr:uid="{00000000-0005-0000-0000-0000275F0000}"/>
    <cellStyle name="Normal 52 2 2 2 4 2 2" xfId="43619" xr:uid="{00000000-0005-0000-0000-0000285F0000}"/>
    <cellStyle name="Normal 52 2 2 2 4 2 3" xfId="28386" xr:uid="{00000000-0005-0000-0000-0000295F0000}"/>
    <cellStyle name="Normal 52 2 2 2 4 3" xfId="8268" xr:uid="{00000000-0005-0000-0000-00002A5F0000}"/>
    <cellStyle name="Normal 52 2 2 2 4 3 2" xfId="38602" xr:uid="{00000000-0005-0000-0000-00002B5F0000}"/>
    <cellStyle name="Normal 52 2 2 2 4 3 3" xfId="23369" xr:uid="{00000000-0005-0000-0000-00002C5F0000}"/>
    <cellStyle name="Normal 52 2 2 2 4 4" xfId="33589" xr:uid="{00000000-0005-0000-0000-00002D5F0000}"/>
    <cellStyle name="Normal 52 2 2 2 4 5" xfId="18356" xr:uid="{00000000-0005-0000-0000-00002E5F0000}"/>
    <cellStyle name="Normal 52 2 2 2 5" xfId="4907" xr:uid="{00000000-0005-0000-0000-00002F5F0000}"/>
    <cellStyle name="Normal 52 2 2 2 5 2" xfId="14959" xr:uid="{00000000-0005-0000-0000-0000305F0000}"/>
    <cellStyle name="Normal 52 2 2 2 5 2 2" xfId="45290" xr:uid="{00000000-0005-0000-0000-0000315F0000}"/>
    <cellStyle name="Normal 52 2 2 2 5 2 3" xfId="30057" xr:uid="{00000000-0005-0000-0000-0000325F0000}"/>
    <cellStyle name="Normal 52 2 2 2 5 3" xfId="9939" xr:uid="{00000000-0005-0000-0000-0000335F0000}"/>
    <cellStyle name="Normal 52 2 2 2 5 3 2" xfId="40273" xr:uid="{00000000-0005-0000-0000-0000345F0000}"/>
    <cellStyle name="Normal 52 2 2 2 5 3 3" xfId="25040" xr:uid="{00000000-0005-0000-0000-0000355F0000}"/>
    <cellStyle name="Normal 52 2 2 2 5 4" xfId="35260" xr:uid="{00000000-0005-0000-0000-0000365F0000}"/>
    <cellStyle name="Normal 52 2 2 2 5 5" xfId="20027" xr:uid="{00000000-0005-0000-0000-0000375F0000}"/>
    <cellStyle name="Normal 52 2 2 2 6" xfId="11617" xr:uid="{00000000-0005-0000-0000-0000385F0000}"/>
    <cellStyle name="Normal 52 2 2 2 6 2" xfId="41948" xr:uid="{00000000-0005-0000-0000-0000395F0000}"/>
    <cellStyle name="Normal 52 2 2 2 6 3" xfId="26715" xr:uid="{00000000-0005-0000-0000-00003A5F0000}"/>
    <cellStyle name="Normal 52 2 2 2 7" xfId="6596" xr:uid="{00000000-0005-0000-0000-00003B5F0000}"/>
    <cellStyle name="Normal 52 2 2 2 7 2" xfId="36931" xr:uid="{00000000-0005-0000-0000-00003C5F0000}"/>
    <cellStyle name="Normal 52 2 2 2 7 3" xfId="21698" xr:uid="{00000000-0005-0000-0000-00003D5F0000}"/>
    <cellStyle name="Normal 52 2 2 2 8" xfId="31919" xr:uid="{00000000-0005-0000-0000-00003E5F0000}"/>
    <cellStyle name="Normal 52 2 2 2 9" xfId="16685" xr:uid="{00000000-0005-0000-0000-00003F5F0000}"/>
    <cellStyle name="Normal 52 2 2 3" xfId="1732" xr:uid="{00000000-0005-0000-0000-0000405F0000}"/>
    <cellStyle name="Normal 52 2 2 3 2" xfId="2571" xr:uid="{00000000-0005-0000-0000-0000415F0000}"/>
    <cellStyle name="Normal 52 2 2 3 2 2" xfId="4261" xr:uid="{00000000-0005-0000-0000-0000425F0000}"/>
    <cellStyle name="Normal 52 2 2 3 2 2 2" xfId="14334" xr:uid="{00000000-0005-0000-0000-0000435F0000}"/>
    <cellStyle name="Normal 52 2 2 3 2 2 2 2" xfId="44665" xr:uid="{00000000-0005-0000-0000-0000445F0000}"/>
    <cellStyle name="Normal 52 2 2 3 2 2 2 3" xfId="29432" xr:uid="{00000000-0005-0000-0000-0000455F0000}"/>
    <cellStyle name="Normal 52 2 2 3 2 2 3" xfId="9314" xr:uid="{00000000-0005-0000-0000-0000465F0000}"/>
    <cellStyle name="Normal 52 2 2 3 2 2 3 2" xfId="39648" xr:uid="{00000000-0005-0000-0000-0000475F0000}"/>
    <cellStyle name="Normal 52 2 2 3 2 2 3 3" xfId="24415" xr:uid="{00000000-0005-0000-0000-0000485F0000}"/>
    <cellStyle name="Normal 52 2 2 3 2 2 4" xfId="34635" xr:uid="{00000000-0005-0000-0000-0000495F0000}"/>
    <cellStyle name="Normal 52 2 2 3 2 2 5" xfId="19402" xr:uid="{00000000-0005-0000-0000-00004A5F0000}"/>
    <cellStyle name="Normal 52 2 2 3 2 3" xfId="5953" xr:uid="{00000000-0005-0000-0000-00004B5F0000}"/>
    <cellStyle name="Normal 52 2 2 3 2 3 2" xfId="16005" xr:uid="{00000000-0005-0000-0000-00004C5F0000}"/>
    <cellStyle name="Normal 52 2 2 3 2 3 2 2" xfId="46336" xr:uid="{00000000-0005-0000-0000-00004D5F0000}"/>
    <cellStyle name="Normal 52 2 2 3 2 3 2 3" xfId="31103" xr:uid="{00000000-0005-0000-0000-00004E5F0000}"/>
    <cellStyle name="Normal 52 2 2 3 2 3 3" xfId="10985" xr:uid="{00000000-0005-0000-0000-00004F5F0000}"/>
    <cellStyle name="Normal 52 2 2 3 2 3 3 2" xfId="41319" xr:uid="{00000000-0005-0000-0000-0000505F0000}"/>
    <cellStyle name="Normal 52 2 2 3 2 3 3 3" xfId="26086" xr:uid="{00000000-0005-0000-0000-0000515F0000}"/>
    <cellStyle name="Normal 52 2 2 3 2 3 4" xfId="36306" xr:uid="{00000000-0005-0000-0000-0000525F0000}"/>
    <cellStyle name="Normal 52 2 2 3 2 3 5" xfId="21073" xr:uid="{00000000-0005-0000-0000-0000535F0000}"/>
    <cellStyle name="Normal 52 2 2 3 2 4" xfId="12663" xr:uid="{00000000-0005-0000-0000-0000545F0000}"/>
    <cellStyle name="Normal 52 2 2 3 2 4 2" xfId="42994" xr:uid="{00000000-0005-0000-0000-0000555F0000}"/>
    <cellStyle name="Normal 52 2 2 3 2 4 3" xfId="27761" xr:uid="{00000000-0005-0000-0000-0000565F0000}"/>
    <cellStyle name="Normal 52 2 2 3 2 5" xfId="7642" xr:uid="{00000000-0005-0000-0000-0000575F0000}"/>
    <cellStyle name="Normal 52 2 2 3 2 5 2" xfId="37977" xr:uid="{00000000-0005-0000-0000-0000585F0000}"/>
    <cellStyle name="Normal 52 2 2 3 2 5 3" xfId="22744" xr:uid="{00000000-0005-0000-0000-0000595F0000}"/>
    <cellStyle name="Normal 52 2 2 3 2 6" xfId="32965" xr:uid="{00000000-0005-0000-0000-00005A5F0000}"/>
    <cellStyle name="Normal 52 2 2 3 2 7" xfId="17731" xr:uid="{00000000-0005-0000-0000-00005B5F0000}"/>
    <cellStyle name="Normal 52 2 2 3 3" xfId="3424" xr:uid="{00000000-0005-0000-0000-00005C5F0000}"/>
    <cellStyle name="Normal 52 2 2 3 3 2" xfId="13498" xr:uid="{00000000-0005-0000-0000-00005D5F0000}"/>
    <cellStyle name="Normal 52 2 2 3 3 2 2" xfId="43829" xr:uid="{00000000-0005-0000-0000-00005E5F0000}"/>
    <cellStyle name="Normal 52 2 2 3 3 2 3" xfId="28596" xr:uid="{00000000-0005-0000-0000-00005F5F0000}"/>
    <cellStyle name="Normal 52 2 2 3 3 3" xfId="8478" xr:uid="{00000000-0005-0000-0000-0000605F0000}"/>
    <cellStyle name="Normal 52 2 2 3 3 3 2" xfId="38812" xr:uid="{00000000-0005-0000-0000-0000615F0000}"/>
    <cellStyle name="Normal 52 2 2 3 3 3 3" xfId="23579" xr:uid="{00000000-0005-0000-0000-0000625F0000}"/>
    <cellStyle name="Normal 52 2 2 3 3 4" xfId="33799" xr:uid="{00000000-0005-0000-0000-0000635F0000}"/>
    <cellStyle name="Normal 52 2 2 3 3 5" xfId="18566" xr:uid="{00000000-0005-0000-0000-0000645F0000}"/>
    <cellStyle name="Normal 52 2 2 3 4" xfId="5117" xr:uid="{00000000-0005-0000-0000-0000655F0000}"/>
    <cellStyle name="Normal 52 2 2 3 4 2" xfId="15169" xr:uid="{00000000-0005-0000-0000-0000665F0000}"/>
    <cellStyle name="Normal 52 2 2 3 4 2 2" xfId="45500" xr:uid="{00000000-0005-0000-0000-0000675F0000}"/>
    <cellStyle name="Normal 52 2 2 3 4 2 3" xfId="30267" xr:uid="{00000000-0005-0000-0000-0000685F0000}"/>
    <cellStyle name="Normal 52 2 2 3 4 3" xfId="10149" xr:uid="{00000000-0005-0000-0000-0000695F0000}"/>
    <cellStyle name="Normal 52 2 2 3 4 3 2" xfId="40483" xr:uid="{00000000-0005-0000-0000-00006A5F0000}"/>
    <cellStyle name="Normal 52 2 2 3 4 3 3" xfId="25250" xr:uid="{00000000-0005-0000-0000-00006B5F0000}"/>
    <cellStyle name="Normal 52 2 2 3 4 4" xfId="35470" xr:uid="{00000000-0005-0000-0000-00006C5F0000}"/>
    <cellStyle name="Normal 52 2 2 3 4 5" xfId="20237" xr:uid="{00000000-0005-0000-0000-00006D5F0000}"/>
    <cellStyle name="Normal 52 2 2 3 5" xfId="11827" xr:uid="{00000000-0005-0000-0000-00006E5F0000}"/>
    <cellStyle name="Normal 52 2 2 3 5 2" xfId="42158" xr:uid="{00000000-0005-0000-0000-00006F5F0000}"/>
    <cellStyle name="Normal 52 2 2 3 5 3" xfId="26925" xr:uid="{00000000-0005-0000-0000-0000705F0000}"/>
    <cellStyle name="Normal 52 2 2 3 6" xfId="6806" xr:uid="{00000000-0005-0000-0000-0000715F0000}"/>
    <cellStyle name="Normal 52 2 2 3 6 2" xfId="37141" xr:uid="{00000000-0005-0000-0000-0000725F0000}"/>
    <cellStyle name="Normal 52 2 2 3 6 3" xfId="21908" xr:uid="{00000000-0005-0000-0000-0000735F0000}"/>
    <cellStyle name="Normal 52 2 2 3 7" xfId="32129" xr:uid="{00000000-0005-0000-0000-0000745F0000}"/>
    <cellStyle name="Normal 52 2 2 3 8" xfId="16895" xr:uid="{00000000-0005-0000-0000-0000755F0000}"/>
    <cellStyle name="Normal 52 2 2 4" xfId="2153" xr:uid="{00000000-0005-0000-0000-0000765F0000}"/>
    <cellStyle name="Normal 52 2 2 4 2" xfId="3843" xr:uid="{00000000-0005-0000-0000-0000775F0000}"/>
    <cellStyle name="Normal 52 2 2 4 2 2" xfId="13916" xr:uid="{00000000-0005-0000-0000-0000785F0000}"/>
    <cellStyle name="Normal 52 2 2 4 2 2 2" xfId="44247" xr:uid="{00000000-0005-0000-0000-0000795F0000}"/>
    <cellStyle name="Normal 52 2 2 4 2 2 3" xfId="29014" xr:uid="{00000000-0005-0000-0000-00007A5F0000}"/>
    <cellStyle name="Normal 52 2 2 4 2 3" xfId="8896" xr:uid="{00000000-0005-0000-0000-00007B5F0000}"/>
    <cellStyle name="Normal 52 2 2 4 2 3 2" xfId="39230" xr:uid="{00000000-0005-0000-0000-00007C5F0000}"/>
    <cellStyle name="Normal 52 2 2 4 2 3 3" xfId="23997" xr:uid="{00000000-0005-0000-0000-00007D5F0000}"/>
    <cellStyle name="Normal 52 2 2 4 2 4" xfId="34217" xr:uid="{00000000-0005-0000-0000-00007E5F0000}"/>
    <cellStyle name="Normal 52 2 2 4 2 5" xfId="18984" xr:uid="{00000000-0005-0000-0000-00007F5F0000}"/>
    <cellStyle name="Normal 52 2 2 4 3" xfId="5535" xr:uid="{00000000-0005-0000-0000-0000805F0000}"/>
    <cellStyle name="Normal 52 2 2 4 3 2" xfId="15587" xr:uid="{00000000-0005-0000-0000-0000815F0000}"/>
    <cellStyle name="Normal 52 2 2 4 3 2 2" xfId="45918" xr:uid="{00000000-0005-0000-0000-0000825F0000}"/>
    <cellStyle name="Normal 52 2 2 4 3 2 3" xfId="30685" xr:uid="{00000000-0005-0000-0000-0000835F0000}"/>
    <cellStyle name="Normal 52 2 2 4 3 3" xfId="10567" xr:uid="{00000000-0005-0000-0000-0000845F0000}"/>
    <cellStyle name="Normal 52 2 2 4 3 3 2" xfId="40901" xr:uid="{00000000-0005-0000-0000-0000855F0000}"/>
    <cellStyle name="Normal 52 2 2 4 3 3 3" xfId="25668" xr:uid="{00000000-0005-0000-0000-0000865F0000}"/>
    <cellStyle name="Normal 52 2 2 4 3 4" xfId="35888" xr:uid="{00000000-0005-0000-0000-0000875F0000}"/>
    <cellStyle name="Normal 52 2 2 4 3 5" xfId="20655" xr:uid="{00000000-0005-0000-0000-0000885F0000}"/>
    <cellStyle name="Normal 52 2 2 4 4" xfId="12245" xr:uid="{00000000-0005-0000-0000-0000895F0000}"/>
    <cellStyle name="Normal 52 2 2 4 4 2" xfId="42576" xr:uid="{00000000-0005-0000-0000-00008A5F0000}"/>
    <cellStyle name="Normal 52 2 2 4 4 3" xfId="27343" xr:uid="{00000000-0005-0000-0000-00008B5F0000}"/>
    <cellStyle name="Normal 52 2 2 4 5" xfId="7224" xr:uid="{00000000-0005-0000-0000-00008C5F0000}"/>
    <cellStyle name="Normal 52 2 2 4 5 2" xfId="37559" xr:uid="{00000000-0005-0000-0000-00008D5F0000}"/>
    <cellStyle name="Normal 52 2 2 4 5 3" xfId="22326" xr:uid="{00000000-0005-0000-0000-00008E5F0000}"/>
    <cellStyle name="Normal 52 2 2 4 6" xfId="32547" xr:uid="{00000000-0005-0000-0000-00008F5F0000}"/>
    <cellStyle name="Normal 52 2 2 4 7" xfId="17313" xr:uid="{00000000-0005-0000-0000-0000905F0000}"/>
    <cellStyle name="Normal 52 2 2 5" xfId="3006" xr:uid="{00000000-0005-0000-0000-0000915F0000}"/>
    <cellStyle name="Normal 52 2 2 5 2" xfId="13080" xr:uid="{00000000-0005-0000-0000-0000925F0000}"/>
    <cellStyle name="Normal 52 2 2 5 2 2" xfId="43411" xr:uid="{00000000-0005-0000-0000-0000935F0000}"/>
    <cellStyle name="Normal 52 2 2 5 2 3" xfId="28178" xr:uid="{00000000-0005-0000-0000-0000945F0000}"/>
    <cellStyle name="Normal 52 2 2 5 3" xfId="8060" xr:uid="{00000000-0005-0000-0000-0000955F0000}"/>
    <cellStyle name="Normal 52 2 2 5 3 2" xfId="38394" xr:uid="{00000000-0005-0000-0000-0000965F0000}"/>
    <cellStyle name="Normal 52 2 2 5 3 3" xfId="23161" xr:uid="{00000000-0005-0000-0000-0000975F0000}"/>
    <cellStyle name="Normal 52 2 2 5 4" xfId="33381" xr:uid="{00000000-0005-0000-0000-0000985F0000}"/>
    <cellStyle name="Normal 52 2 2 5 5" xfId="18148" xr:uid="{00000000-0005-0000-0000-0000995F0000}"/>
    <cellStyle name="Normal 52 2 2 6" xfId="4699" xr:uid="{00000000-0005-0000-0000-00009A5F0000}"/>
    <cellStyle name="Normal 52 2 2 6 2" xfId="14751" xr:uid="{00000000-0005-0000-0000-00009B5F0000}"/>
    <cellStyle name="Normal 52 2 2 6 2 2" xfId="45082" xr:uid="{00000000-0005-0000-0000-00009C5F0000}"/>
    <cellStyle name="Normal 52 2 2 6 2 3" xfId="29849" xr:uid="{00000000-0005-0000-0000-00009D5F0000}"/>
    <cellStyle name="Normal 52 2 2 6 3" xfId="9731" xr:uid="{00000000-0005-0000-0000-00009E5F0000}"/>
    <cellStyle name="Normal 52 2 2 6 3 2" xfId="40065" xr:uid="{00000000-0005-0000-0000-00009F5F0000}"/>
    <cellStyle name="Normal 52 2 2 6 3 3" xfId="24832" xr:uid="{00000000-0005-0000-0000-0000A05F0000}"/>
    <cellStyle name="Normal 52 2 2 6 4" xfId="35052" xr:uid="{00000000-0005-0000-0000-0000A15F0000}"/>
    <cellStyle name="Normal 52 2 2 6 5" xfId="19819" xr:uid="{00000000-0005-0000-0000-0000A25F0000}"/>
    <cellStyle name="Normal 52 2 2 7" xfId="11409" xr:uid="{00000000-0005-0000-0000-0000A35F0000}"/>
    <cellStyle name="Normal 52 2 2 7 2" xfId="41740" xr:uid="{00000000-0005-0000-0000-0000A45F0000}"/>
    <cellStyle name="Normal 52 2 2 7 3" xfId="26507" xr:uid="{00000000-0005-0000-0000-0000A55F0000}"/>
    <cellStyle name="Normal 52 2 2 8" xfId="6388" xr:uid="{00000000-0005-0000-0000-0000A65F0000}"/>
    <cellStyle name="Normal 52 2 2 8 2" xfId="36723" xr:uid="{00000000-0005-0000-0000-0000A75F0000}"/>
    <cellStyle name="Normal 52 2 2 8 3" xfId="21490" xr:uid="{00000000-0005-0000-0000-0000A85F0000}"/>
    <cellStyle name="Normal 52 2 2 9" xfId="31711" xr:uid="{00000000-0005-0000-0000-0000A95F0000}"/>
    <cellStyle name="Normal 52 2 3" xfId="1415" xr:uid="{00000000-0005-0000-0000-0000AA5F0000}"/>
    <cellStyle name="Normal 52 2 3 2" xfId="1836" xr:uid="{00000000-0005-0000-0000-0000AB5F0000}"/>
    <cellStyle name="Normal 52 2 3 2 2" xfId="2675" xr:uid="{00000000-0005-0000-0000-0000AC5F0000}"/>
    <cellStyle name="Normal 52 2 3 2 2 2" xfId="4365" xr:uid="{00000000-0005-0000-0000-0000AD5F0000}"/>
    <cellStyle name="Normal 52 2 3 2 2 2 2" xfId="14438" xr:uid="{00000000-0005-0000-0000-0000AE5F0000}"/>
    <cellStyle name="Normal 52 2 3 2 2 2 2 2" xfId="44769" xr:uid="{00000000-0005-0000-0000-0000AF5F0000}"/>
    <cellStyle name="Normal 52 2 3 2 2 2 2 3" xfId="29536" xr:uid="{00000000-0005-0000-0000-0000B05F0000}"/>
    <cellStyle name="Normal 52 2 3 2 2 2 3" xfId="9418" xr:uid="{00000000-0005-0000-0000-0000B15F0000}"/>
    <cellStyle name="Normal 52 2 3 2 2 2 3 2" xfId="39752" xr:uid="{00000000-0005-0000-0000-0000B25F0000}"/>
    <cellStyle name="Normal 52 2 3 2 2 2 3 3" xfId="24519" xr:uid="{00000000-0005-0000-0000-0000B35F0000}"/>
    <cellStyle name="Normal 52 2 3 2 2 2 4" xfId="34739" xr:uid="{00000000-0005-0000-0000-0000B45F0000}"/>
    <cellStyle name="Normal 52 2 3 2 2 2 5" xfId="19506" xr:uid="{00000000-0005-0000-0000-0000B55F0000}"/>
    <cellStyle name="Normal 52 2 3 2 2 3" xfId="6057" xr:uid="{00000000-0005-0000-0000-0000B65F0000}"/>
    <cellStyle name="Normal 52 2 3 2 2 3 2" xfId="16109" xr:uid="{00000000-0005-0000-0000-0000B75F0000}"/>
    <cellStyle name="Normal 52 2 3 2 2 3 2 2" xfId="46440" xr:uid="{00000000-0005-0000-0000-0000B85F0000}"/>
    <cellStyle name="Normal 52 2 3 2 2 3 2 3" xfId="31207" xr:uid="{00000000-0005-0000-0000-0000B95F0000}"/>
    <cellStyle name="Normal 52 2 3 2 2 3 3" xfId="11089" xr:uid="{00000000-0005-0000-0000-0000BA5F0000}"/>
    <cellStyle name="Normal 52 2 3 2 2 3 3 2" xfId="41423" xr:uid="{00000000-0005-0000-0000-0000BB5F0000}"/>
    <cellStyle name="Normal 52 2 3 2 2 3 3 3" xfId="26190" xr:uid="{00000000-0005-0000-0000-0000BC5F0000}"/>
    <cellStyle name="Normal 52 2 3 2 2 3 4" xfId="36410" xr:uid="{00000000-0005-0000-0000-0000BD5F0000}"/>
    <cellStyle name="Normal 52 2 3 2 2 3 5" xfId="21177" xr:uid="{00000000-0005-0000-0000-0000BE5F0000}"/>
    <cellStyle name="Normal 52 2 3 2 2 4" xfId="12767" xr:uid="{00000000-0005-0000-0000-0000BF5F0000}"/>
    <cellStyle name="Normal 52 2 3 2 2 4 2" xfId="43098" xr:uid="{00000000-0005-0000-0000-0000C05F0000}"/>
    <cellStyle name="Normal 52 2 3 2 2 4 3" xfId="27865" xr:uid="{00000000-0005-0000-0000-0000C15F0000}"/>
    <cellStyle name="Normal 52 2 3 2 2 5" xfId="7746" xr:uid="{00000000-0005-0000-0000-0000C25F0000}"/>
    <cellStyle name="Normal 52 2 3 2 2 5 2" xfId="38081" xr:uid="{00000000-0005-0000-0000-0000C35F0000}"/>
    <cellStyle name="Normal 52 2 3 2 2 5 3" xfId="22848" xr:uid="{00000000-0005-0000-0000-0000C45F0000}"/>
    <cellStyle name="Normal 52 2 3 2 2 6" xfId="33069" xr:uid="{00000000-0005-0000-0000-0000C55F0000}"/>
    <cellStyle name="Normal 52 2 3 2 2 7" xfId="17835" xr:uid="{00000000-0005-0000-0000-0000C65F0000}"/>
    <cellStyle name="Normal 52 2 3 2 3" xfId="3528" xr:uid="{00000000-0005-0000-0000-0000C75F0000}"/>
    <cellStyle name="Normal 52 2 3 2 3 2" xfId="13602" xr:uid="{00000000-0005-0000-0000-0000C85F0000}"/>
    <cellStyle name="Normal 52 2 3 2 3 2 2" xfId="43933" xr:uid="{00000000-0005-0000-0000-0000C95F0000}"/>
    <cellStyle name="Normal 52 2 3 2 3 2 3" xfId="28700" xr:uid="{00000000-0005-0000-0000-0000CA5F0000}"/>
    <cellStyle name="Normal 52 2 3 2 3 3" xfId="8582" xr:uid="{00000000-0005-0000-0000-0000CB5F0000}"/>
    <cellStyle name="Normal 52 2 3 2 3 3 2" xfId="38916" xr:uid="{00000000-0005-0000-0000-0000CC5F0000}"/>
    <cellStyle name="Normal 52 2 3 2 3 3 3" xfId="23683" xr:uid="{00000000-0005-0000-0000-0000CD5F0000}"/>
    <cellStyle name="Normal 52 2 3 2 3 4" xfId="33903" xr:uid="{00000000-0005-0000-0000-0000CE5F0000}"/>
    <cellStyle name="Normal 52 2 3 2 3 5" xfId="18670" xr:uid="{00000000-0005-0000-0000-0000CF5F0000}"/>
    <cellStyle name="Normal 52 2 3 2 4" xfId="5221" xr:uid="{00000000-0005-0000-0000-0000D05F0000}"/>
    <cellStyle name="Normal 52 2 3 2 4 2" xfId="15273" xr:uid="{00000000-0005-0000-0000-0000D15F0000}"/>
    <cellStyle name="Normal 52 2 3 2 4 2 2" xfId="45604" xr:uid="{00000000-0005-0000-0000-0000D25F0000}"/>
    <cellStyle name="Normal 52 2 3 2 4 2 3" xfId="30371" xr:uid="{00000000-0005-0000-0000-0000D35F0000}"/>
    <cellStyle name="Normal 52 2 3 2 4 3" xfId="10253" xr:uid="{00000000-0005-0000-0000-0000D45F0000}"/>
    <cellStyle name="Normal 52 2 3 2 4 3 2" xfId="40587" xr:uid="{00000000-0005-0000-0000-0000D55F0000}"/>
    <cellStyle name="Normal 52 2 3 2 4 3 3" xfId="25354" xr:uid="{00000000-0005-0000-0000-0000D65F0000}"/>
    <cellStyle name="Normal 52 2 3 2 4 4" xfId="35574" xr:uid="{00000000-0005-0000-0000-0000D75F0000}"/>
    <cellStyle name="Normal 52 2 3 2 4 5" xfId="20341" xr:uid="{00000000-0005-0000-0000-0000D85F0000}"/>
    <cellStyle name="Normal 52 2 3 2 5" xfId="11931" xr:uid="{00000000-0005-0000-0000-0000D95F0000}"/>
    <cellStyle name="Normal 52 2 3 2 5 2" xfId="42262" xr:uid="{00000000-0005-0000-0000-0000DA5F0000}"/>
    <cellStyle name="Normal 52 2 3 2 5 3" xfId="27029" xr:uid="{00000000-0005-0000-0000-0000DB5F0000}"/>
    <cellStyle name="Normal 52 2 3 2 6" xfId="6910" xr:uid="{00000000-0005-0000-0000-0000DC5F0000}"/>
    <cellStyle name="Normal 52 2 3 2 6 2" xfId="37245" xr:uid="{00000000-0005-0000-0000-0000DD5F0000}"/>
    <cellStyle name="Normal 52 2 3 2 6 3" xfId="22012" xr:uid="{00000000-0005-0000-0000-0000DE5F0000}"/>
    <cellStyle name="Normal 52 2 3 2 7" xfId="32233" xr:uid="{00000000-0005-0000-0000-0000DF5F0000}"/>
    <cellStyle name="Normal 52 2 3 2 8" xfId="16999" xr:uid="{00000000-0005-0000-0000-0000E05F0000}"/>
    <cellStyle name="Normal 52 2 3 3" xfId="2257" xr:uid="{00000000-0005-0000-0000-0000E15F0000}"/>
    <cellStyle name="Normal 52 2 3 3 2" xfId="3947" xr:uid="{00000000-0005-0000-0000-0000E25F0000}"/>
    <cellStyle name="Normal 52 2 3 3 2 2" xfId="14020" xr:uid="{00000000-0005-0000-0000-0000E35F0000}"/>
    <cellStyle name="Normal 52 2 3 3 2 2 2" xfId="44351" xr:uid="{00000000-0005-0000-0000-0000E45F0000}"/>
    <cellStyle name="Normal 52 2 3 3 2 2 3" xfId="29118" xr:uid="{00000000-0005-0000-0000-0000E55F0000}"/>
    <cellStyle name="Normal 52 2 3 3 2 3" xfId="9000" xr:uid="{00000000-0005-0000-0000-0000E65F0000}"/>
    <cellStyle name="Normal 52 2 3 3 2 3 2" xfId="39334" xr:uid="{00000000-0005-0000-0000-0000E75F0000}"/>
    <cellStyle name="Normal 52 2 3 3 2 3 3" xfId="24101" xr:uid="{00000000-0005-0000-0000-0000E85F0000}"/>
    <cellStyle name="Normal 52 2 3 3 2 4" xfId="34321" xr:uid="{00000000-0005-0000-0000-0000E95F0000}"/>
    <cellStyle name="Normal 52 2 3 3 2 5" xfId="19088" xr:uid="{00000000-0005-0000-0000-0000EA5F0000}"/>
    <cellStyle name="Normal 52 2 3 3 3" xfId="5639" xr:uid="{00000000-0005-0000-0000-0000EB5F0000}"/>
    <cellStyle name="Normal 52 2 3 3 3 2" xfId="15691" xr:uid="{00000000-0005-0000-0000-0000EC5F0000}"/>
    <cellStyle name="Normal 52 2 3 3 3 2 2" xfId="46022" xr:uid="{00000000-0005-0000-0000-0000ED5F0000}"/>
    <cellStyle name="Normal 52 2 3 3 3 2 3" xfId="30789" xr:uid="{00000000-0005-0000-0000-0000EE5F0000}"/>
    <cellStyle name="Normal 52 2 3 3 3 3" xfId="10671" xr:uid="{00000000-0005-0000-0000-0000EF5F0000}"/>
    <cellStyle name="Normal 52 2 3 3 3 3 2" xfId="41005" xr:uid="{00000000-0005-0000-0000-0000F05F0000}"/>
    <cellStyle name="Normal 52 2 3 3 3 3 3" xfId="25772" xr:uid="{00000000-0005-0000-0000-0000F15F0000}"/>
    <cellStyle name="Normal 52 2 3 3 3 4" xfId="35992" xr:uid="{00000000-0005-0000-0000-0000F25F0000}"/>
    <cellStyle name="Normal 52 2 3 3 3 5" xfId="20759" xr:uid="{00000000-0005-0000-0000-0000F35F0000}"/>
    <cellStyle name="Normal 52 2 3 3 4" xfId="12349" xr:uid="{00000000-0005-0000-0000-0000F45F0000}"/>
    <cellStyle name="Normal 52 2 3 3 4 2" xfId="42680" xr:uid="{00000000-0005-0000-0000-0000F55F0000}"/>
    <cellStyle name="Normal 52 2 3 3 4 3" xfId="27447" xr:uid="{00000000-0005-0000-0000-0000F65F0000}"/>
    <cellStyle name="Normal 52 2 3 3 5" xfId="7328" xr:uid="{00000000-0005-0000-0000-0000F75F0000}"/>
    <cellStyle name="Normal 52 2 3 3 5 2" xfId="37663" xr:uid="{00000000-0005-0000-0000-0000F85F0000}"/>
    <cellStyle name="Normal 52 2 3 3 5 3" xfId="22430" xr:uid="{00000000-0005-0000-0000-0000F95F0000}"/>
    <cellStyle name="Normal 52 2 3 3 6" xfId="32651" xr:uid="{00000000-0005-0000-0000-0000FA5F0000}"/>
    <cellStyle name="Normal 52 2 3 3 7" xfId="17417" xr:uid="{00000000-0005-0000-0000-0000FB5F0000}"/>
    <cellStyle name="Normal 52 2 3 4" xfId="3110" xr:uid="{00000000-0005-0000-0000-0000FC5F0000}"/>
    <cellStyle name="Normal 52 2 3 4 2" xfId="13184" xr:uid="{00000000-0005-0000-0000-0000FD5F0000}"/>
    <cellStyle name="Normal 52 2 3 4 2 2" xfId="43515" xr:uid="{00000000-0005-0000-0000-0000FE5F0000}"/>
    <cellStyle name="Normal 52 2 3 4 2 3" xfId="28282" xr:uid="{00000000-0005-0000-0000-0000FF5F0000}"/>
    <cellStyle name="Normal 52 2 3 4 3" xfId="8164" xr:uid="{00000000-0005-0000-0000-000000600000}"/>
    <cellStyle name="Normal 52 2 3 4 3 2" xfId="38498" xr:uid="{00000000-0005-0000-0000-000001600000}"/>
    <cellStyle name="Normal 52 2 3 4 3 3" xfId="23265" xr:uid="{00000000-0005-0000-0000-000002600000}"/>
    <cellStyle name="Normal 52 2 3 4 4" xfId="33485" xr:uid="{00000000-0005-0000-0000-000003600000}"/>
    <cellStyle name="Normal 52 2 3 4 5" xfId="18252" xr:uid="{00000000-0005-0000-0000-000004600000}"/>
    <cellStyle name="Normal 52 2 3 5" xfId="4803" xr:uid="{00000000-0005-0000-0000-000005600000}"/>
    <cellStyle name="Normal 52 2 3 5 2" xfId="14855" xr:uid="{00000000-0005-0000-0000-000006600000}"/>
    <cellStyle name="Normal 52 2 3 5 2 2" xfId="45186" xr:uid="{00000000-0005-0000-0000-000007600000}"/>
    <cellStyle name="Normal 52 2 3 5 2 3" xfId="29953" xr:uid="{00000000-0005-0000-0000-000008600000}"/>
    <cellStyle name="Normal 52 2 3 5 3" xfId="9835" xr:uid="{00000000-0005-0000-0000-000009600000}"/>
    <cellStyle name="Normal 52 2 3 5 3 2" xfId="40169" xr:uid="{00000000-0005-0000-0000-00000A600000}"/>
    <cellStyle name="Normal 52 2 3 5 3 3" xfId="24936" xr:uid="{00000000-0005-0000-0000-00000B600000}"/>
    <cellStyle name="Normal 52 2 3 5 4" xfId="35156" xr:uid="{00000000-0005-0000-0000-00000C600000}"/>
    <cellStyle name="Normal 52 2 3 5 5" xfId="19923" xr:uid="{00000000-0005-0000-0000-00000D600000}"/>
    <cellStyle name="Normal 52 2 3 6" xfId="11513" xr:uid="{00000000-0005-0000-0000-00000E600000}"/>
    <cellStyle name="Normal 52 2 3 6 2" xfId="41844" xr:uid="{00000000-0005-0000-0000-00000F600000}"/>
    <cellStyle name="Normal 52 2 3 6 3" xfId="26611" xr:uid="{00000000-0005-0000-0000-000010600000}"/>
    <cellStyle name="Normal 52 2 3 7" xfId="6492" xr:uid="{00000000-0005-0000-0000-000011600000}"/>
    <cellStyle name="Normal 52 2 3 7 2" xfId="36827" xr:uid="{00000000-0005-0000-0000-000012600000}"/>
    <cellStyle name="Normal 52 2 3 7 3" xfId="21594" xr:uid="{00000000-0005-0000-0000-000013600000}"/>
    <cellStyle name="Normal 52 2 3 8" xfId="31815" xr:uid="{00000000-0005-0000-0000-000014600000}"/>
    <cellStyle name="Normal 52 2 3 9" xfId="16581" xr:uid="{00000000-0005-0000-0000-000015600000}"/>
    <cellStyle name="Normal 52 2 4" xfId="1628" xr:uid="{00000000-0005-0000-0000-000016600000}"/>
    <cellStyle name="Normal 52 2 4 2" xfId="2467" xr:uid="{00000000-0005-0000-0000-000017600000}"/>
    <cellStyle name="Normal 52 2 4 2 2" xfId="4157" xr:uid="{00000000-0005-0000-0000-000018600000}"/>
    <cellStyle name="Normal 52 2 4 2 2 2" xfId="14230" xr:uid="{00000000-0005-0000-0000-000019600000}"/>
    <cellStyle name="Normal 52 2 4 2 2 2 2" xfId="44561" xr:uid="{00000000-0005-0000-0000-00001A600000}"/>
    <cellStyle name="Normal 52 2 4 2 2 2 3" xfId="29328" xr:uid="{00000000-0005-0000-0000-00001B600000}"/>
    <cellStyle name="Normal 52 2 4 2 2 3" xfId="9210" xr:uid="{00000000-0005-0000-0000-00001C600000}"/>
    <cellStyle name="Normal 52 2 4 2 2 3 2" xfId="39544" xr:uid="{00000000-0005-0000-0000-00001D600000}"/>
    <cellStyle name="Normal 52 2 4 2 2 3 3" xfId="24311" xr:uid="{00000000-0005-0000-0000-00001E600000}"/>
    <cellStyle name="Normal 52 2 4 2 2 4" xfId="34531" xr:uid="{00000000-0005-0000-0000-00001F600000}"/>
    <cellStyle name="Normal 52 2 4 2 2 5" xfId="19298" xr:uid="{00000000-0005-0000-0000-000020600000}"/>
    <cellStyle name="Normal 52 2 4 2 3" xfId="5849" xr:uid="{00000000-0005-0000-0000-000021600000}"/>
    <cellStyle name="Normal 52 2 4 2 3 2" xfId="15901" xr:uid="{00000000-0005-0000-0000-000022600000}"/>
    <cellStyle name="Normal 52 2 4 2 3 2 2" xfId="46232" xr:uid="{00000000-0005-0000-0000-000023600000}"/>
    <cellStyle name="Normal 52 2 4 2 3 2 3" xfId="30999" xr:uid="{00000000-0005-0000-0000-000024600000}"/>
    <cellStyle name="Normal 52 2 4 2 3 3" xfId="10881" xr:uid="{00000000-0005-0000-0000-000025600000}"/>
    <cellStyle name="Normal 52 2 4 2 3 3 2" xfId="41215" xr:uid="{00000000-0005-0000-0000-000026600000}"/>
    <cellStyle name="Normal 52 2 4 2 3 3 3" xfId="25982" xr:uid="{00000000-0005-0000-0000-000027600000}"/>
    <cellStyle name="Normal 52 2 4 2 3 4" xfId="36202" xr:uid="{00000000-0005-0000-0000-000028600000}"/>
    <cellStyle name="Normal 52 2 4 2 3 5" xfId="20969" xr:uid="{00000000-0005-0000-0000-000029600000}"/>
    <cellStyle name="Normal 52 2 4 2 4" xfId="12559" xr:uid="{00000000-0005-0000-0000-00002A600000}"/>
    <cellStyle name="Normal 52 2 4 2 4 2" xfId="42890" xr:uid="{00000000-0005-0000-0000-00002B600000}"/>
    <cellStyle name="Normal 52 2 4 2 4 3" xfId="27657" xr:uid="{00000000-0005-0000-0000-00002C600000}"/>
    <cellStyle name="Normal 52 2 4 2 5" xfId="7538" xr:uid="{00000000-0005-0000-0000-00002D600000}"/>
    <cellStyle name="Normal 52 2 4 2 5 2" xfId="37873" xr:uid="{00000000-0005-0000-0000-00002E600000}"/>
    <cellStyle name="Normal 52 2 4 2 5 3" xfId="22640" xr:uid="{00000000-0005-0000-0000-00002F600000}"/>
    <cellStyle name="Normal 52 2 4 2 6" xfId="32861" xr:uid="{00000000-0005-0000-0000-000030600000}"/>
    <cellStyle name="Normal 52 2 4 2 7" xfId="17627" xr:uid="{00000000-0005-0000-0000-000031600000}"/>
    <cellStyle name="Normal 52 2 4 3" xfId="3320" xr:uid="{00000000-0005-0000-0000-000032600000}"/>
    <cellStyle name="Normal 52 2 4 3 2" xfId="13394" xr:uid="{00000000-0005-0000-0000-000033600000}"/>
    <cellStyle name="Normal 52 2 4 3 2 2" xfId="43725" xr:uid="{00000000-0005-0000-0000-000034600000}"/>
    <cellStyle name="Normal 52 2 4 3 2 3" xfId="28492" xr:uid="{00000000-0005-0000-0000-000035600000}"/>
    <cellStyle name="Normal 52 2 4 3 3" xfId="8374" xr:uid="{00000000-0005-0000-0000-000036600000}"/>
    <cellStyle name="Normal 52 2 4 3 3 2" xfId="38708" xr:uid="{00000000-0005-0000-0000-000037600000}"/>
    <cellStyle name="Normal 52 2 4 3 3 3" xfId="23475" xr:uid="{00000000-0005-0000-0000-000038600000}"/>
    <cellStyle name="Normal 52 2 4 3 4" xfId="33695" xr:uid="{00000000-0005-0000-0000-000039600000}"/>
    <cellStyle name="Normal 52 2 4 3 5" xfId="18462" xr:uid="{00000000-0005-0000-0000-00003A600000}"/>
    <cellStyle name="Normal 52 2 4 4" xfId="5013" xr:uid="{00000000-0005-0000-0000-00003B600000}"/>
    <cellStyle name="Normal 52 2 4 4 2" xfId="15065" xr:uid="{00000000-0005-0000-0000-00003C600000}"/>
    <cellStyle name="Normal 52 2 4 4 2 2" xfId="45396" xr:uid="{00000000-0005-0000-0000-00003D600000}"/>
    <cellStyle name="Normal 52 2 4 4 2 3" xfId="30163" xr:uid="{00000000-0005-0000-0000-00003E600000}"/>
    <cellStyle name="Normal 52 2 4 4 3" xfId="10045" xr:uid="{00000000-0005-0000-0000-00003F600000}"/>
    <cellStyle name="Normal 52 2 4 4 3 2" xfId="40379" xr:uid="{00000000-0005-0000-0000-000040600000}"/>
    <cellStyle name="Normal 52 2 4 4 3 3" xfId="25146" xr:uid="{00000000-0005-0000-0000-000041600000}"/>
    <cellStyle name="Normal 52 2 4 4 4" xfId="35366" xr:uid="{00000000-0005-0000-0000-000042600000}"/>
    <cellStyle name="Normal 52 2 4 4 5" xfId="20133" xr:uid="{00000000-0005-0000-0000-000043600000}"/>
    <cellStyle name="Normal 52 2 4 5" xfId="11723" xr:uid="{00000000-0005-0000-0000-000044600000}"/>
    <cellStyle name="Normal 52 2 4 5 2" xfId="42054" xr:uid="{00000000-0005-0000-0000-000045600000}"/>
    <cellStyle name="Normal 52 2 4 5 3" xfId="26821" xr:uid="{00000000-0005-0000-0000-000046600000}"/>
    <cellStyle name="Normal 52 2 4 6" xfId="6702" xr:uid="{00000000-0005-0000-0000-000047600000}"/>
    <cellStyle name="Normal 52 2 4 6 2" xfId="37037" xr:uid="{00000000-0005-0000-0000-000048600000}"/>
    <cellStyle name="Normal 52 2 4 6 3" xfId="21804" xr:uid="{00000000-0005-0000-0000-000049600000}"/>
    <cellStyle name="Normal 52 2 4 7" xfId="32025" xr:uid="{00000000-0005-0000-0000-00004A600000}"/>
    <cellStyle name="Normal 52 2 4 8" xfId="16791" xr:uid="{00000000-0005-0000-0000-00004B600000}"/>
    <cellStyle name="Normal 52 2 5" xfId="2049" xr:uid="{00000000-0005-0000-0000-00004C600000}"/>
    <cellStyle name="Normal 52 2 5 2" xfId="3739" xr:uid="{00000000-0005-0000-0000-00004D600000}"/>
    <cellStyle name="Normal 52 2 5 2 2" xfId="13812" xr:uid="{00000000-0005-0000-0000-00004E600000}"/>
    <cellStyle name="Normal 52 2 5 2 2 2" xfId="44143" xr:uid="{00000000-0005-0000-0000-00004F600000}"/>
    <cellStyle name="Normal 52 2 5 2 2 3" xfId="28910" xr:uid="{00000000-0005-0000-0000-000050600000}"/>
    <cellStyle name="Normal 52 2 5 2 3" xfId="8792" xr:uid="{00000000-0005-0000-0000-000051600000}"/>
    <cellStyle name="Normal 52 2 5 2 3 2" xfId="39126" xr:uid="{00000000-0005-0000-0000-000052600000}"/>
    <cellStyle name="Normal 52 2 5 2 3 3" xfId="23893" xr:uid="{00000000-0005-0000-0000-000053600000}"/>
    <cellStyle name="Normal 52 2 5 2 4" xfId="34113" xr:uid="{00000000-0005-0000-0000-000054600000}"/>
    <cellStyle name="Normal 52 2 5 2 5" xfId="18880" xr:uid="{00000000-0005-0000-0000-000055600000}"/>
    <cellStyle name="Normal 52 2 5 3" xfId="5431" xr:uid="{00000000-0005-0000-0000-000056600000}"/>
    <cellStyle name="Normal 52 2 5 3 2" xfId="15483" xr:uid="{00000000-0005-0000-0000-000057600000}"/>
    <cellStyle name="Normal 52 2 5 3 2 2" xfId="45814" xr:uid="{00000000-0005-0000-0000-000058600000}"/>
    <cellStyle name="Normal 52 2 5 3 2 3" xfId="30581" xr:uid="{00000000-0005-0000-0000-000059600000}"/>
    <cellStyle name="Normal 52 2 5 3 3" xfId="10463" xr:uid="{00000000-0005-0000-0000-00005A600000}"/>
    <cellStyle name="Normal 52 2 5 3 3 2" xfId="40797" xr:uid="{00000000-0005-0000-0000-00005B600000}"/>
    <cellStyle name="Normal 52 2 5 3 3 3" xfId="25564" xr:uid="{00000000-0005-0000-0000-00005C600000}"/>
    <cellStyle name="Normal 52 2 5 3 4" xfId="35784" xr:uid="{00000000-0005-0000-0000-00005D600000}"/>
    <cellStyle name="Normal 52 2 5 3 5" xfId="20551" xr:uid="{00000000-0005-0000-0000-00005E600000}"/>
    <cellStyle name="Normal 52 2 5 4" xfId="12141" xr:uid="{00000000-0005-0000-0000-00005F600000}"/>
    <cellStyle name="Normal 52 2 5 4 2" xfId="42472" xr:uid="{00000000-0005-0000-0000-000060600000}"/>
    <cellStyle name="Normal 52 2 5 4 3" xfId="27239" xr:uid="{00000000-0005-0000-0000-000061600000}"/>
    <cellStyle name="Normal 52 2 5 5" xfId="7120" xr:uid="{00000000-0005-0000-0000-000062600000}"/>
    <cellStyle name="Normal 52 2 5 5 2" xfId="37455" xr:uid="{00000000-0005-0000-0000-000063600000}"/>
    <cellStyle name="Normal 52 2 5 5 3" xfId="22222" xr:uid="{00000000-0005-0000-0000-000064600000}"/>
    <cellStyle name="Normal 52 2 5 6" xfId="32443" xr:uid="{00000000-0005-0000-0000-000065600000}"/>
    <cellStyle name="Normal 52 2 5 7" xfId="17209" xr:uid="{00000000-0005-0000-0000-000066600000}"/>
    <cellStyle name="Normal 52 2 6" xfId="2902" xr:uid="{00000000-0005-0000-0000-000067600000}"/>
    <cellStyle name="Normal 52 2 6 2" xfId="12976" xr:uid="{00000000-0005-0000-0000-000068600000}"/>
    <cellStyle name="Normal 52 2 6 2 2" xfId="43307" xr:uid="{00000000-0005-0000-0000-000069600000}"/>
    <cellStyle name="Normal 52 2 6 2 3" xfId="28074" xr:uid="{00000000-0005-0000-0000-00006A600000}"/>
    <cellStyle name="Normal 52 2 6 3" xfId="7956" xr:uid="{00000000-0005-0000-0000-00006B600000}"/>
    <cellStyle name="Normal 52 2 6 3 2" xfId="38290" xr:uid="{00000000-0005-0000-0000-00006C600000}"/>
    <cellStyle name="Normal 52 2 6 3 3" xfId="23057" xr:uid="{00000000-0005-0000-0000-00006D600000}"/>
    <cellStyle name="Normal 52 2 6 4" xfId="33277" xr:uid="{00000000-0005-0000-0000-00006E600000}"/>
    <cellStyle name="Normal 52 2 6 5" xfId="18044" xr:uid="{00000000-0005-0000-0000-00006F600000}"/>
    <cellStyle name="Normal 52 2 7" xfId="4595" xr:uid="{00000000-0005-0000-0000-000070600000}"/>
    <cellStyle name="Normal 52 2 7 2" xfId="14647" xr:uid="{00000000-0005-0000-0000-000071600000}"/>
    <cellStyle name="Normal 52 2 7 2 2" xfId="44978" xr:uid="{00000000-0005-0000-0000-000072600000}"/>
    <cellStyle name="Normal 52 2 7 2 3" xfId="29745" xr:uid="{00000000-0005-0000-0000-000073600000}"/>
    <cellStyle name="Normal 52 2 7 3" xfId="9627" xr:uid="{00000000-0005-0000-0000-000074600000}"/>
    <cellStyle name="Normal 52 2 7 3 2" xfId="39961" xr:uid="{00000000-0005-0000-0000-000075600000}"/>
    <cellStyle name="Normal 52 2 7 3 3" xfId="24728" xr:uid="{00000000-0005-0000-0000-000076600000}"/>
    <cellStyle name="Normal 52 2 7 4" xfId="34948" xr:uid="{00000000-0005-0000-0000-000077600000}"/>
    <cellStyle name="Normal 52 2 7 5" xfId="19715" xr:uid="{00000000-0005-0000-0000-000078600000}"/>
    <cellStyle name="Normal 52 2 8" xfId="11305" xr:uid="{00000000-0005-0000-0000-000079600000}"/>
    <cellStyle name="Normal 52 2 8 2" xfId="41636" xr:uid="{00000000-0005-0000-0000-00007A600000}"/>
    <cellStyle name="Normal 52 2 8 3" xfId="26403" xr:uid="{00000000-0005-0000-0000-00007B600000}"/>
    <cellStyle name="Normal 52 2 9" xfId="6284" xr:uid="{00000000-0005-0000-0000-00007C600000}"/>
    <cellStyle name="Normal 52 2 9 2" xfId="36619" xr:uid="{00000000-0005-0000-0000-00007D600000}"/>
    <cellStyle name="Normal 52 2 9 3" xfId="21386" xr:uid="{00000000-0005-0000-0000-00007E600000}"/>
    <cellStyle name="Normal 52 3" xfId="1248" xr:uid="{00000000-0005-0000-0000-00007F600000}"/>
    <cellStyle name="Normal 52 3 10" xfId="16425" xr:uid="{00000000-0005-0000-0000-000080600000}"/>
    <cellStyle name="Normal 52 3 2" xfId="1467" xr:uid="{00000000-0005-0000-0000-000081600000}"/>
    <cellStyle name="Normal 52 3 2 2" xfId="1888" xr:uid="{00000000-0005-0000-0000-000082600000}"/>
    <cellStyle name="Normal 52 3 2 2 2" xfId="2727" xr:uid="{00000000-0005-0000-0000-000083600000}"/>
    <cellStyle name="Normal 52 3 2 2 2 2" xfId="4417" xr:uid="{00000000-0005-0000-0000-000084600000}"/>
    <cellStyle name="Normal 52 3 2 2 2 2 2" xfId="14490" xr:uid="{00000000-0005-0000-0000-000085600000}"/>
    <cellStyle name="Normal 52 3 2 2 2 2 2 2" xfId="44821" xr:uid="{00000000-0005-0000-0000-000086600000}"/>
    <cellStyle name="Normal 52 3 2 2 2 2 2 3" xfId="29588" xr:uid="{00000000-0005-0000-0000-000087600000}"/>
    <cellStyle name="Normal 52 3 2 2 2 2 3" xfId="9470" xr:uid="{00000000-0005-0000-0000-000088600000}"/>
    <cellStyle name="Normal 52 3 2 2 2 2 3 2" xfId="39804" xr:uid="{00000000-0005-0000-0000-000089600000}"/>
    <cellStyle name="Normal 52 3 2 2 2 2 3 3" xfId="24571" xr:uid="{00000000-0005-0000-0000-00008A600000}"/>
    <cellStyle name="Normal 52 3 2 2 2 2 4" xfId="34791" xr:uid="{00000000-0005-0000-0000-00008B600000}"/>
    <cellStyle name="Normal 52 3 2 2 2 2 5" xfId="19558" xr:uid="{00000000-0005-0000-0000-00008C600000}"/>
    <cellStyle name="Normal 52 3 2 2 2 3" xfId="6109" xr:uid="{00000000-0005-0000-0000-00008D600000}"/>
    <cellStyle name="Normal 52 3 2 2 2 3 2" xfId="16161" xr:uid="{00000000-0005-0000-0000-00008E600000}"/>
    <cellStyle name="Normal 52 3 2 2 2 3 2 2" xfId="46492" xr:uid="{00000000-0005-0000-0000-00008F600000}"/>
    <cellStyle name="Normal 52 3 2 2 2 3 2 3" xfId="31259" xr:uid="{00000000-0005-0000-0000-000090600000}"/>
    <cellStyle name="Normal 52 3 2 2 2 3 3" xfId="11141" xr:uid="{00000000-0005-0000-0000-000091600000}"/>
    <cellStyle name="Normal 52 3 2 2 2 3 3 2" xfId="41475" xr:uid="{00000000-0005-0000-0000-000092600000}"/>
    <cellStyle name="Normal 52 3 2 2 2 3 3 3" xfId="26242" xr:uid="{00000000-0005-0000-0000-000093600000}"/>
    <cellStyle name="Normal 52 3 2 2 2 3 4" xfId="36462" xr:uid="{00000000-0005-0000-0000-000094600000}"/>
    <cellStyle name="Normal 52 3 2 2 2 3 5" xfId="21229" xr:uid="{00000000-0005-0000-0000-000095600000}"/>
    <cellStyle name="Normal 52 3 2 2 2 4" xfId="12819" xr:uid="{00000000-0005-0000-0000-000096600000}"/>
    <cellStyle name="Normal 52 3 2 2 2 4 2" xfId="43150" xr:uid="{00000000-0005-0000-0000-000097600000}"/>
    <cellStyle name="Normal 52 3 2 2 2 4 3" xfId="27917" xr:uid="{00000000-0005-0000-0000-000098600000}"/>
    <cellStyle name="Normal 52 3 2 2 2 5" xfId="7798" xr:uid="{00000000-0005-0000-0000-000099600000}"/>
    <cellStyle name="Normal 52 3 2 2 2 5 2" xfId="38133" xr:uid="{00000000-0005-0000-0000-00009A600000}"/>
    <cellStyle name="Normal 52 3 2 2 2 5 3" xfId="22900" xr:uid="{00000000-0005-0000-0000-00009B600000}"/>
    <cellStyle name="Normal 52 3 2 2 2 6" xfId="33121" xr:uid="{00000000-0005-0000-0000-00009C600000}"/>
    <cellStyle name="Normal 52 3 2 2 2 7" xfId="17887" xr:uid="{00000000-0005-0000-0000-00009D600000}"/>
    <cellStyle name="Normal 52 3 2 2 3" xfId="3580" xr:uid="{00000000-0005-0000-0000-00009E600000}"/>
    <cellStyle name="Normal 52 3 2 2 3 2" xfId="13654" xr:uid="{00000000-0005-0000-0000-00009F600000}"/>
    <cellStyle name="Normal 52 3 2 2 3 2 2" xfId="43985" xr:uid="{00000000-0005-0000-0000-0000A0600000}"/>
    <cellStyle name="Normal 52 3 2 2 3 2 3" xfId="28752" xr:uid="{00000000-0005-0000-0000-0000A1600000}"/>
    <cellStyle name="Normal 52 3 2 2 3 3" xfId="8634" xr:uid="{00000000-0005-0000-0000-0000A2600000}"/>
    <cellStyle name="Normal 52 3 2 2 3 3 2" xfId="38968" xr:uid="{00000000-0005-0000-0000-0000A3600000}"/>
    <cellStyle name="Normal 52 3 2 2 3 3 3" xfId="23735" xr:uid="{00000000-0005-0000-0000-0000A4600000}"/>
    <cellStyle name="Normal 52 3 2 2 3 4" xfId="33955" xr:uid="{00000000-0005-0000-0000-0000A5600000}"/>
    <cellStyle name="Normal 52 3 2 2 3 5" xfId="18722" xr:uid="{00000000-0005-0000-0000-0000A6600000}"/>
    <cellStyle name="Normal 52 3 2 2 4" xfId="5273" xr:uid="{00000000-0005-0000-0000-0000A7600000}"/>
    <cellStyle name="Normal 52 3 2 2 4 2" xfId="15325" xr:uid="{00000000-0005-0000-0000-0000A8600000}"/>
    <cellStyle name="Normal 52 3 2 2 4 2 2" xfId="45656" xr:uid="{00000000-0005-0000-0000-0000A9600000}"/>
    <cellStyle name="Normal 52 3 2 2 4 2 3" xfId="30423" xr:uid="{00000000-0005-0000-0000-0000AA600000}"/>
    <cellStyle name="Normal 52 3 2 2 4 3" xfId="10305" xr:uid="{00000000-0005-0000-0000-0000AB600000}"/>
    <cellStyle name="Normal 52 3 2 2 4 3 2" xfId="40639" xr:uid="{00000000-0005-0000-0000-0000AC600000}"/>
    <cellStyle name="Normal 52 3 2 2 4 3 3" xfId="25406" xr:uid="{00000000-0005-0000-0000-0000AD600000}"/>
    <cellStyle name="Normal 52 3 2 2 4 4" xfId="35626" xr:uid="{00000000-0005-0000-0000-0000AE600000}"/>
    <cellStyle name="Normal 52 3 2 2 4 5" xfId="20393" xr:uid="{00000000-0005-0000-0000-0000AF600000}"/>
    <cellStyle name="Normal 52 3 2 2 5" xfId="11983" xr:uid="{00000000-0005-0000-0000-0000B0600000}"/>
    <cellStyle name="Normal 52 3 2 2 5 2" xfId="42314" xr:uid="{00000000-0005-0000-0000-0000B1600000}"/>
    <cellStyle name="Normal 52 3 2 2 5 3" xfId="27081" xr:uid="{00000000-0005-0000-0000-0000B2600000}"/>
    <cellStyle name="Normal 52 3 2 2 6" xfId="6962" xr:uid="{00000000-0005-0000-0000-0000B3600000}"/>
    <cellStyle name="Normal 52 3 2 2 6 2" xfId="37297" xr:uid="{00000000-0005-0000-0000-0000B4600000}"/>
    <cellStyle name="Normal 52 3 2 2 6 3" xfId="22064" xr:uid="{00000000-0005-0000-0000-0000B5600000}"/>
    <cellStyle name="Normal 52 3 2 2 7" xfId="32285" xr:uid="{00000000-0005-0000-0000-0000B6600000}"/>
    <cellStyle name="Normal 52 3 2 2 8" xfId="17051" xr:uid="{00000000-0005-0000-0000-0000B7600000}"/>
    <cellStyle name="Normal 52 3 2 3" xfId="2309" xr:uid="{00000000-0005-0000-0000-0000B8600000}"/>
    <cellStyle name="Normal 52 3 2 3 2" xfId="3999" xr:uid="{00000000-0005-0000-0000-0000B9600000}"/>
    <cellStyle name="Normal 52 3 2 3 2 2" xfId="14072" xr:uid="{00000000-0005-0000-0000-0000BA600000}"/>
    <cellStyle name="Normal 52 3 2 3 2 2 2" xfId="44403" xr:uid="{00000000-0005-0000-0000-0000BB600000}"/>
    <cellStyle name="Normal 52 3 2 3 2 2 3" xfId="29170" xr:uid="{00000000-0005-0000-0000-0000BC600000}"/>
    <cellStyle name="Normal 52 3 2 3 2 3" xfId="9052" xr:uid="{00000000-0005-0000-0000-0000BD600000}"/>
    <cellStyle name="Normal 52 3 2 3 2 3 2" xfId="39386" xr:uid="{00000000-0005-0000-0000-0000BE600000}"/>
    <cellStyle name="Normal 52 3 2 3 2 3 3" xfId="24153" xr:uid="{00000000-0005-0000-0000-0000BF600000}"/>
    <cellStyle name="Normal 52 3 2 3 2 4" xfId="34373" xr:uid="{00000000-0005-0000-0000-0000C0600000}"/>
    <cellStyle name="Normal 52 3 2 3 2 5" xfId="19140" xr:uid="{00000000-0005-0000-0000-0000C1600000}"/>
    <cellStyle name="Normal 52 3 2 3 3" xfId="5691" xr:uid="{00000000-0005-0000-0000-0000C2600000}"/>
    <cellStyle name="Normal 52 3 2 3 3 2" xfId="15743" xr:uid="{00000000-0005-0000-0000-0000C3600000}"/>
    <cellStyle name="Normal 52 3 2 3 3 2 2" xfId="46074" xr:uid="{00000000-0005-0000-0000-0000C4600000}"/>
    <cellStyle name="Normal 52 3 2 3 3 2 3" xfId="30841" xr:uid="{00000000-0005-0000-0000-0000C5600000}"/>
    <cellStyle name="Normal 52 3 2 3 3 3" xfId="10723" xr:uid="{00000000-0005-0000-0000-0000C6600000}"/>
    <cellStyle name="Normal 52 3 2 3 3 3 2" xfId="41057" xr:uid="{00000000-0005-0000-0000-0000C7600000}"/>
    <cellStyle name="Normal 52 3 2 3 3 3 3" xfId="25824" xr:uid="{00000000-0005-0000-0000-0000C8600000}"/>
    <cellStyle name="Normal 52 3 2 3 3 4" xfId="36044" xr:uid="{00000000-0005-0000-0000-0000C9600000}"/>
    <cellStyle name="Normal 52 3 2 3 3 5" xfId="20811" xr:uid="{00000000-0005-0000-0000-0000CA600000}"/>
    <cellStyle name="Normal 52 3 2 3 4" xfId="12401" xr:uid="{00000000-0005-0000-0000-0000CB600000}"/>
    <cellStyle name="Normal 52 3 2 3 4 2" xfId="42732" xr:uid="{00000000-0005-0000-0000-0000CC600000}"/>
    <cellStyle name="Normal 52 3 2 3 4 3" xfId="27499" xr:uid="{00000000-0005-0000-0000-0000CD600000}"/>
    <cellStyle name="Normal 52 3 2 3 5" xfId="7380" xr:uid="{00000000-0005-0000-0000-0000CE600000}"/>
    <cellStyle name="Normal 52 3 2 3 5 2" xfId="37715" xr:uid="{00000000-0005-0000-0000-0000CF600000}"/>
    <cellStyle name="Normal 52 3 2 3 5 3" xfId="22482" xr:uid="{00000000-0005-0000-0000-0000D0600000}"/>
    <cellStyle name="Normal 52 3 2 3 6" xfId="32703" xr:uid="{00000000-0005-0000-0000-0000D1600000}"/>
    <cellStyle name="Normal 52 3 2 3 7" xfId="17469" xr:uid="{00000000-0005-0000-0000-0000D2600000}"/>
    <cellStyle name="Normal 52 3 2 4" xfId="3162" xr:uid="{00000000-0005-0000-0000-0000D3600000}"/>
    <cellStyle name="Normal 52 3 2 4 2" xfId="13236" xr:uid="{00000000-0005-0000-0000-0000D4600000}"/>
    <cellStyle name="Normal 52 3 2 4 2 2" xfId="43567" xr:uid="{00000000-0005-0000-0000-0000D5600000}"/>
    <cellStyle name="Normal 52 3 2 4 2 3" xfId="28334" xr:uid="{00000000-0005-0000-0000-0000D6600000}"/>
    <cellStyle name="Normal 52 3 2 4 3" xfId="8216" xr:uid="{00000000-0005-0000-0000-0000D7600000}"/>
    <cellStyle name="Normal 52 3 2 4 3 2" xfId="38550" xr:uid="{00000000-0005-0000-0000-0000D8600000}"/>
    <cellStyle name="Normal 52 3 2 4 3 3" xfId="23317" xr:uid="{00000000-0005-0000-0000-0000D9600000}"/>
    <cellStyle name="Normal 52 3 2 4 4" xfId="33537" xr:uid="{00000000-0005-0000-0000-0000DA600000}"/>
    <cellStyle name="Normal 52 3 2 4 5" xfId="18304" xr:uid="{00000000-0005-0000-0000-0000DB600000}"/>
    <cellStyle name="Normal 52 3 2 5" xfId="4855" xr:uid="{00000000-0005-0000-0000-0000DC600000}"/>
    <cellStyle name="Normal 52 3 2 5 2" xfId="14907" xr:uid="{00000000-0005-0000-0000-0000DD600000}"/>
    <cellStyle name="Normal 52 3 2 5 2 2" xfId="45238" xr:uid="{00000000-0005-0000-0000-0000DE600000}"/>
    <cellStyle name="Normal 52 3 2 5 2 3" xfId="30005" xr:uid="{00000000-0005-0000-0000-0000DF600000}"/>
    <cellStyle name="Normal 52 3 2 5 3" xfId="9887" xr:uid="{00000000-0005-0000-0000-0000E0600000}"/>
    <cellStyle name="Normal 52 3 2 5 3 2" xfId="40221" xr:uid="{00000000-0005-0000-0000-0000E1600000}"/>
    <cellStyle name="Normal 52 3 2 5 3 3" xfId="24988" xr:uid="{00000000-0005-0000-0000-0000E2600000}"/>
    <cellStyle name="Normal 52 3 2 5 4" xfId="35208" xr:uid="{00000000-0005-0000-0000-0000E3600000}"/>
    <cellStyle name="Normal 52 3 2 5 5" xfId="19975" xr:uid="{00000000-0005-0000-0000-0000E4600000}"/>
    <cellStyle name="Normal 52 3 2 6" xfId="11565" xr:uid="{00000000-0005-0000-0000-0000E5600000}"/>
    <cellStyle name="Normal 52 3 2 6 2" xfId="41896" xr:uid="{00000000-0005-0000-0000-0000E6600000}"/>
    <cellStyle name="Normal 52 3 2 6 3" xfId="26663" xr:uid="{00000000-0005-0000-0000-0000E7600000}"/>
    <cellStyle name="Normal 52 3 2 7" xfId="6544" xr:uid="{00000000-0005-0000-0000-0000E8600000}"/>
    <cellStyle name="Normal 52 3 2 7 2" xfId="36879" xr:uid="{00000000-0005-0000-0000-0000E9600000}"/>
    <cellStyle name="Normal 52 3 2 7 3" xfId="21646" xr:uid="{00000000-0005-0000-0000-0000EA600000}"/>
    <cellStyle name="Normal 52 3 2 8" xfId="31867" xr:uid="{00000000-0005-0000-0000-0000EB600000}"/>
    <cellStyle name="Normal 52 3 2 9" xfId="16633" xr:uid="{00000000-0005-0000-0000-0000EC600000}"/>
    <cellStyle name="Normal 52 3 3" xfId="1680" xr:uid="{00000000-0005-0000-0000-0000ED600000}"/>
    <cellStyle name="Normal 52 3 3 2" xfId="2519" xr:uid="{00000000-0005-0000-0000-0000EE600000}"/>
    <cellStyle name="Normal 52 3 3 2 2" xfId="4209" xr:uid="{00000000-0005-0000-0000-0000EF600000}"/>
    <cellStyle name="Normal 52 3 3 2 2 2" xfId="14282" xr:uid="{00000000-0005-0000-0000-0000F0600000}"/>
    <cellStyle name="Normal 52 3 3 2 2 2 2" xfId="44613" xr:uid="{00000000-0005-0000-0000-0000F1600000}"/>
    <cellStyle name="Normal 52 3 3 2 2 2 3" xfId="29380" xr:uid="{00000000-0005-0000-0000-0000F2600000}"/>
    <cellStyle name="Normal 52 3 3 2 2 3" xfId="9262" xr:uid="{00000000-0005-0000-0000-0000F3600000}"/>
    <cellStyle name="Normal 52 3 3 2 2 3 2" xfId="39596" xr:uid="{00000000-0005-0000-0000-0000F4600000}"/>
    <cellStyle name="Normal 52 3 3 2 2 3 3" xfId="24363" xr:uid="{00000000-0005-0000-0000-0000F5600000}"/>
    <cellStyle name="Normal 52 3 3 2 2 4" xfId="34583" xr:uid="{00000000-0005-0000-0000-0000F6600000}"/>
    <cellStyle name="Normal 52 3 3 2 2 5" xfId="19350" xr:uid="{00000000-0005-0000-0000-0000F7600000}"/>
    <cellStyle name="Normal 52 3 3 2 3" xfId="5901" xr:uid="{00000000-0005-0000-0000-0000F8600000}"/>
    <cellStyle name="Normal 52 3 3 2 3 2" xfId="15953" xr:uid="{00000000-0005-0000-0000-0000F9600000}"/>
    <cellStyle name="Normal 52 3 3 2 3 2 2" xfId="46284" xr:uid="{00000000-0005-0000-0000-0000FA600000}"/>
    <cellStyle name="Normal 52 3 3 2 3 2 3" xfId="31051" xr:uid="{00000000-0005-0000-0000-0000FB600000}"/>
    <cellStyle name="Normal 52 3 3 2 3 3" xfId="10933" xr:uid="{00000000-0005-0000-0000-0000FC600000}"/>
    <cellStyle name="Normal 52 3 3 2 3 3 2" xfId="41267" xr:uid="{00000000-0005-0000-0000-0000FD600000}"/>
    <cellStyle name="Normal 52 3 3 2 3 3 3" xfId="26034" xr:uid="{00000000-0005-0000-0000-0000FE600000}"/>
    <cellStyle name="Normal 52 3 3 2 3 4" xfId="36254" xr:uid="{00000000-0005-0000-0000-0000FF600000}"/>
    <cellStyle name="Normal 52 3 3 2 3 5" xfId="21021" xr:uid="{00000000-0005-0000-0000-000000610000}"/>
    <cellStyle name="Normal 52 3 3 2 4" xfId="12611" xr:uid="{00000000-0005-0000-0000-000001610000}"/>
    <cellStyle name="Normal 52 3 3 2 4 2" xfId="42942" xr:uid="{00000000-0005-0000-0000-000002610000}"/>
    <cellStyle name="Normal 52 3 3 2 4 3" xfId="27709" xr:uid="{00000000-0005-0000-0000-000003610000}"/>
    <cellStyle name="Normal 52 3 3 2 5" xfId="7590" xr:uid="{00000000-0005-0000-0000-000004610000}"/>
    <cellStyle name="Normal 52 3 3 2 5 2" xfId="37925" xr:uid="{00000000-0005-0000-0000-000005610000}"/>
    <cellStyle name="Normal 52 3 3 2 5 3" xfId="22692" xr:uid="{00000000-0005-0000-0000-000006610000}"/>
    <cellStyle name="Normal 52 3 3 2 6" xfId="32913" xr:uid="{00000000-0005-0000-0000-000007610000}"/>
    <cellStyle name="Normal 52 3 3 2 7" xfId="17679" xr:uid="{00000000-0005-0000-0000-000008610000}"/>
    <cellStyle name="Normal 52 3 3 3" xfId="3372" xr:uid="{00000000-0005-0000-0000-000009610000}"/>
    <cellStyle name="Normal 52 3 3 3 2" xfId="13446" xr:uid="{00000000-0005-0000-0000-00000A610000}"/>
    <cellStyle name="Normal 52 3 3 3 2 2" xfId="43777" xr:uid="{00000000-0005-0000-0000-00000B610000}"/>
    <cellStyle name="Normal 52 3 3 3 2 3" xfId="28544" xr:uid="{00000000-0005-0000-0000-00000C610000}"/>
    <cellStyle name="Normal 52 3 3 3 3" xfId="8426" xr:uid="{00000000-0005-0000-0000-00000D610000}"/>
    <cellStyle name="Normal 52 3 3 3 3 2" xfId="38760" xr:uid="{00000000-0005-0000-0000-00000E610000}"/>
    <cellStyle name="Normal 52 3 3 3 3 3" xfId="23527" xr:uid="{00000000-0005-0000-0000-00000F610000}"/>
    <cellStyle name="Normal 52 3 3 3 4" xfId="33747" xr:uid="{00000000-0005-0000-0000-000010610000}"/>
    <cellStyle name="Normal 52 3 3 3 5" xfId="18514" xr:uid="{00000000-0005-0000-0000-000011610000}"/>
    <cellStyle name="Normal 52 3 3 4" xfId="5065" xr:uid="{00000000-0005-0000-0000-000012610000}"/>
    <cellStyle name="Normal 52 3 3 4 2" xfId="15117" xr:uid="{00000000-0005-0000-0000-000013610000}"/>
    <cellStyle name="Normal 52 3 3 4 2 2" xfId="45448" xr:uid="{00000000-0005-0000-0000-000014610000}"/>
    <cellStyle name="Normal 52 3 3 4 2 3" xfId="30215" xr:uid="{00000000-0005-0000-0000-000015610000}"/>
    <cellStyle name="Normal 52 3 3 4 3" xfId="10097" xr:uid="{00000000-0005-0000-0000-000016610000}"/>
    <cellStyle name="Normal 52 3 3 4 3 2" xfId="40431" xr:uid="{00000000-0005-0000-0000-000017610000}"/>
    <cellStyle name="Normal 52 3 3 4 3 3" xfId="25198" xr:uid="{00000000-0005-0000-0000-000018610000}"/>
    <cellStyle name="Normal 52 3 3 4 4" xfId="35418" xr:uid="{00000000-0005-0000-0000-000019610000}"/>
    <cellStyle name="Normal 52 3 3 4 5" xfId="20185" xr:uid="{00000000-0005-0000-0000-00001A610000}"/>
    <cellStyle name="Normal 52 3 3 5" xfId="11775" xr:uid="{00000000-0005-0000-0000-00001B610000}"/>
    <cellStyle name="Normal 52 3 3 5 2" xfId="42106" xr:uid="{00000000-0005-0000-0000-00001C610000}"/>
    <cellStyle name="Normal 52 3 3 5 3" xfId="26873" xr:uid="{00000000-0005-0000-0000-00001D610000}"/>
    <cellStyle name="Normal 52 3 3 6" xfId="6754" xr:uid="{00000000-0005-0000-0000-00001E610000}"/>
    <cellStyle name="Normal 52 3 3 6 2" xfId="37089" xr:uid="{00000000-0005-0000-0000-00001F610000}"/>
    <cellStyle name="Normal 52 3 3 6 3" xfId="21856" xr:uid="{00000000-0005-0000-0000-000020610000}"/>
    <cellStyle name="Normal 52 3 3 7" xfId="32077" xr:uid="{00000000-0005-0000-0000-000021610000}"/>
    <cellStyle name="Normal 52 3 3 8" xfId="16843" xr:uid="{00000000-0005-0000-0000-000022610000}"/>
    <cellStyle name="Normal 52 3 4" xfId="2101" xr:uid="{00000000-0005-0000-0000-000023610000}"/>
    <cellStyle name="Normal 52 3 4 2" xfId="3791" xr:uid="{00000000-0005-0000-0000-000024610000}"/>
    <cellStyle name="Normal 52 3 4 2 2" xfId="13864" xr:uid="{00000000-0005-0000-0000-000025610000}"/>
    <cellStyle name="Normal 52 3 4 2 2 2" xfId="44195" xr:uid="{00000000-0005-0000-0000-000026610000}"/>
    <cellStyle name="Normal 52 3 4 2 2 3" xfId="28962" xr:uid="{00000000-0005-0000-0000-000027610000}"/>
    <cellStyle name="Normal 52 3 4 2 3" xfId="8844" xr:uid="{00000000-0005-0000-0000-000028610000}"/>
    <cellStyle name="Normal 52 3 4 2 3 2" xfId="39178" xr:uid="{00000000-0005-0000-0000-000029610000}"/>
    <cellStyle name="Normal 52 3 4 2 3 3" xfId="23945" xr:uid="{00000000-0005-0000-0000-00002A610000}"/>
    <cellStyle name="Normal 52 3 4 2 4" xfId="34165" xr:uid="{00000000-0005-0000-0000-00002B610000}"/>
    <cellStyle name="Normal 52 3 4 2 5" xfId="18932" xr:uid="{00000000-0005-0000-0000-00002C610000}"/>
    <cellStyle name="Normal 52 3 4 3" xfId="5483" xr:uid="{00000000-0005-0000-0000-00002D610000}"/>
    <cellStyle name="Normal 52 3 4 3 2" xfId="15535" xr:uid="{00000000-0005-0000-0000-00002E610000}"/>
    <cellStyle name="Normal 52 3 4 3 2 2" xfId="45866" xr:uid="{00000000-0005-0000-0000-00002F610000}"/>
    <cellStyle name="Normal 52 3 4 3 2 3" xfId="30633" xr:uid="{00000000-0005-0000-0000-000030610000}"/>
    <cellStyle name="Normal 52 3 4 3 3" xfId="10515" xr:uid="{00000000-0005-0000-0000-000031610000}"/>
    <cellStyle name="Normal 52 3 4 3 3 2" xfId="40849" xr:uid="{00000000-0005-0000-0000-000032610000}"/>
    <cellStyle name="Normal 52 3 4 3 3 3" xfId="25616" xr:uid="{00000000-0005-0000-0000-000033610000}"/>
    <cellStyle name="Normal 52 3 4 3 4" xfId="35836" xr:uid="{00000000-0005-0000-0000-000034610000}"/>
    <cellStyle name="Normal 52 3 4 3 5" xfId="20603" xr:uid="{00000000-0005-0000-0000-000035610000}"/>
    <cellStyle name="Normal 52 3 4 4" xfId="12193" xr:uid="{00000000-0005-0000-0000-000036610000}"/>
    <cellStyle name="Normal 52 3 4 4 2" xfId="42524" xr:uid="{00000000-0005-0000-0000-000037610000}"/>
    <cellStyle name="Normal 52 3 4 4 3" xfId="27291" xr:uid="{00000000-0005-0000-0000-000038610000}"/>
    <cellStyle name="Normal 52 3 4 5" xfId="7172" xr:uid="{00000000-0005-0000-0000-000039610000}"/>
    <cellStyle name="Normal 52 3 4 5 2" xfId="37507" xr:uid="{00000000-0005-0000-0000-00003A610000}"/>
    <cellStyle name="Normal 52 3 4 5 3" xfId="22274" xr:uid="{00000000-0005-0000-0000-00003B610000}"/>
    <cellStyle name="Normal 52 3 4 6" xfId="32495" xr:uid="{00000000-0005-0000-0000-00003C610000}"/>
    <cellStyle name="Normal 52 3 4 7" xfId="17261" xr:uid="{00000000-0005-0000-0000-00003D610000}"/>
    <cellStyle name="Normal 52 3 5" xfId="2954" xr:uid="{00000000-0005-0000-0000-00003E610000}"/>
    <cellStyle name="Normal 52 3 5 2" xfId="13028" xr:uid="{00000000-0005-0000-0000-00003F610000}"/>
    <cellStyle name="Normal 52 3 5 2 2" xfId="43359" xr:uid="{00000000-0005-0000-0000-000040610000}"/>
    <cellStyle name="Normal 52 3 5 2 3" xfId="28126" xr:uid="{00000000-0005-0000-0000-000041610000}"/>
    <cellStyle name="Normal 52 3 5 3" xfId="8008" xr:uid="{00000000-0005-0000-0000-000042610000}"/>
    <cellStyle name="Normal 52 3 5 3 2" xfId="38342" xr:uid="{00000000-0005-0000-0000-000043610000}"/>
    <cellStyle name="Normal 52 3 5 3 3" xfId="23109" xr:uid="{00000000-0005-0000-0000-000044610000}"/>
    <cellStyle name="Normal 52 3 5 4" xfId="33329" xr:uid="{00000000-0005-0000-0000-000045610000}"/>
    <cellStyle name="Normal 52 3 5 5" xfId="18096" xr:uid="{00000000-0005-0000-0000-000046610000}"/>
    <cellStyle name="Normal 52 3 6" xfId="4647" xr:uid="{00000000-0005-0000-0000-000047610000}"/>
    <cellStyle name="Normal 52 3 6 2" xfId="14699" xr:uid="{00000000-0005-0000-0000-000048610000}"/>
    <cellStyle name="Normal 52 3 6 2 2" xfId="45030" xr:uid="{00000000-0005-0000-0000-000049610000}"/>
    <cellStyle name="Normal 52 3 6 2 3" xfId="29797" xr:uid="{00000000-0005-0000-0000-00004A610000}"/>
    <cellStyle name="Normal 52 3 6 3" xfId="9679" xr:uid="{00000000-0005-0000-0000-00004B610000}"/>
    <cellStyle name="Normal 52 3 6 3 2" xfId="40013" xr:uid="{00000000-0005-0000-0000-00004C610000}"/>
    <cellStyle name="Normal 52 3 6 3 3" xfId="24780" xr:uid="{00000000-0005-0000-0000-00004D610000}"/>
    <cellStyle name="Normal 52 3 6 4" xfId="35000" xr:uid="{00000000-0005-0000-0000-00004E610000}"/>
    <cellStyle name="Normal 52 3 6 5" xfId="19767" xr:uid="{00000000-0005-0000-0000-00004F610000}"/>
    <cellStyle name="Normal 52 3 7" xfId="11357" xr:uid="{00000000-0005-0000-0000-000050610000}"/>
    <cellStyle name="Normal 52 3 7 2" xfId="41688" xr:uid="{00000000-0005-0000-0000-000051610000}"/>
    <cellStyle name="Normal 52 3 7 3" xfId="26455" xr:uid="{00000000-0005-0000-0000-000052610000}"/>
    <cellStyle name="Normal 52 3 8" xfId="6336" xr:uid="{00000000-0005-0000-0000-000053610000}"/>
    <cellStyle name="Normal 52 3 8 2" xfId="36671" xr:uid="{00000000-0005-0000-0000-000054610000}"/>
    <cellStyle name="Normal 52 3 8 3" xfId="21438" xr:uid="{00000000-0005-0000-0000-000055610000}"/>
    <cellStyle name="Normal 52 3 9" xfId="31660" xr:uid="{00000000-0005-0000-0000-000056610000}"/>
    <cellStyle name="Normal 52 4" xfId="1361" xr:uid="{00000000-0005-0000-0000-000057610000}"/>
    <cellStyle name="Normal 52 4 2" xfId="1784" xr:uid="{00000000-0005-0000-0000-000058610000}"/>
    <cellStyle name="Normal 52 4 2 2" xfId="2623" xr:uid="{00000000-0005-0000-0000-000059610000}"/>
    <cellStyle name="Normal 52 4 2 2 2" xfId="4313" xr:uid="{00000000-0005-0000-0000-00005A610000}"/>
    <cellStyle name="Normal 52 4 2 2 2 2" xfId="14386" xr:uid="{00000000-0005-0000-0000-00005B610000}"/>
    <cellStyle name="Normal 52 4 2 2 2 2 2" xfId="44717" xr:uid="{00000000-0005-0000-0000-00005C610000}"/>
    <cellStyle name="Normal 52 4 2 2 2 2 3" xfId="29484" xr:uid="{00000000-0005-0000-0000-00005D610000}"/>
    <cellStyle name="Normal 52 4 2 2 2 3" xfId="9366" xr:uid="{00000000-0005-0000-0000-00005E610000}"/>
    <cellStyle name="Normal 52 4 2 2 2 3 2" xfId="39700" xr:uid="{00000000-0005-0000-0000-00005F610000}"/>
    <cellStyle name="Normal 52 4 2 2 2 3 3" xfId="24467" xr:uid="{00000000-0005-0000-0000-000060610000}"/>
    <cellStyle name="Normal 52 4 2 2 2 4" xfId="34687" xr:uid="{00000000-0005-0000-0000-000061610000}"/>
    <cellStyle name="Normal 52 4 2 2 2 5" xfId="19454" xr:uid="{00000000-0005-0000-0000-000062610000}"/>
    <cellStyle name="Normal 52 4 2 2 3" xfId="6005" xr:uid="{00000000-0005-0000-0000-000063610000}"/>
    <cellStyle name="Normal 52 4 2 2 3 2" xfId="16057" xr:uid="{00000000-0005-0000-0000-000064610000}"/>
    <cellStyle name="Normal 52 4 2 2 3 2 2" xfId="46388" xr:uid="{00000000-0005-0000-0000-000065610000}"/>
    <cellStyle name="Normal 52 4 2 2 3 2 3" xfId="31155" xr:uid="{00000000-0005-0000-0000-000066610000}"/>
    <cellStyle name="Normal 52 4 2 2 3 3" xfId="11037" xr:uid="{00000000-0005-0000-0000-000067610000}"/>
    <cellStyle name="Normal 52 4 2 2 3 3 2" xfId="41371" xr:uid="{00000000-0005-0000-0000-000068610000}"/>
    <cellStyle name="Normal 52 4 2 2 3 3 3" xfId="26138" xr:uid="{00000000-0005-0000-0000-000069610000}"/>
    <cellStyle name="Normal 52 4 2 2 3 4" xfId="36358" xr:uid="{00000000-0005-0000-0000-00006A610000}"/>
    <cellStyle name="Normal 52 4 2 2 3 5" xfId="21125" xr:uid="{00000000-0005-0000-0000-00006B610000}"/>
    <cellStyle name="Normal 52 4 2 2 4" xfId="12715" xr:uid="{00000000-0005-0000-0000-00006C610000}"/>
    <cellStyle name="Normal 52 4 2 2 4 2" xfId="43046" xr:uid="{00000000-0005-0000-0000-00006D610000}"/>
    <cellStyle name="Normal 52 4 2 2 4 3" xfId="27813" xr:uid="{00000000-0005-0000-0000-00006E610000}"/>
    <cellStyle name="Normal 52 4 2 2 5" xfId="7694" xr:uid="{00000000-0005-0000-0000-00006F610000}"/>
    <cellStyle name="Normal 52 4 2 2 5 2" xfId="38029" xr:uid="{00000000-0005-0000-0000-000070610000}"/>
    <cellStyle name="Normal 52 4 2 2 5 3" xfId="22796" xr:uid="{00000000-0005-0000-0000-000071610000}"/>
    <cellStyle name="Normal 52 4 2 2 6" xfId="33017" xr:uid="{00000000-0005-0000-0000-000072610000}"/>
    <cellStyle name="Normal 52 4 2 2 7" xfId="17783" xr:uid="{00000000-0005-0000-0000-000073610000}"/>
    <cellStyle name="Normal 52 4 2 3" xfId="3476" xr:uid="{00000000-0005-0000-0000-000074610000}"/>
    <cellStyle name="Normal 52 4 2 3 2" xfId="13550" xr:uid="{00000000-0005-0000-0000-000075610000}"/>
    <cellStyle name="Normal 52 4 2 3 2 2" xfId="43881" xr:uid="{00000000-0005-0000-0000-000076610000}"/>
    <cellStyle name="Normal 52 4 2 3 2 3" xfId="28648" xr:uid="{00000000-0005-0000-0000-000077610000}"/>
    <cellStyle name="Normal 52 4 2 3 3" xfId="8530" xr:uid="{00000000-0005-0000-0000-000078610000}"/>
    <cellStyle name="Normal 52 4 2 3 3 2" xfId="38864" xr:uid="{00000000-0005-0000-0000-000079610000}"/>
    <cellStyle name="Normal 52 4 2 3 3 3" xfId="23631" xr:uid="{00000000-0005-0000-0000-00007A610000}"/>
    <cellStyle name="Normal 52 4 2 3 4" xfId="33851" xr:uid="{00000000-0005-0000-0000-00007B610000}"/>
    <cellStyle name="Normal 52 4 2 3 5" xfId="18618" xr:uid="{00000000-0005-0000-0000-00007C610000}"/>
    <cellStyle name="Normal 52 4 2 4" xfId="5169" xr:uid="{00000000-0005-0000-0000-00007D610000}"/>
    <cellStyle name="Normal 52 4 2 4 2" xfId="15221" xr:uid="{00000000-0005-0000-0000-00007E610000}"/>
    <cellStyle name="Normal 52 4 2 4 2 2" xfId="45552" xr:uid="{00000000-0005-0000-0000-00007F610000}"/>
    <cellStyle name="Normal 52 4 2 4 2 3" xfId="30319" xr:uid="{00000000-0005-0000-0000-000080610000}"/>
    <cellStyle name="Normal 52 4 2 4 3" xfId="10201" xr:uid="{00000000-0005-0000-0000-000081610000}"/>
    <cellStyle name="Normal 52 4 2 4 3 2" xfId="40535" xr:uid="{00000000-0005-0000-0000-000082610000}"/>
    <cellStyle name="Normal 52 4 2 4 3 3" xfId="25302" xr:uid="{00000000-0005-0000-0000-000083610000}"/>
    <cellStyle name="Normal 52 4 2 4 4" xfId="35522" xr:uid="{00000000-0005-0000-0000-000084610000}"/>
    <cellStyle name="Normal 52 4 2 4 5" xfId="20289" xr:uid="{00000000-0005-0000-0000-000085610000}"/>
    <cellStyle name="Normal 52 4 2 5" xfId="11879" xr:uid="{00000000-0005-0000-0000-000086610000}"/>
    <cellStyle name="Normal 52 4 2 5 2" xfId="42210" xr:uid="{00000000-0005-0000-0000-000087610000}"/>
    <cellStyle name="Normal 52 4 2 5 3" xfId="26977" xr:uid="{00000000-0005-0000-0000-000088610000}"/>
    <cellStyle name="Normal 52 4 2 6" xfId="6858" xr:uid="{00000000-0005-0000-0000-000089610000}"/>
    <cellStyle name="Normal 52 4 2 6 2" xfId="37193" xr:uid="{00000000-0005-0000-0000-00008A610000}"/>
    <cellStyle name="Normal 52 4 2 6 3" xfId="21960" xr:uid="{00000000-0005-0000-0000-00008B610000}"/>
    <cellStyle name="Normal 52 4 2 7" xfId="32181" xr:uid="{00000000-0005-0000-0000-00008C610000}"/>
    <cellStyle name="Normal 52 4 2 8" xfId="16947" xr:uid="{00000000-0005-0000-0000-00008D610000}"/>
    <cellStyle name="Normal 52 4 3" xfId="2205" xr:uid="{00000000-0005-0000-0000-00008E610000}"/>
    <cellStyle name="Normal 52 4 3 2" xfId="3895" xr:uid="{00000000-0005-0000-0000-00008F610000}"/>
    <cellStyle name="Normal 52 4 3 2 2" xfId="13968" xr:uid="{00000000-0005-0000-0000-000090610000}"/>
    <cellStyle name="Normal 52 4 3 2 2 2" xfId="44299" xr:uid="{00000000-0005-0000-0000-000091610000}"/>
    <cellStyle name="Normal 52 4 3 2 2 3" xfId="29066" xr:uid="{00000000-0005-0000-0000-000092610000}"/>
    <cellStyle name="Normal 52 4 3 2 3" xfId="8948" xr:uid="{00000000-0005-0000-0000-000093610000}"/>
    <cellStyle name="Normal 52 4 3 2 3 2" xfId="39282" xr:uid="{00000000-0005-0000-0000-000094610000}"/>
    <cellStyle name="Normal 52 4 3 2 3 3" xfId="24049" xr:uid="{00000000-0005-0000-0000-000095610000}"/>
    <cellStyle name="Normal 52 4 3 2 4" xfId="34269" xr:uid="{00000000-0005-0000-0000-000096610000}"/>
    <cellStyle name="Normal 52 4 3 2 5" xfId="19036" xr:uid="{00000000-0005-0000-0000-000097610000}"/>
    <cellStyle name="Normal 52 4 3 3" xfId="5587" xr:uid="{00000000-0005-0000-0000-000098610000}"/>
    <cellStyle name="Normal 52 4 3 3 2" xfId="15639" xr:uid="{00000000-0005-0000-0000-000099610000}"/>
    <cellStyle name="Normal 52 4 3 3 2 2" xfId="45970" xr:uid="{00000000-0005-0000-0000-00009A610000}"/>
    <cellStyle name="Normal 52 4 3 3 2 3" xfId="30737" xr:uid="{00000000-0005-0000-0000-00009B610000}"/>
    <cellStyle name="Normal 52 4 3 3 3" xfId="10619" xr:uid="{00000000-0005-0000-0000-00009C610000}"/>
    <cellStyle name="Normal 52 4 3 3 3 2" xfId="40953" xr:uid="{00000000-0005-0000-0000-00009D610000}"/>
    <cellStyle name="Normal 52 4 3 3 3 3" xfId="25720" xr:uid="{00000000-0005-0000-0000-00009E610000}"/>
    <cellStyle name="Normal 52 4 3 3 4" xfId="35940" xr:uid="{00000000-0005-0000-0000-00009F610000}"/>
    <cellStyle name="Normal 52 4 3 3 5" xfId="20707" xr:uid="{00000000-0005-0000-0000-0000A0610000}"/>
    <cellStyle name="Normal 52 4 3 4" xfId="12297" xr:uid="{00000000-0005-0000-0000-0000A1610000}"/>
    <cellStyle name="Normal 52 4 3 4 2" xfId="42628" xr:uid="{00000000-0005-0000-0000-0000A2610000}"/>
    <cellStyle name="Normal 52 4 3 4 3" xfId="27395" xr:uid="{00000000-0005-0000-0000-0000A3610000}"/>
    <cellStyle name="Normal 52 4 3 5" xfId="7276" xr:uid="{00000000-0005-0000-0000-0000A4610000}"/>
    <cellStyle name="Normal 52 4 3 5 2" xfId="37611" xr:uid="{00000000-0005-0000-0000-0000A5610000}"/>
    <cellStyle name="Normal 52 4 3 5 3" xfId="22378" xr:uid="{00000000-0005-0000-0000-0000A6610000}"/>
    <cellStyle name="Normal 52 4 3 6" xfId="32599" xr:uid="{00000000-0005-0000-0000-0000A7610000}"/>
    <cellStyle name="Normal 52 4 3 7" xfId="17365" xr:uid="{00000000-0005-0000-0000-0000A8610000}"/>
    <cellStyle name="Normal 52 4 4" xfId="3058" xr:uid="{00000000-0005-0000-0000-0000A9610000}"/>
    <cellStyle name="Normal 52 4 4 2" xfId="13132" xr:uid="{00000000-0005-0000-0000-0000AA610000}"/>
    <cellStyle name="Normal 52 4 4 2 2" xfId="43463" xr:uid="{00000000-0005-0000-0000-0000AB610000}"/>
    <cellStyle name="Normal 52 4 4 2 3" xfId="28230" xr:uid="{00000000-0005-0000-0000-0000AC610000}"/>
    <cellStyle name="Normal 52 4 4 3" xfId="8112" xr:uid="{00000000-0005-0000-0000-0000AD610000}"/>
    <cellStyle name="Normal 52 4 4 3 2" xfId="38446" xr:uid="{00000000-0005-0000-0000-0000AE610000}"/>
    <cellStyle name="Normal 52 4 4 3 3" xfId="23213" xr:uid="{00000000-0005-0000-0000-0000AF610000}"/>
    <cellStyle name="Normal 52 4 4 4" xfId="33433" xr:uid="{00000000-0005-0000-0000-0000B0610000}"/>
    <cellStyle name="Normal 52 4 4 5" xfId="18200" xr:uid="{00000000-0005-0000-0000-0000B1610000}"/>
    <cellStyle name="Normal 52 4 5" xfId="4751" xr:uid="{00000000-0005-0000-0000-0000B2610000}"/>
    <cellStyle name="Normal 52 4 5 2" xfId="14803" xr:uid="{00000000-0005-0000-0000-0000B3610000}"/>
    <cellStyle name="Normal 52 4 5 2 2" xfId="45134" xr:uid="{00000000-0005-0000-0000-0000B4610000}"/>
    <cellStyle name="Normal 52 4 5 2 3" xfId="29901" xr:uid="{00000000-0005-0000-0000-0000B5610000}"/>
    <cellStyle name="Normal 52 4 5 3" xfId="9783" xr:uid="{00000000-0005-0000-0000-0000B6610000}"/>
    <cellStyle name="Normal 52 4 5 3 2" xfId="40117" xr:uid="{00000000-0005-0000-0000-0000B7610000}"/>
    <cellStyle name="Normal 52 4 5 3 3" xfId="24884" xr:uid="{00000000-0005-0000-0000-0000B8610000}"/>
    <cellStyle name="Normal 52 4 5 4" xfId="35104" xr:uid="{00000000-0005-0000-0000-0000B9610000}"/>
    <cellStyle name="Normal 52 4 5 5" xfId="19871" xr:uid="{00000000-0005-0000-0000-0000BA610000}"/>
    <cellStyle name="Normal 52 4 6" xfId="11461" xr:uid="{00000000-0005-0000-0000-0000BB610000}"/>
    <cellStyle name="Normal 52 4 6 2" xfId="41792" xr:uid="{00000000-0005-0000-0000-0000BC610000}"/>
    <cellStyle name="Normal 52 4 6 3" xfId="26559" xr:uid="{00000000-0005-0000-0000-0000BD610000}"/>
    <cellStyle name="Normal 52 4 7" xfId="6440" xr:uid="{00000000-0005-0000-0000-0000BE610000}"/>
    <cellStyle name="Normal 52 4 7 2" xfId="36775" xr:uid="{00000000-0005-0000-0000-0000BF610000}"/>
    <cellStyle name="Normal 52 4 7 3" xfId="21542" xr:uid="{00000000-0005-0000-0000-0000C0610000}"/>
    <cellStyle name="Normal 52 4 8" xfId="31763" xr:uid="{00000000-0005-0000-0000-0000C1610000}"/>
    <cellStyle name="Normal 52 4 9" xfId="16529" xr:uid="{00000000-0005-0000-0000-0000C2610000}"/>
    <cellStyle name="Normal 52 5" xfId="1574" xr:uid="{00000000-0005-0000-0000-0000C3610000}"/>
    <cellStyle name="Normal 52 5 2" xfId="2415" xr:uid="{00000000-0005-0000-0000-0000C4610000}"/>
    <cellStyle name="Normal 52 5 2 2" xfId="4105" xr:uid="{00000000-0005-0000-0000-0000C5610000}"/>
    <cellStyle name="Normal 52 5 2 2 2" xfId="14178" xr:uid="{00000000-0005-0000-0000-0000C6610000}"/>
    <cellStyle name="Normal 52 5 2 2 2 2" xfId="44509" xr:uid="{00000000-0005-0000-0000-0000C7610000}"/>
    <cellStyle name="Normal 52 5 2 2 2 3" xfId="29276" xr:uid="{00000000-0005-0000-0000-0000C8610000}"/>
    <cellStyle name="Normal 52 5 2 2 3" xfId="9158" xr:uid="{00000000-0005-0000-0000-0000C9610000}"/>
    <cellStyle name="Normal 52 5 2 2 3 2" xfId="39492" xr:uid="{00000000-0005-0000-0000-0000CA610000}"/>
    <cellStyle name="Normal 52 5 2 2 3 3" xfId="24259" xr:uid="{00000000-0005-0000-0000-0000CB610000}"/>
    <cellStyle name="Normal 52 5 2 2 4" xfId="34479" xr:uid="{00000000-0005-0000-0000-0000CC610000}"/>
    <cellStyle name="Normal 52 5 2 2 5" xfId="19246" xr:uid="{00000000-0005-0000-0000-0000CD610000}"/>
    <cellStyle name="Normal 52 5 2 3" xfId="5797" xr:uid="{00000000-0005-0000-0000-0000CE610000}"/>
    <cellStyle name="Normal 52 5 2 3 2" xfId="15849" xr:uid="{00000000-0005-0000-0000-0000CF610000}"/>
    <cellStyle name="Normal 52 5 2 3 2 2" xfId="46180" xr:uid="{00000000-0005-0000-0000-0000D0610000}"/>
    <cellStyle name="Normal 52 5 2 3 2 3" xfId="30947" xr:uid="{00000000-0005-0000-0000-0000D1610000}"/>
    <cellStyle name="Normal 52 5 2 3 3" xfId="10829" xr:uid="{00000000-0005-0000-0000-0000D2610000}"/>
    <cellStyle name="Normal 52 5 2 3 3 2" xfId="41163" xr:uid="{00000000-0005-0000-0000-0000D3610000}"/>
    <cellStyle name="Normal 52 5 2 3 3 3" xfId="25930" xr:uid="{00000000-0005-0000-0000-0000D4610000}"/>
    <cellStyle name="Normal 52 5 2 3 4" xfId="36150" xr:uid="{00000000-0005-0000-0000-0000D5610000}"/>
    <cellStyle name="Normal 52 5 2 3 5" xfId="20917" xr:uid="{00000000-0005-0000-0000-0000D6610000}"/>
    <cellStyle name="Normal 52 5 2 4" xfId="12507" xr:uid="{00000000-0005-0000-0000-0000D7610000}"/>
    <cellStyle name="Normal 52 5 2 4 2" xfId="42838" xr:uid="{00000000-0005-0000-0000-0000D8610000}"/>
    <cellStyle name="Normal 52 5 2 4 3" xfId="27605" xr:uid="{00000000-0005-0000-0000-0000D9610000}"/>
    <cellStyle name="Normal 52 5 2 5" xfId="7486" xr:uid="{00000000-0005-0000-0000-0000DA610000}"/>
    <cellStyle name="Normal 52 5 2 5 2" xfId="37821" xr:uid="{00000000-0005-0000-0000-0000DB610000}"/>
    <cellStyle name="Normal 52 5 2 5 3" xfId="22588" xr:uid="{00000000-0005-0000-0000-0000DC610000}"/>
    <cellStyle name="Normal 52 5 2 6" xfId="32809" xr:uid="{00000000-0005-0000-0000-0000DD610000}"/>
    <cellStyle name="Normal 52 5 2 7" xfId="17575" xr:uid="{00000000-0005-0000-0000-0000DE610000}"/>
    <cellStyle name="Normal 52 5 3" xfId="3268" xr:uid="{00000000-0005-0000-0000-0000DF610000}"/>
    <cellStyle name="Normal 52 5 3 2" xfId="13342" xr:uid="{00000000-0005-0000-0000-0000E0610000}"/>
    <cellStyle name="Normal 52 5 3 2 2" xfId="43673" xr:uid="{00000000-0005-0000-0000-0000E1610000}"/>
    <cellStyle name="Normal 52 5 3 2 3" xfId="28440" xr:uid="{00000000-0005-0000-0000-0000E2610000}"/>
    <cellStyle name="Normal 52 5 3 3" xfId="8322" xr:uid="{00000000-0005-0000-0000-0000E3610000}"/>
    <cellStyle name="Normal 52 5 3 3 2" xfId="38656" xr:uid="{00000000-0005-0000-0000-0000E4610000}"/>
    <cellStyle name="Normal 52 5 3 3 3" xfId="23423" xr:uid="{00000000-0005-0000-0000-0000E5610000}"/>
    <cellStyle name="Normal 52 5 3 4" xfId="33643" xr:uid="{00000000-0005-0000-0000-0000E6610000}"/>
    <cellStyle name="Normal 52 5 3 5" xfId="18410" xr:uid="{00000000-0005-0000-0000-0000E7610000}"/>
    <cellStyle name="Normal 52 5 4" xfId="4961" xr:uid="{00000000-0005-0000-0000-0000E8610000}"/>
    <cellStyle name="Normal 52 5 4 2" xfId="15013" xr:uid="{00000000-0005-0000-0000-0000E9610000}"/>
    <cellStyle name="Normal 52 5 4 2 2" xfId="45344" xr:uid="{00000000-0005-0000-0000-0000EA610000}"/>
    <cellStyle name="Normal 52 5 4 2 3" xfId="30111" xr:uid="{00000000-0005-0000-0000-0000EB610000}"/>
    <cellStyle name="Normal 52 5 4 3" xfId="9993" xr:uid="{00000000-0005-0000-0000-0000EC610000}"/>
    <cellStyle name="Normal 52 5 4 3 2" xfId="40327" xr:uid="{00000000-0005-0000-0000-0000ED610000}"/>
    <cellStyle name="Normal 52 5 4 3 3" xfId="25094" xr:uid="{00000000-0005-0000-0000-0000EE610000}"/>
    <cellStyle name="Normal 52 5 4 4" xfId="35314" xr:uid="{00000000-0005-0000-0000-0000EF610000}"/>
    <cellStyle name="Normal 52 5 4 5" xfId="20081" xr:uid="{00000000-0005-0000-0000-0000F0610000}"/>
    <cellStyle name="Normal 52 5 5" xfId="11671" xr:uid="{00000000-0005-0000-0000-0000F1610000}"/>
    <cellStyle name="Normal 52 5 5 2" xfId="42002" xr:uid="{00000000-0005-0000-0000-0000F2610000}"/>
    <cellStyle name="Normal 52 5 5 3" xfId="26769" xr:uid="{00000000-0005-0000-0000-0000F3610000}"/>
    <cellStyle name="Normal 52 5 6" xfId="6650" xr:uid="{00000000-0005-0000-0000-0000F4610000}"/>
    <cellStyle name="Normal 52 5 6 2" xfId="36985" xr:uid="{00000000-0005-0000-0000-0000F5610000}"/>
    <cellStyle name="Normal 52 5 6 3" xfId="21752" xr:uid="{00000000-0005-0000-0000-0000F6610000}"/>
    <cellStyle name="Normal 52 5 7" xfId="31973" xr:uid="{00000000-0005-0000-0000-0000F7610000}"/>
    <cellStyle name="Normal 52 5 8" xfId="16739" xr:uid="{00000000-0005-0000-0000-0000F8610000}"/>
    <cellStyle name="Normal 52 6" xfId="1995" xr:uid="{00000000-0005-0000-0000-0000F9610000}"/>
    <cellStyle name="Normal 52 6 2" xfId="3687" xr:uid="{00000000-0005-0000-0000-0000FA610000}"/>
    <cellStyle name="Normal 52 6 2 2" xfId="13760" xr:uid="{00000000-0005-0000-0000-0000FB610000}"/>
    <cellStyle name="Normal 52 6 2 2 2" xfId="44091" xr:uid="{00000000-0005-0000-0000-0000FC610000}"/>
    <cellStyle name="Normal 52 6 2 2 3" xfId="28858" xr:uid="{00000000-0005-0000-0000-0000FD610000}"/>
    <cellStyle name="Normal 52 6 2 3" xfId="8740" xr:uid="{00000000-0005-0000-0000-0000FE610000}"/>
    <cellStyle name="Normal 52 6 2 3 2" xfId="39074" xr:uid="{00000000-0005-0000-0000-0000FF610000}"/>
    <cellStyle name="Normal 52 6 2 3 3" xfId="23841" xr:uid="{00000000-0005-0000-0000-000000620000}"/>
    <cellStyle name="Normal 52 6 2 4" xfId="34061" xr:uid="{00000000-0005-0000-0000-000001620000}"/>
    <cellStyle name="Normal 52 6 2 5" xfId="18828" xr:uid="{00000000-0005-0000-0000-000002620000}"/>
    <cellStyle name="Normal 52 6 3" xfId="5379" xr:uid="{00000000-0005-0000-0000-000003620000}"/>
    <cellStyle name="Normal 52 6 3 2" xfId="15431" xr:uid="{00000000-0005-0000-0000-000004620000}"/>
    <cellStyle name="Normal 52 6 3 2 2" xfId="45762" xr:uid="{00000000-0005-0000-0000-000005620000}"/>
    <cellStyle name="Normal 52 6 3 2 3" xfId="30529" xr:uid="{00000000-0005-0000-0000-000006620000}"/>
    <cellStyle name="Normal 52 6 3 3" xfId="10411" xr:uid="{00000000-0005-0000-0000-000007620000}"/>
    <cellStyle name="Normal 52 6 3 3 2" xfId="40745" xr:uid="{00000000-0005-0000-0000-000008620000}"/>
    <cellStyle name="Normal 52 6 3 3 3" xfId="25512" xr:uid="{00000000-0005-0000-0000-000009620000}"/>
    <cellStyle name="Normal 52 6 3 4" xfId="35732" xr:uid="{00000000-0005-0000-0000-00000A620000}"/>
    <cellStyle name="Normal 52 6 3 5" xfId="20499" xr:uid="{00000000-0005-0000-0000-00000B620000}"/>
    <cellStyle name="Normal 52 6 4" xfId="12089" xr:uid="{00000000-0005-0000-0000-00000C620000}"/>
    <cellStyle name="Normal 52 6 4 2" xfId="42420" xr:uid="{00000000-0005-0000-0000-00000D620000}"/>
    <cellStyle name="Normal 52 6 4 3" xfId="27187" xr:uid="{00000000-0005-0000-0000-00000E620000}"/>
    <cellStyle name="Normal 52 6 5" xfId="7068" xr:uid="{00000000-0005-0000-0000-00000F620000}"/>
    <cellStyle name="Normal 52 6 5 2" xfId="37403" xr:uid="{00000000-0005-0000-0000-000010620000}"/>
    <cellStyle name="Normal 52 6 5 3" xfId="22170" xr:uid="{00000000-0005-0000-0000-000011620000}"/>
    <cellStyle name="Normal 52 6 6" xfId="32391" xr:uid="{00000000-0005-0000-0000-000012620000}"/>
    <cellStyle name="Normal 52 6 7" xfId="17157" xr:uid="{00000000-0005-0000-0000-000013620000}"/>
    <cellStyle name="Normal 52 7" xfId="2846" xr:uid="{00000000-0005-0000-0000-000014620000}"/>
    <cellStyle name="Normal 52 7 2" xfId="12924" xr:uid="{00000000-0005-0000-0000-000015620000}"/>
    <cellStyle name="Normal 52 7 2 2" xfId="43255" xr:uid="{00000000-0005-0000-0000-000016620000}"/>
    <cellStyle name="Normal 52 7 2 3" xfId="28022" xr:uid="{00000000-0005-0000-0000-000017620000}"/>
    <cellStyle name="Normal 52 7 3" xfId="7904" xr:uid="{00000000-0005-0000-0000-000018620000}"/>
    <cellStyle name="Normal 52 7 3 2" xfId="38238" xr:uid="{00000000-0005-0000-0000-000019620000}"/>
    <cellStyle name="Normal 52 7 3 3" xfId="23005" xr:uid="{00000000-0005-0000-0000-00001A620000}"/>
    <cellStyle name="Normal 52 7 4" xfId="33225" xr:uid="{00000000-0005-0000-0000-00001B620000}"/>
    <cellStyle name="Normal 52 7 5" xfId="17992" xr:uid="{00000000-0005-0000-0000-00001C620000}"/>
    <cellStyle name="Normal 52 8" xfId="4540" xr:uid="{00000000-0005-0000-0000-00001D620000}"/>
    <cellStyle name="Normal 52 8 2" xfId="14595" xr:uid="{00000000-0005-0000-0000-00001E620000}"/>
    <cellStyle name="Normal 52 8 2 2" xfId="44926" xr:uid="{00000000-0005-0000-0000-00001F620000}"/>
    <cellStyle name="Normal 52 8 2 3" xfId="29693" xr:uid="{00000000-0005-0000-0000-000020620000}"/>
    <cellStyle name="Normal 52 8 3" xfId="9575" xr:uid="{00000000-0005-0000-0000-000021620000}"/>
    <cellStyle name="Normal 52 8 3 2" xfId="39909" xr:uid="{00000000-0005-0000-0000-000022620000}"/>
    <cellStyle name="Normal 52 8 3 3" xfId="24676" xr:uid="{00000000-0005-0000-0000-000023620000}"/>
    <cellStyle name="Normal 52 8 4" xfId="34896" xr:uid="{00000000-0005-0000-0000-000024620000}"/>
    <cellStyle name="Normal 52 8 5" xfId="19663" xr:uid="{00000000-0005-0000-0000-000025620000}"/>
    <cellStyle name="Normal 52 9" xfId="11251" xr:uid="{00000000-0005-0000-0000-000026620000}"/>
    <cellStyle name="Normal 52 9 2" xfId="41584" xr:uid="{00000000-0005-0000-0000-000027620000}"/>
    <cellStyle name="Normal 52 9 3" xfId="26351" xr:uid="{00000000-0005-0000-0000-000028620000}"/>
    <cellStyle name="Normal 53" xfId="869" xr:uid="{00000000-0005-0000-0000-000029620000}"/>
    <cellStyle name="Normal 53 10" xfId="6231" xr:uid="{00000000-0005-0000-0000-00002A620000}"/>
    <cellStyle name="Normal 53 10 2" xfId="36568" xr:uid="{00000000-0005-0000-0000-00002B620000}"/>
    <cellStyle name="Normal 53 10 3" xfId="21335" xr:uid="{00000000-0005-0000-0000-00002C620000}"/>
    <cellStyle name="Normal 53 11" xfId="31559" xr:uid="{00000000-0005-0000-0000-00002D620000}"/>
    <cellStyle name="Normal 53 12" xfId="16320" xr:uid="{00000000-0005-0000-0000-00002E620000}"/>
    <cellStyle name="Normal 53 2" xfId="1195" xr:uid="{00000000-0005-0000-0000-00002F620000}"/>
    <cellStyle name="Normal 53 2 10" xfId="31611" xr:uid="{00000000-0005-0000-0000-000030620000}"/>
    <cellStyle name="Normal 53 2 11" xfId="16374" xr:uid="{00000000-0005-0000-0000-000031620000}"/>
    <cellStyle name="Normal 53 2 2" xfId="1303" xr:uid="{00000000-0005-0000-0000-000032620000}"/>
    <cellStyle name="Normal 53 2 2 10" xfId="16478" xr:uid="{00000000-0005-0000-0000-000033620000}"/>
    <cellStyle name="Normal 53 2 2 2" xfId="1520" xr:uid="{00000000-0005-0000-0000-000034620000}"/>
    <cellStyle name="Normal 53 2 2 2 2" xfId="1941" xr:uid="{00000000-0005-0000-0000-000035620000}"/>
    <cellStyle name="Normal 53 2 2 2 2 2" xfId="2780" xr:uid="{00000000-0005-0000-0000-000036620000}"/>
    <cellStyle name="Normal 53 2 2 2 2 2 2" xfId="4470" xr:uid="{00000000-0005-0000-0000-000037620000}"/>
    <cellStyle name="Normal 53 2 2 2 2 2 2 2" xfId="14543" xr:uid="{00000000-0005-0000-0000-000038620000}"/>
    <cellStyle name="Normal 53 2 2 2 2 2 2 2 2" xfId="44874" xr:uid="{00000000-0005-0000-0000-000039620000}"/>
    <cellStyle name="Normal 53 2 2 2 2 2 2 2 3" xfId="29641" xr:uid="{00000000-0005-0000-0000-00003A620000}"/>
    <cellStyle name="Normal 53 2 2 2 2 2 2 3" xfId="9523" xr:uid="{00000000-0005-0000-0000-00003B620000}"/>
    <cellStyle name="Normal 53 2 2 2 2 2 2 3 2" xfId="39857" xr:uid="{00000000-0005-0000-0000-00003C620000}"/>
    <cellStyle name="Normal 53 2 2 2 2 2 2 3 3" xfId="24624" xr:uid="{00000000-0005-0000-0000-00003D620000}"/>
    <cellStyle name="Normal 53 2 2 2 2 2 2 4" xfId="34844" xr:uid="{00000000-0005-0000-0000-00003E620000}"/>
    <cellStyle name="Normal 53 2 2 2 2 2 2 5" xfId="19611" xr:uid="{00000000-0005-0000-0000-00003F620000}"/>
    <cellStyle name="Normal 53 2 2 2 2 2 3" xfId="6162" xr:uid="{00000000-0005-0000-0000-000040620000}"/>
    <cellStyle name="Normal 53 2 2 2 2 2 3 2" xfId="16214" xr:uid="{00000000-0005-0000-0000-000041620000}"/>
    <cellStyle name="Normal 53 2 2 2 2 2 3 2 2" xfId="46545" xr:uid="{00000000-0005-0000-0000-000042620000}"/>
    <cellStyle name="Normal 53 2 2 2 2 2 3 2 3" xfId="31312" xr:uid="{00000000-0005-0000-0000-000043620000}"/>
    <cellStyle name="Normal 53 2 2 2 2 2 3 3" xfId="11194" xr:uid="{00000000-0005-0000-0000-000044620000}"/>
    <cellStyle name="Normal 53 2 2 2 2 2 3 3 2" xfId="41528" xr:uid="{00000000-0005-0000-0000-000045620000}"/>
    <cellStyle name="Normal 53 2 2 2 2 2 3 3 3" xfId="26295" xr:uid="{00000000-0005-0000-0000-000046620000}"/>
    <cellStyle name="Normal 53 2 2 2 2 2 3 4" xfId="36515" xr:uid="{00000000-0005-0000-0000-000047620000}"/>
    <cellStyle name="Normal 53 2 2 2 2 2 3 5" xfId="21282" xr:uid="{00000000-0005-0000-0000-000048620000}"/>
    <cellStyle name="Normal 53 2 2 2 2 2 4" xfId="12872" xr:uid="{00000000-0005-0000-0000-000049620000}"/>
    <cellStyle name="Normal 53 2 2 2 2 2 4 2" xfId="43203" xr:uid="{00000000-0005-0000-0000-00004A620000}"/>
    <cellStyle name="Normal 53 2 2 2 2 2 4 3" xfId="27970" xr:uid="{00000000-0005-0000-0000-00004B620000}"/>
    <cellStyle name="Normal 53 2 2 2 2 2 5" xfId="7851" xr:uid="{00000000-0005-0000-0000-00004C620000}"/>
    <cellStyle name="Normal 53 2 2 2 2 2 5 2" xfId="38186" xr:uid="{00000000-0005-0000-0000-00004D620000}"/>
    <cellStyle name="Normal 53 2 2 2 2 2 5 3" xfId="22953" xr:uid="{00000000-0005-0000-0000-00004E620000}"/>
    <cellStyle name="Normal 53 2 2 2 2 2 6" xfId="33174" xr:uid="{00000000-0005-0000-0000-00004F620000}"/>
    <cellStyle name="Normal 53 2 2 2 2 2 7" xfId="17940" xr:uid="{00000000-0005-0000-0000-000050620000}"/>
    <cellStyle name="Normal 53 2 2 2 2 3" xfId="3633" xr:uid="{00000000-0005-0000-0000-000051620000}"/>
    <cellStyle name="Normal 53 2 2 2 2 3 2" xfId="13707" xr:uid="{00000000-0005-0000-0000-000052620000}"/>
    <cellStyle name="Normal 53 2 2 2 2 3 2 2" xfId="44038" xr:uid="{00000000-0005-0000-0000-000053620000}"/>
    <cellStyle name="Normal 53 2 2 2 2 3 2 3" xfId="28805" xr:uid="{00000000-0005-0000-0000-000054620000}"/>
    <cellStyle name="Normal 53 2 2 2 2 3 3" xfId="8687" xr:uid="{00000000-0005-0000-0000-000055620000}"/>
    <cellStyle name="Normal 53 2 2 2 2 3 3 2" xfId="39021" xr:uid="{00000000-0005-0000-0000-000056620000}"/>
    <cellStyle name="Normal 53 2 2 2 2 3 3 3" xfId="23788" xr:uid="{00000000-0005-0000-0000-000057620000}"/>
    <cellStyle name="Normal 53 2 2 2 2 3 4" xfId="34008" xr:uid="{00000000-0005-0000-0000-000058620000}"/>
    <cellStyle name="Normal 53 2 2 2 2 3 5" xfId="18775" xr:uid="{00000000-0005-0000-0000-000059620000}"/>
    <cellStyle name="Normal 53 2 2 2 2 4" xfId="5326" xr:uid="{00000000-0005-0000-0000-00005A620000}"/>
    <cellStyle name="Normal 53 2 2 2 2 4 2" xfId="15378" xr:uid="{00000000-0005-0000-0000-00005B620000}"/>
    <cellStyle name="Normal 53 2 2 2 2 4 2 2" xfId="45709" xr:uid="{00000000-0005-0000-0000-00005C620000}"/>
    <cellStyle name="Normal 53 2 2 2 2 4 2 3" xfId="30476" xr:uid="{00000000-0005-0000-0000-00005D620000}"/>
    <cellStyle name="Normal 53 2 2 2 2 4 3" xfId="10358" xr:uid="{00000000-0005-0000-0000-00005E620000}"/>
    <cellStyle name="Normal 53 2 2 2 2 4 3 2" xfId="40692" xr:uid="{00000000-0005-0000-0000-00005F620000}"/>
    <cellStyle name="Normal 53 2 2 2 2 4 3 3" xfId="25459" xr:uid="{00000000-0005-0000-0000-000060620000}"/>
    <cellStyle name="Normal 53 2 2 2 2 4 4" xfId="35679" xr:uid="{00000000-0005-0000-0000-000061620000}"/>
    <cellStyle name="Normal 53 2 2 2 2 4 5" xfId="20446" xr:uid="{00000000-0005-0000-0000-000062620000}"/>
    <cellStyle name="Normal 53 2 2 2 2 5" xfId="12036" xr:uid="{00000000-0005-0000-0000-000063620000}"/>
    <cellStyle name="Normal 53 2 2 2 2 5 2" xfId="42367" xr:uid="{00000000-0005-0000-0000-000064620000}"/>
    <cellStyle name="Normal 53 2 2 2 2 5 3" xfId="27134" xr:uid="{00000000-0005-0000-0000-000065620000}"/>
    <cellStyle name="Normal 53 2 2 2 2 6" xfId="7015" xr:uid="{00000000-0005-0000-0000-000066620000}"/>
    <cellStyle name="Normal 53 2 2 2 2 6 2" xfId="37350" xr:uid="{00000000-0005-0000-0000-000067620000}"/>
    <cellStyle name="Normal 53 2 2 2 2 6 3" xfId="22117" xr:uid="{00000000-0005-0000-0000-000068620000}"/>
    <cellStyle name="Normal 53 2 2 2 2 7" xfId="32338" xr:uid="{00000000-0005-0000-0000-000069620000}"/>
    <cellStyle name="Normal 53 2 2 2 2 8" xfId="17104" xr:uid="{00000000-0005-0000-0000-00006A620000}"/>
    <cellStyle name="Normal 53 2 2 2 3" xfId="2362" xr:uid="{00000000-0005-0000-0000-00006B620000}"/>
    <cellStyle name="Normal 53 2 2 2 3 2" xfId="4052" xr:uid="{00000000-0005-0000-0000-00006C620000}"/>
    <cellStyle name="Normal 53 2 2 2 3 2 2" xfId="14125" xr:uid="{00000000-0005-0000-0000-00006D620000}"/>
    <cellStyle name="Normal 53 2 2 2 3 2 2 2" xfId="44456" xr:uid="{00000000-0005-0000-0000-00006E620000}"/>
    <cellStyle name="Normal 53 2 2 2 3 2 2 3" xfId="29223" xr:uid="{00000000-0005-0000-0000-00006F620000}"/>
    <cellStyle name="Normal 53 2 2 2 3 2 3" xfId="9105" xr:uid="{00000000-0005-0000-0000-000070620000}"/>
    <cellStyle name="Normal 53 2 2 2 3 2 3 2" xfId="39439" xr:uid="{00000000-0005-0000-0000-000071620000}"/>
    <cellStyle name="Normal 53 2 2 2 3 2 3 3" xfId="24206" xr:uid="{00000000-0005-0000-0000-000072620000}"/>
    <cellStyle name="Normal 53 2 2 2 3 2 4" xfId="34426" xr:uid="{00000000-0005-0000-0000-000073620000}"/>
    <cellStyle name="Normal 53 2 2 2 3 2 5" xfId="19193" xr:uid="{00000000-0005-0000-0000-000074620000}"/>
    <cellStyle name="Normal 53 2 2 2 3 3" xfId="5744" xr:uid="{00000000-0005-0000-0000-000075620000}"/>
    <cellStyle name="Normal 53 2 2 2 3 3 2" xfId="15796" xr:uid="{00000000-0005-0000-0000-000076620000}"/>
    <cellStyle name="Normal 53 2 2 2 3 3 2 2" xfId="46127" xr:uid="{00000000-0005-0000-0000-000077620000}"/>
    <cellStyle name="Normal 53 2 2 2 3 3 2 3" xfId="30894" xr:uid="{00000000-0005-0000-0000-000078620000}"/>
    <cellStyle name="Normal 53 2 2 2 3 3 3" xfId="10776" xr:uid="{00000000-0005-0000-0000-000079620000}"/>
    <cellStyle name="Normal 53 2 2 2 3 3 3 2" xfId="41110" xr:uid="{00000000-0005-0000-0000-00007A620000}"/>
    <cellStyle name="Normal 53 2 2 2 3 3 3 3" xfId="25877" xr:uid="{00000000-0005-0000-0000-00007B620000}"/>
    <cellStyle name="Normal 53 2 2 2 3 3 4" xfId="36097" xr:uid="{00000000-0005-0000-0000-00007C620000}"/>
    <cellStyle name="Normal 53 2 2 2 3 3 5" xfId="20864" xr:uid="{00000000-0005-0000-0000-00007D620000}"/>
    <cellStyle name="Normal 53 2 2 2 3 4" xfId="12454" xr:uid="{00000000-0005-0000-0000-00007E620000}"/>
    <cellStyle name="Normal 53 2 2 2 3 4 2" xfId="42785" xr:uid="{00000000-0005-0000-0000-00007F620000}"/>
    <cellStyle name="Normal 53 2 2 2 3 4 3" xfId="27552" xr:uid="{00000000-0005-0000-0000-000080620000}"/>
    <cellStyle name="Normal 53 2 2 2 3 5" xfId="7433" xr:uid="{00000000-0005-0000-0000-000081620000}"/>
    <cellStyle name="Normal 53 2 2 2 3 5 2" xfId="37768" xr:uid="{00000000-0005-0000-0000-000082620000}"/>
    <cellStyle name="Normal 53 2 2 2 3 5 3" xfId="22535" xr:uid="{00000000-0005-0000-0000-000083620000}"/>
    <cellStyle name="Normal 53 2 2 2 3 6" xfId="32756" xr:uid="{00000000-0005-0000-0000-000084620000}"/>
    <cellStyle name="Normal 53 2 2 2 3 7" xfId="17522" xr:uid="{00000000-0005-0000-0000-000085620000}"/>
    <cellStyle name="Normal 53 2 2 2 4" xfId="3215" xr:uid="{00000000-0005-0000-0000-000086620000}"/>
    <cellStyle name="Normal 53 2 2 2 4 2" xfId="13289" xr:uid="{00000000-0005-0000-0000-000087620000}"/>
    <cellStyle name="Normal 53 2 2 2 4 2 2" xfId="43620" xr:uid="{00000000-0005-0000-0000-000088620000}"/>
    <cellStyle name="Normal 53 2 2 2 4 2 3" xfId="28387" xr:uid="{00000000-0005-0000-0000-000089620000}"/>
    <cellStyle name="Normal 53 2 2 2 4 3" xfId="8269" xr:uid="{00000000-0005-0000-0000-00008A620000}"/>
    <cellStyle name="Normal 53 2 2 2 4 3 2" xfId="38603" xr:uid="{00000000-0005-0000-0000-00008B620000}"/>
    <cellStyle name="Normal 53 2 2 2 4 3 3" xfId="23370" xr:uid="{00000000-0005-0000-0000-00008C620000}"/>
    <cellStyle name="Normal 53 2 2 2 4 4" xfId="33590" xr:uid="{00000000-0005-0000-0000-00008D620000}"/>
    <cellStyle name="Normal 53 2 2 2 4 5" xfId="18357" xr:uid="{00000000-0005-0000-0000-00008E620000}"/>
    <cellStyle name="Normal 53 2 2 2 5" xfId="4908" xr:uid="{00000000-0005-0000-0000-00008F620000}"/>
    <cellStyle name="Normal 53 2 2 2 5 2" xfId="14960" xr:uid="{00000000-0005-0000-0000-000090620000}"/>
    <cellStyle name="Normal 53 2 2 2 5 2 2" xfId="45291" xr:uid="{00000000-0005-0000-0000-000091620000}"/>
    <cellStyle name="Normal 53 2 2 2 5 2 3" xfId="30058" xr:uid="{00000000-0005-0000-0000-000092620000}"/>
    <cellStyle name="Normal 53 2 2 2 5 3" xfId="9940" xr:uid="{00000000-0005-0000-0000-000093620000}"/>
    <cellStyle name="Normal 53 2 2 2 5 3 2" xfId="40274" xr:uid="{00000000-0005-0000-0000-000094620000}"/>
    <cellStyle name="Normal 53 2 2 2 5 3 3" xfId="25041" xr:uid="{00000000-0005-0000-0000-000095620000}"/>
    <cellStyle name="Normal 53 2 2 2 5 4" xfId="35261" xr:uid="{00000000-0005-0000-0000-000096620000}"/>
    <cellStyle name="Normal 53 2 2 2 5 5" xfId="20028" xr:uid="{00000000-0005-0000-0000-000097620000}"/>
    <cellStyle name="Normal 53 2 2 2 6" xfId="11618" xr:uid="{00000000-0005-0000-0000-000098620000}"/>
    <cellStyle name="Normal 53 2 2 2 6 2" xfId="41949" xr:uid="{00000000-0005-0000-0000-000099620000}"/>
    <cellStyle name="Normal 53 2 2 2 6 3" xfId="26716" xr:uid="{00000000-0005-0000-0000-00009A620000}"/>
    <cellStyle name="Normal 53 2 2 2 7" xfId="6597" xr:uid="{00000000-0005-0000-0000-00009B620000}"/>
    <cellStyle name="Normal 53 2 2 2 7 2" xfId="36932" xr:uid="{00000000-0005-0000-0000-00009C620000}"/>
    <cellStyle name="Normal 53 2 2 2 7 3" xfId="21699" xr:uid="{00000000-0005-0000-0000-00009D620000}"/>
    <cellStyle name="Normal 53 2 2 2 8" xfId="31920" xr:uid="{00000000-0005-0000-0000-00009E620000}"/>
    <cellStyle name="Normal 53 2 2 2 9" xfId="16686" xr:uid="{00000000-0005-0000-0000-00009F620000}"/>
    <cellStyle name="Normal 53 2 2 3" xfId="1733" xr:uid="{00000000-0005-0000-0000-0000A0620000}"/>
    <cellStyle name="Normal 53 2 2 3 2" xfId="2572" xr:uid="{00000000-0005-0000-0000-0000A1620000}"/>
    <cellStyle name="Normal 53 2 2 3 2 2" xfId="4262" xr:uid="{00000000-0005-0000-0000-0000A2620000}"/>
    <cellStyle name="Normal 53 2 2 3 2 2 2" xfId="14335" xr:uid="{00000000-0005-0000-0000-0000A3620000}"/>
    <cellStyle name="Normal 53 2 2 3 2 2 2 2" xfId="44666" xr:uid="{00000000-0005-0000-0000-0000A4620000}"/>
    <cellStyle name="Normal 53 2 2 3 2 2 2 3" xfId="29433" xr:uid="{00000000-0005-0000-0000-0000A5620000}"/>
    <cellStyle name="Normal 53 2 2 3 2 2 3" xfId="9315" xr:uid="{00000000-0005-0000-0000-0000A6620000}"/>
    <cellStyle name="Normal 53 2 2 3 2 2 3 2" xfId="39649" xr:uid="{00000000-0005-0000-0000-0000A7620000}"/>
    <cellStyle name="Normal 53 2 2 3 2 2 3 3" xfId="24416" xr:uid="{00000000-0005-0000-0000-0000A8620000}"/>
    <cellStyle name="Normal 53 2 2 3 2 2 4" xfId="34636" xr:uid="{00000000-0005-0000-0000-0000A9620000}"/>
    <cellStyle name="Normal 53 2 2 3 2 2 5" xfId="19403" xr:uid="{00000000-0005-0000-0000-0000AA620000}"/>
    <cellStyle name="Normal 53 2 2 3 2 3" xfId="5954" xr:uid="{00000000-0005-0000-0000-0000AB620000}"/>
    <cellStyle name="Normal 53 2 2 3 2 3 2" xfId="16006" xr:uid="{00000000-0005-0000-0000-0000AC620000}"/>
    <cellStyle name="Normal 53 2 2 3 2 3 2 2" xfId="46337" xr:uid="{00000000-0005-0000-0000-0000AD620000}"/>
    <cellStyle name="Normal 53 2 2 3 2 3 2 3" xfId="31104" xr:uid="{00000000-0005-0000-0000-0000AE620000}"/>
    <cellStyle name="Normal 53 2 2 3 2 3 3" xfId="10986" xr:uid="{00000000-0005-0000-0000-0000AF620000}"/>
    <cellStyle name="Normal 53 2 2 3 2 3 3 2" xfId="41320" xr:uid="{00000000-0005-0000-0000-0000B0620000}"/>
    <cellStyle name="Normal 53 2 2 3 2 3 3 3" xfId="26087" xr:uid="{00000000-0005-0000-0000-0000B1620000}"/>
    <cellStyle name="Normal 53 2 2 3 2 3 4" xfId="36307" xr:uid="{00000000-0005-0000-0000-0000B2620000}"/>
    <cellStyle name="Normal 53 2 2 3 2 3 5" xfId="21074" xr:uid="{00000000-0005-0000-0000-0000B3620000}"/>
    <cellStyle name="Normal 53 2 2 3 2 4" xfId="12664" xr:uid="{00000000-0005-0000-0000-0000B4620000}"/>
    <cellStyle name="Normal 53 2 2 3 2 4 2" xfId="42995" xr:uid="{00000000-0005-0000-0000-0000B5620000}"/>
    <cellStyle name="Normal 53 2 2 3 2 4 3" xfId="27762" xr:uid="{00000000-0005-0000-0000-0000B6620000}"/>
    <cellStyle name="Normal 53 2 2 3 2 5" xfId="7643" xr:uid="{00000000-0005-0000-0000-0000B7620000}"/>
    <cellStyle name="Normal 53 2 2 3 2 5 2" xfId="37978" xr:uid="{00000000-0005-0000-0000-0000B8620000}"/>
    <cellStyle name="Normal 53 2 2 3 2 5 3" xfId="22745" xr:uid="{00000000-0005-0000-0000-0000B9620000}"/>
    <cellStyle name="Normal 53 2 2 3 2 6" xfId="32966" xr:uid="{00000000-0005-0000-0000-0000BA620000}"/>
    <cellStyle name="Normal 53 2 2 3 2 7" xfId="17732" xr:uid="{00000000-0005-0000-0000-0000BB620000}"/>
    <cellStyle name="Normal 53 2 2 3 3" xfId="3425" xr:uid="{00000000-0005-0000-0000-0000BC620000}"/>
    <cellStyle name="Normal 53 2 2 3 3 2" xfId="13499" xr:uid="{00000000-0005-0000-0000-0000BD620000}"/>
    <cellStyle name="Normal 53 2 2 3 3 2 2" xfId="43830" xr:uid="{00000000-0005-0000-0000-0000BE620000}"/>
    <cellStyle name="Normal 53 2 2 3 3 2 3" xfId="28597" xr:uid="{00000000-0005-0000-0000-0000BF620000}"/>
    <cellStyle name="Normal 53 2 2 3 3 3" xfId="8479" xr:uid="{00000000-0005-0000-0000-0000C0620000}"/>
    <cellStyle name="Normal 53 2 2 3 3 3 2" xfId="38813" xr:uid="{00000000-0005-0000-0000-0000C1620000}"/>
    <cellStyle name="Normal 53 2 2 3 3 3 3" xfId="23580" xr:uid="{00000000-0005-0000-0000-0000C2620000}"/>
    <cellStyle name="Normal 53 2 2 3 3 4" xfId="33800" xr:uid="{00000000-0005-0000-0000-0000C3620000}"/>
    <cellStyle name="Normal 53 2 2 3 3 5" xfId="18567" xr:uid="{00000000-0005-0000-0000-0000C4620000}"/>
    <cellStyle name="Normal 53 2 2 3 4" xfId="5118" xr:uid="{00000000-0005-0000-0000-0000C5620000}"/>
    <cellStyle name="Normal 53 2 2 3 4 2" xfId="15170" xr:uid="{00000000-0005-0000-0000-0000C6620000}"/>
    <cellStyle name="Normal 53 2 2 3 4 2 2" xfId="45501" xr:uid="{00000000-0005-0000-0000-0000C7620000}"/>
    <cellStyle name="Normal 53 2 2 3 4 2 3" xfId="30268" xr:uid="{00000000-0005-0000-0000-0000C8620000}"/>
    <cellStyle name="Normal 53 2 2 3 4 3" xfId="10150" xr:uid="{00000000-0005-0000-0000-0000C9620000}"/>
    <cellStyle name="Normal 53 2 2 3 4 3 2" xfId="40484" xr:uid="{00000000-0005-0000-0000-0000CA620000}"/>
    <cellStyle name="Normal 53 2 2 3 4 3 3" xfId="25251" xr:uid="{00000000-0005-0000-0000-0000CB620000}"/>
    <cellStyle name="Normal 53 2 2 3 4 4" xfId="35471" xr:uid="{00000000-0005-0000-0000-0000CC620000}"/>
    <cellStyle name="Normal 53 2 2 3 4 5" xfId="20238" xr:uid="{00000000-0005-0000-0000-0000CD620000}"/>
    <cellStyle name="Normal 53 2 2 3 5" xfId="11828" xr:uid="{00000000-0005-0000-0000-0000CE620000}"/>
    <cellStyle name="Normal 53 2 2 3 5 2" xfId="42159" xr:uid="{00000000-0005-0000-0000-0000CF620000}"/>
    <cellStyle name="Normal 53 2 2 3 5 3" xfId="26926" xr:uid="{00000000-0005-0000-0000-0000D0620000}"/>
    <cellStyle name="Normal 53 2 2 3 6" xfId="6807" xr:uid="{00000000-0005-0000-0000-0000D1620000}"/>
    <cellStyle name="Normal 53 2 2 3 6 2" xfId="37142" xr:uid="{00000000-0005-0000-0000-0000D2620000}"/>
    <cellStyle name="Normal 53 2 2 3 6 3" xfId="21909" xr:uid="{00000000-0005-0000-0000-0000D3620000}"/>
    <cellStyle name="Normal 53 2 2 3 7" xfId="32130" xr:uid="{00000000-0005-0000-0000-0000D4620000}"/>
    <cellStyle name="Normal 53 2 2 3 8" xfId="16896" xr:uid="{00000000-0005-0000-0000-0000D5620000}"/>
    <cellStyle name="Normal 53 2 2 4" xfId="2154" xr:uid="{00000000-0005-0000-0000-0000D6620000}"/>
    <cellStyle name="Normal 53 2 2 4 2" xfId="3844" xr:uid="{00000000-0005-0000-0000-0000D7620000}"/>
    <cellStyle name="Normal 53 2 2 4 2 2" xfId="13917" xr:uid="{00000000-0005-0000-0000-0000D8620000}"/>
    <cellStyle name="Normal 53 2 2 4 2 2 2" xfId="44248" xr:uid="{00000000-0005-0000-0000-0000D9620000}"/>
    <cellStyle name="Normal 53 2 2 4 2 2 3" xfId="29015" xr:uid="{00000000-0005-0000-0000-0000DA620000}"/>
    <cellStyle name="Normal 53 2 2 4 2 3" xfId="8897" xr:uid="{00000000-0005-0000-0000-0000DB620000}"/>
    <cellStyle name="Normal 53 2 2 4 2 3 2" xfId="39231" xr:uid="{00000000-0005-0000-0000-0000DC620000}"/>
    <cellStyle name="Normal 53 2 2 4 2 3 3" xfId="23998" xr:uid="{00000000-0005-0000-0000-0000DD620000}"/>
    <cellStyle name="Normal 53 2 2 4 2 4" xfId="34218" xr:uid="{00000000-0005-0000-0000-0000DE620000}"/>
    <cellStyle name="Normal 53 2 2 4 2 5" xfId="18985" xr:uid="{00000000-0005-0000-0000-0000DF620000}"/>
    <cellStyle name="Normal 53 2 2 4 3" xfId="5536" xr:uid="{00000000-0005-0000-0000-0000E0620000}"/>
    <cellStyle name="Normal 53 2 2 4 3 2" xfId="15588" xr:uid="{00000000-0005-0000-0000-0000E1620000}"/>
    <cellStyle name="Normal 53 2 2 4 3 2 2" xfId="45919" xr:uid="{00000000-0005-0000-0000-0000E2620000}"/>
    <cellStyle name="Normal 53 2 2 4 3 2 3" xfId="30686" xr:uid="{00000000-0005-0000-0000-0000E3620000}"/>
    <cellStyle name="Normal 53 2 2 4 3 3" xfId="10568" xr:uid="{00000000-0005-0000-0000-0000E4620000}"/>
    <cellStyle name="Normal 53 2 2 4 3 3 2" xfId="40902" xr:uid="{00000000-0005-0000-0000-0000E5620000}"/>
    <cellStyle name="Normal 53 2 2 4 3 3 3" xfId="25669" xr:uid="{00000000-0005-0000-0000-0000E6620000}"/>
    <cellStyle name="Normal 53 2 2 4 3 4" xfId="35889" xr:uid="{00000000-0005-0000-0000-0000E7620000}"/>
    <cellStyle name="Normal 53 2 2 4 3 5" xfId="20656" xr:uid="{00000000-0005-0000-0000-0000E8620000}"/>
    <cellStyle name="Normal 53 2 2 4 4" xfId="12246" xr:uid="{00000000-0005-0000-0000-0000E9620000}"/>
    <cellStyle name="Normal 53 2 2 4 4 2" xfId="42577" xr:uid="{00000000-0005-0000-0000-0000EA620000}"/>
    <cellStyle name="Normal 53 2 2 4 4 3" xfId="27344" xr:uid="{00000000-0005-0000-0000-0000EB620000}"/>
    <cellStyle name="Normal 53 2 2 4 5" xfId="7225" xr:uid="{00000000-0005-0000-0000-0000EC620000}"/>
    <cellStyle name="Normal 53 2 2 4 5 2" xfId="37560" xr:uid="{00000000-0005-0000-0000-0000ED620000}"/>
    <cellStyle name="Normal 53 2 2 4 5 3" xfId="22327" xr:uid="{00000000-0005-0000-0000-0000EE620000}"/>
    <cellStyle name="Normal 53 2 2 4 6" xfId="32548" xr:uid="{00000000-0005-0000-0000-0000EF620000}"/>
    <cellStyle name="Normal 53 2 2 4 7" xfId="17314" xr:uid="{00000000-0005-0000-0000-0000F0620000}"/>
    <cellStyle name="Normal 53 2 2 5" xfId="3007" xr:uid="{00000000-0005-0000-0000-0000F1620000}"/>
    <cellStyle name="Normal 53 2 2 5 2" xfId="13081" xr:uid="{00000000-0005-0000-0000-0000F2620000}"/>
    <cellStyle name="Normal 53 2 2 5 2 2" xfId="43412" xr:uid="{00000000-0005-0000-0000-0000F3620000}"/>
    <cellStyle name="Normal 53 2 2 5 2 3" xfId="28179" xr:uid="{00000000-0005-0000-0000-0000F4620000}"/>
    <cellStyle name="Normal 53 2 2 5 3" xfId="8061" xr:uid="{00000000-0005-0000-0000-0000F5620000}"/>
    <cellStyle name="Normal 53 2 2 5 3 2" xfId="38395" xr:uid="{00000000-0005-0000-0000-0000F6620000}"/>
    <cellStyle name="Normal 53 2 2 5 3 3" xfId="23162" xr:uid="{00000000-0005-0000-0000-0000F7620000}"/>
    <cellStyle name="Normal 53 2 2 5 4" xfId="33382" xr:uid="{00000000-0005-0000-0000-0000F8620000}"/>
    <cellStyle name="Normal 53 2 2 5 5" xfId="18149" xr:uid="{00000000-0005-0000-0000-0000F9620000}"/>
    <cellStyle name="Normal 53 2 2 6" xfId="4700" xr:uid="{00000000-0005-0000-0000-0000FA620000}"/>
    <cellStyle name="Normal 53 2 2 6 2" xfId="14752" xr:uid="{00000000-0005-0000-0000-0000FB620000}"/>
    <cellStyle name="Normal 53 2 2 6 2 2" xfId="45083" xr:uid="{00000000-0005-0000-0000-0000FC620000}"/>
    <cellStyle name="Normal 53 2 2 6 2 3" xfId="29850" xr:uid="{00000000-0005-0000-0000-0000FD620000}"/>
    <cellStyle name="Normal 53 2 2 6 3" xfId="9732" xr:uid="{00000000-0005-0000-0000-0000FE620000}"/>
    <cellStyle name="Normal 53 2 2 6 3 2" xfId="40066" xr:uid="{00000000-0005-0000-0000-0000FF620000}"/>
    <cellStyle name="Normal 53 2 2 6 3 3" xfId="24833" xr:uid="{00000000-0005-0000-0000-000000630000}"/>
    <cellStyle name="Normal 53 2 2 6 4" xfId="35053" xr:uid="{00000000-0005-0000-0000-000001630000}"/>
    <cellStyle name="Normal 53 2 2 6 5" xfId="19820" xr:uid="{00000000-0005-0000-0000-000002630000}"/>
    <cellStyle name="Normal 53 2 2 7" xfId="11410" xr:uid="{00000000-0005-0000-0000-000003630000}"/>
    <cellStyle name="Normal 53 2 2 7 2" xfId="41741" xr:uid="{00000000-0005-0000-0000-000004630000}"/>
    <cellStyle name="Normal 53 2 2 7 3" xfId="26508" xr:uid="{00000000-0005-0000-0000-000005630000}"/>
    <cellStyle name="Normal 53 2 2 8" xfId="6389" xr:uid="{00000000-0005-0000-0000-000006630000}"/>
    <cellStyle name="Normal 53 2 2 8 2" xfId="36724" xr:uid="{00000000-0005-0000-0000-000007630000}"/>
    <cellStyle name="Normal 53 2 2 8 3" xfId="21491" xr:uid="{00000000-0005-0000-0000-000008630000}"/>
    <cellStyle name="Normal 53 2 2 9" xfId="31712" xr:uid="{00000000-0005-0000-0000-000009630000}"/>
    <cellStyle name="Normal 53 2 3" xfId="1416" xr:uid="{00000000-0005-0000-0000-00000A630000}"/>
    <cellStyle name="Normal 53 2 3 2" xfId="1837" xr:uid="{00000000-0005-0000-0000-00000B630000}"/>
    <cellStyle name="Normal 53 2 3 2 2" xfId="2676" xr:uid="{00000000-0005-0000-0000-00000C630000}"/>
    <cellStyle name="Normal 53 2 3 2 2 2" xfId="4366" xr:uid="{00000000-0005-0000-0000-00000D630000}"/>
    <cellStyle name="Normal 53 2 3 2 2 2 2" xfId="14439" xr:uid="{00000000-0005-0000-0000-00000E630000}"/>
    <cellStyle name="Normal 53 2 3 2 2 2 2 2" xfId="44770" xr:uid="{00000000-0005-0000-0000-00000F630000}"/>
    <cellStyle name="Normal 53 2 3 2 2 2 2 3" xfId="29537" xr:uid="{00000000-0005-0000-0000-000010630000}"/>
    <cellStyle name="Normal 53 2 3 2 2 2 3" xfId="9419" xr:uid="{00000000-0005-0000-0000-000011630000}"/>
    <cellStyle name="Normal 53 2 3 2 2 2 3 2" xfId="39753" xr:uid="{00000000-0005-0000-0000-000012630000}"/>
    <cellStyle name="Normal 53 2 3 2 2 2 3 3" xfId="24520" xr:uid="{00000000-0005-0000-0000-000013630000}"/>
    <cellStyle name="Normal 53 2 3 2 2 2 4" xfId="34740" xr:uid="{00000000-0005-0000-0000-000014630000}"/>
    <cellStyle name="Normal 53 2 3 2 2 2 5" xfId="19507" xr:uid="{00000000-0005-0000-0000-000015630000}"/>
    <cellStyle name="Normal 53 2 3 2 2 3" xfId="6058" xr:uid="{00000000-0005-0000-0000-000016630000}"/>
    <cellStyle name="Normal 53 2 3 2 2 3 2" xfId="16110" xr:uid="{00000000-0005-0000-0000-000017630000}"/>
    <cellStyle name="Normal 53 2 3 2 2 3 2 2" xfId="46441" xr:uid="{00000000-0005-0000-0000-000018630000}"/>
    <cellStyle name="Normal 53 2 3 2 2 3 2 3" xfId="31208" xr:uid="{00000000-0005-0000-0000-000019630000}"/>
    <cellStyle name="Normal 53 2 3 2 2 3 3" xfId="11090" xr:uid="{00000000-0005-0000-0000-00001A630000}"/>
    <cellStyle name="Normal 53 2 3 2 2 3 3 2" xfId="41424" xr:uid="{00000000-0005-0000-0000-00001B630000}"/>
    <cellStyle name="Normal 53 2 3 2 2 3 3 3" xfId="26191" xr:uid="{00000000-0005-0000-0000-00001C630000}"/>
    <cellStyle name="Normal 53 2 3 2 2 3 4" xfId="36411" xr:uid="{00000000-0005-0000-0000-00001D630000}"/>
    <cellStyle name="Normal 53 2 3 2 2 3 5" xfId="21178" xr:uid="{00000000-0005-0000-0000-00001E630000}"/>
    <cellStyle name="Normal 53 2 3 2 2 4" xfId="12768" xr:uid="{00000000-0005-0000-0000-00001F630000}"/>
    <cellStyle name="Normal 53 2 3 2 2 4 2" xfId="43099" xr:uid="{00000000-0005-0000-0000-000020630000}"/>
    <cellStyle name="Normal 53 2 3 2 2 4 3" xfId="27866" xr:uid="{00000000-0005-0000-0000-000021630000}"/>
    <cellStyle name="Normal 53 2 3 2 2 5" xfId="7747" xr:uid="{00000000-0005-0000-0000-000022630000}"/>
    <cellStyle name="Normal 53 2 3 2 2 5 2" xfId="38082" xr:uid="{00000000-0005-0000-0000-000023630000}"/>
    <cellStyle name="Normal 53 2 3 2 2 5 3" xfId="22849" xr:uid="{00000000-0005-0000-0000-000024630000}"/>
    <cellStyle name="Normal 53 2 3 2 2 6" xfId="33070" xr:uid="{00000000-0005-0000-0000-000025630000}"/>
    <cellStyle name="Normal 53 2 3 2 2 7" xfId="17836" xr:uid="{00000000-0005-0000-0000-000026630000}"/>
    <cellStyle name="Normal 53 2 3 2 3" xfId="3529" xr:uid="{00000000-0005-0000-0000-000027630000}"/>
    <cellStyle name="Normal 53 2 3 2 3 2" xfId="13603" xr:uid="{00000000-0005-0000-0000-000028630000}"/>
    <cellStyle name="Normal 53 2 3 2 3 2 2" xfId="43934" xr:uid="{00000000-0005-0000-0000-000029630000}"/>
    <cellStyle name="Normal 53 2 3 2 3 2 3" xfId="28701" xr:uid="{00000000-0005-0000-0000-00002A630000}"/>
    <cellStyle name="Normal 53 2 3 2 3 3" xfId="8583" xr:uid="{00000000-0005-0000-0000-00002B630000}"/>
    <cellStyle name="Normal 53 2 3 2 3 3 2" xfId="38917" xr:uid="{00000000-0005-0000-0000-00002C630000}"/>
    <cellStyle name="Normal 53 2 3 2 3 3 3" xfId="23684" xr:uid="{00000000-0005-0000-0000-00002D630000}"/>
    <cellStyle name="Normal 53 2 3 2 3 4" xfId="33904" xr:uid="{00000000-0005-0000-0000-00002E630000}"/>
    <cellStyle name="Normal 53 2 3 2 3 5" xfId="18671" xr:uid="{00000000-0005-0000-0000-00002F630000}"/>
    <cellStyle name="Normal 53 2 3 2 4" xfId="5222" xr:uid="{00000000-0005-0000-0000-000030630000}"/>
    <cellStyle name="Normal 53 2 3 2 4 2" xfId="15274" xr:uid="{00000000-0005-0000-0000-000031630000}"/>
    <cellStyle name="Normal 53 2 3 2 4 2 2" xfId="45605" xr:uid="{00000000-0005-0000-0000-000032630000}"/>
    <cellStyle name="Normal 53 2 3 2 4 2 3" xfId="30372" xr:uid="{00000000-0005-0000-0000-000033630000}"/>
    <cellStyle name="Normal 53 2 3 2 4 3" xfId="10254" xr:uid="{00000000-0005-0000-0000-000034630000}"/>
    <cellStyle name="Normal 53 2 3 2 4 3 2" xfId="40588" xr:uid="{00000000-0005-0000-0000-000035630000}"/>
    <cellStyle name="Normal 53 2 3 2 4 3 3" xfId="25355" xr:uid="{00000000-0005-0000-0000-000036630000}"/>
    <cellStyle name="Normal 53 2 3 2 4 4" xfId="35575" xr:uid="{00000000-0005-0000-0000-000037630000}"/>
    <cellStyle name="Normal 53 2 3 2 4 5" xfId="20342" xr:uid="{00000000-0005-0000-0000-000038630000}"/>
    <cellStyle name="Normal 53 2 3 2 5" xfId="11932" xr:uid="{00000000-0005-0000-0000-000039630000}"/>
    <cellStyle name="Normal 53 2 3 2 5 2" xfId="42263" xr:uid="{00000000-0005-0000-0000-00003A630000}"/>
    <cellStyle name="Normal 53 2 3 2 5 3" xfId="27030" xr:uid="{00000000-0005-0000-0000-00003B630000}"/>
    <cellStyle name="Normal 53 2 3 2 6" xfId="6911" xr:uid="{00000000-0005-0000-0000-00003C630000}"/>
    <cellStyle name="Normal 53 2 3 2 6 2" xfId="37246" xr:uid="{00000000-0005-0000-0000-00003D630000}"/>
    <cellStyle name="Normal 53 2 3 2 6 3" xfId="22013" xr:uid="{00000000-0005-0000-0000-00003E630000}"/>
    <cellStyle name="Normal 53 2 3 2 7" xfId="32234" xr:uid="{00000000-0005-0000-0000-00003F630000}"/>
    <cellStyle name="Normal 53 2 3 2 8" xfId="17000" xr:uid="{00000000-0005-0000-0000-000040630000}"/>
    <cellStyle name="Normal 53 2 3 3" xfId="2258" xr:uid="{00000000-0005-0000-0000-000041630000}"/>
    <cellStyle name="Normal 53 2 3 3 2" xfId="3948" xr:uid="{00000000-0005-0000-0000-000042630000}"/>
    <cellStyle name="Normal 53 2 3 3 2 2" xfId="14021" xr:uid="{00000000-0005-0000-0000-000043630000}"/>
    <cellStyle name="Normal 53 2 3 3 2 2 2" xfId="44352" xr:uid="{00000000-0005-0000-0000-000044630000}"/>
    <cellStyle name="Normal 53 2 3 3 2 2 3" xfId="29119" xr:uid="{00000000-0005-0000-0000-000045630000}"/>
    <cellStyle name="Normal 53 2 3 3 2 3" xfId="9001" xr:uid="{00000000-0005-0000-0000-000046630000}"/>
    <cellStyle name="Normal 53 2 3 3 2 3 2" xfId="39335" xr:uid="{00000000-0005-0000-0000-000047630000}"/>
    <cellStyle name="Normal 53 2 3 3 2 3 3" xfId="24102" xr:uid="{00000000-0005-0000-0000-000048630000}"/>
    <cellStyle name="Normal 53 2 3 3 2 4" xfId="34322" xr:uid="{00000000-0005-0000-0000-000049630000}"/>
    <cellStyle name="Normal 53 2 3 3 2 5" xfId="19089" xr:uid="{00000000-0005-0000-0000-00004A630000}"/>
    <cellStyle name="Normal 53 2 3 3 3" xfId="5640" xr:uid="{00000000-0005-0000-0000-00004B630000}"/>
    <cellStyle name="Normal 53 2 3 3 3 2" xfId="15692" xr:uid="{00000000-0005-0000-0000-00004C630000}"/>
    <cellStyle name="Normal 53 2 3 3 3 2 2" xfId="46023" xr:uid="{00000000-0005-0000-0000-00004D630000}"/>
    <cellStyle name="Normal 53 2 3 3 3 2 3" xfId="30790" xr:uid="{00000000-0005-0000-0000-00004E630000}"/>
    <cellStyle name="Normal 53 2 3 3 3 3" xfId="10672" xr:uid="{00000000-0005-0000-0000-00004F630000}"/>
    <cellStyle name="Normal 53 2 3 3 3 3 2" xfId="41006" xr:uid="{00000000-0005-0000-0000-000050630000}"/>
    <cellStyle name="Normal 53 2 3 3 3 3 3" xfId="25773" xr:uid="{00000000-0005-0000-0000-000051630000}"/>
    <cellStyle name="Normal 53 2 3 3 3 4" xfId="35993" xr:uid="{00000000-0005-0000-0000-000052630000}"/>
    <cellStyle name="Normal 53 2 3 3 3 5" xfId="20760" xr:uid="{00000000-0005-0000-0000-000053630000}"/>
    <cellStyle name="Normal 53 2 3 3 4" xfId="12350" xr:uid="{00000000-0005-0000-0000-000054630000}"/>
    <cellStyle name="Normal 53 2 3 3 4 2" xfId="42681" xr:uid="{00000000-0005-0000-0000-000055630000}"/>
    <cellStyle name="Normal 53 2 3 3 4 3" xfId="27448" xr:uid="{00000000-0005-0000-0000-000056630000}"/>
    <cellStyle name="Normal 53 2 3 3 5" xfId="7329" xr:uid="{00000000-0005-0000-0000-000057630000}"/>
    <cellStyle name="Normal 53 2 3 3 5 2" xfId="37664" xr:uid="{00000000-0005-0000-0000-000058630000}"/>
    <cellStyle name="Normal 53 2 3 3 5 3" xfId="22431" xr:uid="{00000000-0005-0000-0000-000059630000}"/>
    <cellStyle name="Normal 53 2 3 3 6" xfId="32652" xr:uid="{00000000-0005-0000-0000-00005A630000}"/>
    <cellStyle name="Normal 53 2 3 3 7" xfId="17418" xr:uid="{00000000-0005-0000-0000-00005B630000}"/>
    <cellStyle name="Normal 53 2 3 4" xfId="3111" xr:uid="{00000000-0005-0000-0000-00005C630000}"/>
    <cellStyle name="Normal 53 2 3 4 2" xfId="13185" xr:uid="{00000000-0005-0000-0000-00005D630000}"/>
    <cellStyle name="Normal 53 2 3 4 2 2" xfId="43516" xr:uid="{00000000-0005-0000-0000-00005E630000}"/>
    <cellStyle name="Normal 53 2 3 4 2 3" xfId="28283" xr:uid="{00000000-0005-0000-0000-00005F630000}"/>
    <cellStyle name="Normal 53 2 3 4 3" xfId="8165" xr:uid="{00000000-0005-0000-0000-000060630000}"/>
    <cellStyle name="Normal 53 2 3 4 3 2" xfId="38499" xr:uid="{00000000-0005-0000-0000-000061630000}"/>
    <cellStyle name="Normal 53 2 3 4 3 3" xfId="23266" xr:uid="{00000000-0005-0000-0000-000062630000}"/>
    <cellStyle name="Normal 53 2 3 4 4" xfId="33486" xr:uid="{00000000-0005-0000-0000-000063630000}"/>
    <cellStyle name="Normal 53 2 3 4 5" xfId="18253" xr:uid="{00000000-0005-0000-0000-000064630000}"/>
    <cellStyle name="Normal 53 2 3 5" xfId="4804" xr:uid="{00000000-0005-0000-0000-000065630000}"/>
    <cellStyle name="Normal 53 2 3 5 2" xfId="14856" xr:uid="{00000000-0005-0000-0000-000066630000}"/>
    <cellStyle name="Normal 53 2 3 5 2 2" xfId="45187" xr:uid="{00000000-0005-0000-0000-000067630000}"/>
    <cellStyle name="Normal 53 2 3 5 2 3" xfId="29954" xr:uid="{00000000-0005-0000-0000-000068630000}"/>
    <cellStyle name="Normal 53 2 3 5 3" xfId="9836" xr:uid="{00000000-0005-0000-0000-000069630000}"/>
    <cellStyle name="Normal 53 2 3 5 3 2" xfId="40170" xr:uid="{00000000-0005-0000-0000-00006A630000}"/>
    <cellStyle name="Normal 53 2 3 5 3 3" xfId="24937" xr:uid="{00000000-0005-0000-0000-00006B630000}"/>
    <cellStyle name="Normal 53 2 3 5 4" xfId="35157" xr:uid="{00000000-0005-0000-0000-00006C630000}"/>
    <cellStyle name="Normal 53 2 3 5 5" xfId="19924" xr:uid="{00000000-0005-0000-0000-00006D630000}"/>
    <cellStyle name="Normal 53 2 3 6" xfId="11514" xr:uid="{00000000-0005-0000-0000-00006E630000}"/>
    <cellStyle name="Normal 53 2 3 6 2" xfId="41845" xr:uid="{00000000-0005-0000-0000-00006F630000}"/>
    <cellStyle name="Normal 53 2 3 6 3" xfId="26612" xr:uid="{00000000-0005-0000-0000-000070630000}"/>
    <cellStyle name="Normal 53 2 3 7" xfId="6493" xr:uid="{00000000-0005-0000-0000-000071630000}"/>
    <cellStyle name="Normal 53 2 3 7 2" xfId="36828" xr:uid="{00000000-0005-0000-0000-000072630000}"/>
    <cellStyle name="Normal 53 2 3 7 3" xfId="21595" xr:uid="{00000000-0005-0000-0000-000073630000}"/>
    <cellStyle name="Normal 53 2 3 8" xfId="31816" xr:uid="{00000000-0005-0000-0000-000074630000}"/>
    <cellStyle name="Normal 53 2 3 9" xfId="16582" xr:uid="{00000000-0005-0000-0000-000075630000}"/>
    <cellStyle name="Normal 53 2 4" xfId="1629" xr:uid="{00000000-0005-0000-0000-000076630000}"/>
    <cellStyle name="Normal 53 2 4 2" xfId="2468" xr:uid="{00000000-0005-0000-0000-000077630000}"/>
    <cellStyle name="Normal 53 2 4 2 2" xfId="4158" xr:uid="{00000000-0005-0000-0000-000078630000}"/>
    <cellStyle name="Normal 53 2 4 2 2 2" xfId="14231" xr:uid="{00000000-0005-0000-0000-000079630000}"/>
    <cellStyle name="Normal 53 2 4 2 2 2 2" xfId="44562" xr:uid="{00000000-0005-0000-0000-00007A630000}"/>
    <cellStyle name="Normal 53 2 4 2 2 2 3" xfId="29329" xr:uid="{00000000-0005-0000-0000-00007B630000}"/>
    <cellStyle name="Normal 53 2 4 2 2 3" xfId="9211" xr:uid="{00000000-0005-0000-0000-00007C630000}"/>
    <cellStyle name="Normal 53 2 4 2 2 3 2" xfId="39545" xr:uid="{00000000-0005-0000-0000-00007D630000}"/>
    <cellStyle name="Normal 53 2 4 2 2 3 3" xfId="24312" xr:uid="{00000000-0005-0000-0000-00007E630000}"/>
    <cellStyle name="Normal 53 2 4 2 2 4" xfId="34532" xr:uid="{00000000-0005-0000-0000-00007F630000}"/>
    <cellStyle name="Normal 53 2 4 2 2 5" xfId="19299" xr:uid="{00000000-0005-0000-0000-000080630000}"/>
    <cellStyle name="Normal 53 2 4 2 3" xfId="5850" xr:uid="{00000000-0005-0000-0000-000081630000}"/>
    <cellStyle name="Normal 53 2 4 2 3 2" xfId="15902" xr:uid="{00000000-0005-0000-0000-000082630000}"/>
    <cellStyle name="Normal 53 2 4 2 3 2 2" xfId="46233" xr:uid="{00000000-0005-0000-0000-000083630000}"/>
    <cellStyle name="Normal 53 2 4 2 3 2 3" xfId="31000" xr:uid="{00000000-0005-0000-0000-000084630000}"/>
    <cellStyle name="Normal 53 2 4 2 3 3" xfId="10882" xr:uid="{00000000-0005-0000-0000-000085630000}"/>
    <cellStyle name="Normal 53 2 4 2 3 3 2" xfId="41216" xr:uid="{00000000-0005-0000-0000-000086630000}"/>
    <cellStyle name="Normal 53 2 4 2 3 3 3" xfId="25983" xr:uid="{00000000-0005-0000-0000-000087630000}"/>
    <cellStyle name="Normal 53 2 4 2 3 4" xfId="36203" xr:uid="{00000000-0005-0000-0000-000088630000}"/>
    <cellStyle name="Normal 53 2 4 2 3 5" xfId="20970" xr:uid="{00000000-0005-0000-0000-000089630000}"/>
    <cellStyle name="Normal 53 2 4 2 4" xfId="12560" xr:uid="{00000000-0005-0000-0000-00008A630000}"/>
    <cellStyle name="Normal 53 2 4 2 4 2" xfId="42891" xr:uid="{00000000-0005-0000-0000-00008B630000}"/>
    <cellStyle name="Normal 53 2 4 2 4 3" xfId="27658" xr:uid="{00000000-0005-0000-0000-00008C630000}"/>
    <cellStyle name="Normal 53 2 4 2 5" xfId="7539" xr:uid="{00000000-0005-0000-0000-00008D630000}"/>
    <cellStyle name="Normal 53 2 4 2 5 2" xfId="37874" xr:uid="{00000000-0005-0000-0000-00008E630000}"/>
    <cellStyle name="Normal 53 2 4 2 5 3" xfId="22641" xr:uid="{00000000-0005-0000-0000-00008F630000}"/>
    <cellStyle name="Normal 53 2 4 2 6" xfId="32862" xr:uid="{00000000-0005-0000-0000-000090630000}"/>
    <cellStyle name="Normal 53 2 4 2 7" xfId="17628" xr:uid="{00000000-0005-0000-0000-000091630000}"/>
    <cellStyle name="Normal 53 2 4 3" xfId="3321" xr:uid="{00000000-0005-0000-0000-000092630000}"/>
    <cellStyle name="Normal 53 2 4 3 2" xfId="13395" xr:uid="{00000000-0005-0000-0000-000093630000}"/>
    <cellStyle name="Normal 53 2 4 3 2 2" xfId="43726" xr:uid="{00000000-0005-0000-0000-000094630000}"/>
    <cellStyle name="Normal 53 2 4 3 2 3" xfId="28493" xr:uid="{00000000-0005-0000-0000-000095630000}"/>
    <cellStyle name="Normal 53 2 4 3 3" xfId="8375" xr:uid="{00000000-0005-0000-0000-000096630000}"/>
    <cellStyle name="Normal 53 2 4 3 3 2" xfId="38709" xr:uid="{00000000-0005-0000-0000-000097630000}"/>
    <cellStyle name="Normal 53 2 4 3 3 3" xfId="23476" xr:uid="{00000000-0005-0000-0000-000098630000}"/>
    <cellStyle name="Normal 53 2 4 3 4" xfId="33696" xr:uid="{00000000-0005-0000-0000-000099630000}"/>
    <cellStyle name="Normal 53 2 4 3 5" xfId="18463" xr:uid="{00000000-0005-0000-0000-00009A630000}"/>
    <cellStyle name="Normal 53 2 4 4" xfId="5014" xr:uid="{00000000-0005-0000-0000-00009B630000}"/>
    <cellStyle name="Normal 53 2 4 4 2" xfId="15066" xr:uid="{00000000-0005-0000-0000-00009C630000}"/>
    <cellStyle name="Normal 53 2 4 4 2 2" xfId="45397" xr:uid="{00000000-0005-0000-0000-00009D630000}"/>
    <cellStyle name="Normal 53 2 4 4 2 3" xfId="30164" xr:uid="{00000000-0005-0000-0000-00009E630000}"/>
    <cellStyle name="Normal 53 2 4 4 3" xfId="10046" xr:uid="{00000000-0005-0000-0000-00009F630000}"/>
    <cellStyle name="Normal 53 2 4 4 3 2" xfId="40380" xr:uid="{00000000-0005-0000-0000-0000A0630000}"/>
    <cellStyle name="Normal 53 2 4 4 3 3" xfId="25147" xr:uid="{00000000-0005-0000-0000-0000A1630000}"/>
    <cellStyle name="Normal 53 2 4 4 4" xfId="35367" xr:uid="{00000000-0005-0000-0000-0000A2630000}"/>
    <cellStyle name="Normal 53 2 4 4 5" xfId="20134" xr:uid="{00000000-0005-0000-0000-0000A3630000}"/>
    <cellStyle name="Normal 53 2 4 5" xfId="11724" xr:uid="{00000000-0005-0000-0000-0000A4630000}"/>
    <cellStyle name="Normal 53 2 4 5 2" xfId="42055" xr:uid="{00000000-0005-0000-0000-0000A5630000}"/>
    <cellStyle name="Normal 53 2 4 5 3" xfId="26822" xr:uid="{00000000-0005-0000-0000-0000A6630000}"/>
    <cellStyle name="Normal 53 2 4 6" xfId="6703" xr:uid="{00000000-0005-0000-0000-0000A7630000}"/>
    <cellStyle name="Normal 53 2 4 6 2" xfId="37038" xr:uid="{00000000-0005-0000-0000-0000A8630000}"/>
    <cellStyle name="Normal 53 2 4 6 3" xfId="21805" xr:uid="{00000000-0005-0000-0000-0000A9630000}"/>
    <cellStyle name="Normal 53 2 4 7" xfId="32026" xr:uid="{00000000-0005-0000-0000-0000AA630000}"/>
    <cellStyle name="Normal 53 2 4 8" xfId="16792" xr:uid="{00000000-0005-0000-0000-0000AB630000}"/>
    <cellStyle name="Normal 53 2 5" xfId="2050" xr:uid="{00000000-0005-0000-0000-0000AC630000}"/>
    <cellStyle name="Normal 53 2 5 2" xfId="3740" xr:uid="{00000000-0005-0000-0000-0000AD630000}"/>
    <cellStyle name="Normal 53 2 5 2 2" xfId="13813" xr:uid="{00000000-0005-0000-0000-0000AE630000}"/>
    <cellStyle name="Normal 53 2 5 2 2 2" xfId="44144" xr:uid="{00000000-0005-0000-0000-0000AF630000}"/>
    <cellStyle name="Normal 53 2 5 2 2 3" xfId="28911" xr:uid="{00000000-0005-0000-0000-0000B0630000}"/>
    <cellStyle name="Normal 53 2 5 2 3" xfId="8793" xr:uid="{00000000-0005-0000-0000-0000B1630000}"/>
    <cellStyle name="Normal 53 2 5 2 3 2" xfId="39127" xr:uid="{00000000-0005-0000-0000-0000B2630000}"/>
    <cellStyle name="Normal 53 2 5 2 3 3" xfId="23894" xr:uid="{00000000-0005-0000-0000-0000B3630000}"/>
    <cellStyle name="Normal 53 2 5 2 4" xfId="34114" xr:uid="{00000000-0005-0000-0000-0000B4630000}"/>
    <cellStyle name="Normal 53 2 5 2 5" xfId="18881" xr:uid="{00000000-0005-0000-0000-0000B5630000}"/>
    <cellStyle name="Normal 53 2 5 3" xfId="5432" xr:uid="{00000000-0005-0000-0000-0000B6630000}"/>
    <cellStyle name="Normal 53 2 5 3 2" xfId="15484" xr:uid="{00000000-0005-0000-0000-0000B7630000}"/>
    <cellStyle name="Normal 53 2 5 3 2 2" xfId="45815" xr:uid="{00000000-0005-0000-0000-0000B8630000}"/>
    <cellStyle name="Normal 53 2 5 3 2 3" xfId="30582" xr:uid="{00000000-0005-0000-0000-0000B9630000}"/>
    <cellStyle name="Normal 53 2 5 3 3" xfId="10464" xr:uid="{00000000-0005-0000-0000-0000BA630000}"/>
    <cellStyle name="Normal 53 2 5 3 3 2" xfId="40798" xr:uid="{00000000-0005-0000-0000-0000BB630000}"/>
    <cellStyle name="Normal 53 2 5 3 3 3" xfId="25565" xr:uid="{00000000-0005-0000-0000-0000BC630000}"/>
    <cellStyle name="Normal 53 2 5 3 4" xfId="35785" xr:uid="{00000000-0005-0000-0000-0000BD630000}"/>
    <cellStyle name="Normal 53 2 5 3 5" xfId="20552" xr:uid="{00000000-0005-0000-0000-0000BE630000}"/>
    <cellStyle name="Normal 53 2 5 4" xfId="12142" xr:uid="{00000000-0005-0000-0000-0000BF630000}"/>
    <cellStyle name="Normal 53 2 5 4 2" xfId="42473" xr:uid="{00000000-0005-0000-0000-0000C0630000}"/>
    <cellStyle name="Normal 53 2 5 4 3" xfId="27240" xr:uid="{00000000-0005-0000-0000-0000C1630000}"/>
    <cellStyle name="Normal 53 2 5 5" xfId="7121" xr:uid="{00000000-0005-0000-0000-0000C2630000}"/>
    <cellStyle name="Normal 53 2 5 5 2" xfId="37456" xr:uid="{00000000-0005-0000-0000-0000C3630000}"/>
    <cellStyle name="Normal 53 2 5 5 3" xfId="22223" xr:uid="{00000000-0005-0000-0000-0000C4630000}"/>
    <cellStyle name="Normal 53 2 5 6" xfId="32444" xr:uid="{00000000-0005-0000-0000-0000C5630000}"/>
    <cellStyle name="Normal 53 2 5 7" xfId="17210" xr:uid="{00000000-0005-0000-0000-0000C6630000}"/>
    <cellStyle name="Normal 53 2 6" xfId="2903" xr:uid="{00000000-0005-0000-0000-0000C7630000}"/>
    <cellStyle name="Normal 53 2 6 2" xfId="12977" xr:uid="{00000000-0005-0000-0000-0000C8630000}"/>
    <cellStyle name="Normal 53 2 6 2 2" xfId="43308" xr:uid="{00000000-0005-0000-0000-0000C9630000}"/>
    <cellStyle name="Normal 53 2 6 2 3" xfId="28075" xr:uid="{00000000-0005-0000-0000-0000CA630000}"/>
    <cellStyle name="Normal 53 2 6 3" xfId="7957" xr:uid="{00000000-0005-0000-0000-0000CB630000}"/>
    <cellStyle name="Normal 53 2 6 3 2" xfId="38291" xr:uid="{00000000-0005-0000-0000-0000CC630000}"/>
    <cellStyle name="Normal 53 2 6 3 3" xfId="23058" xr:uid="{00000000-0005-0000-0000-0000CD630000}"/>
    <cellStyle name="Normal 53 2 6 4" xfId="33278" xr:uid="{00000000-0005-0000-0000-0000CE630000}"/>
    <cellStyle name="Normal 53 2 6 5" xfId="18045" xr:uid="{00000000-0005-0000-0000-0000CF630000}"/>
    <cellStyle name="Normal 53 2 7" xfId="4596" xr:uid="{00000000-0005-0000-0000-0000D0630000}"/>
    <cellStyle name="Normal 53 2 7 2" xfId="14648" xr:uid="{00000000-0005-0000-0000-0000D1630000}"/>
    <cellStyle name="Normal 53 2 7 2 2" xfId="44979" xr:uid="{00000000-0005-0000-0000-0000D2630000}"/>
    <cellStyle name="Normal 53 2 7 2 3" xfId="29746" xr:uid="{00000000-0005-0000-0000-0000D3630000}"/>
    <cellStyle name="Normal 53 2 7 3" xfId="9628" xr:uid="{00000000-0005-0000-0000-0000D4630000}"/>
    <cellStyle name="Normal 53 2 7 3 2" xfId="39962" xr:uid="{00000000-0005-0000-0000-0000D5630000}"/>
    <cellStyle name="Normal 53 2 7 3 3" xfId="24729" xr:uid="{00000000-0005-0000-0000-0000D6630000}"/>
    <cellStyle name="Normal 53 2 7 4" xfId="34949" xr:uid="{00000000-0005-0000-0000-0000D7630000}"/>
    <cellStyle name="Normal 53 2 7 5" xfId="19716" xr:uid="{00000000-0005-0000-0000-0000D8630000}"/>
    <cellStyle name="Normal 53 2 8" xfId="11306" xr:uid="{00000000-0005-0000-0000-0000D9630000}"/>
    <cellStyle name="Normal 53 2 8 2" xfId="41637" xr:uid="{00000000-0005-0000-0000-0000DA630000}"/>
    <cellStyle name="Normal 53 2 8 3" xfId="26404" xr:uid="{00000000-0005-0000-0000-0000DB630000}"/>
    <cellStyle name="Normal 53 2 9" xfId="6285" xr:uid="{00000000-0005-0000-0000-0000DC630000}"/>
    <cellStyle name="Normal 53 2 9 2" xfId="36620" xr:uid="{00000000-0005-0000-0000-0000DD630000}"/>
    <cellStyle name="Normal 53 2 9 3" xfId="21387" xr:uid="{00000000-0005-0000-0000-0000DE630000}"/>
    <cellStyle name="Normal 53 3" xfId="1249" xr:uid="{00000000-0005-0000-0000-0000DF630000}"/>
    <cellStyle name="Normal 53 3 10" xfId="16426" xr:uid="{00000000-0005-0000-0000-0000E0630000}"/>
    <cellStyle name="Normal 53 3 2" xfId="1468" xr:uid="{00000000-0005-0000-0000-0000E1630000}"/>
    <cellStyle name="Normal 53 3 2 2" xfId="1889" xr:uid="{00000000-0005-0000-0000-0000E2630000}"/>
    <cellStyle name="Normal 53 3 2 2 2" xfId="2728" xr:uid="{00000000-0005-0000-0000-0000E3630000}"/>
    <cellStyle name="Normal 53 3 2 2 2 2" xfId="4418" xr:uid="{00000000-0005-0000-0000-0000E4630000}"/>
    <cellStyle name="Normal 53 3 2 2 2 2 2" xfId="14491" xr:uid="{00000000-0005-0000-0000-0000E5630000}"/>
    <cellStyle name="Normal 53 3 2 2 2 2 2 2" xfId="44822" xr:uid="{00000000-0005-0000-0000-0000E6630000}"/>
    <cellStyle name="Normal 53 3 2 2 2 2 2 3" xfId="29589" xr:uid="{00000000-0005-0000-0000-0000E7630000}"/>
    <cellStyle name="Normal 53 3 2 2 2 2 3" xfId="9471" xr:uid="{00000000-0005-0000-0000-0000E8630000}"/>
    <cellStyle name="Normal 53 3 2 2 2 2 3 2" xfId="39805" xr:uid="{00000000-0005-0000-0000-0000E9630000}"/>
    <cellStyle name="Normal 53 3 2 2 2 2 3 3" xfId="24572" xr:uid="{00000000-0005-0000-0000-0000EA630000}"/>
    <cellStyle name="Normal 53 3 2 2 2 2 4" xfId="34792" xr:uid="{00000000-0005-0000-0000-0000EB630000}"/>
    <cellStyle name="Normal 53 3 2 2 2 2 5" xfId="19559" xr:uid="{00000000-0005-0000-0000-0000EC630000}"/>
    <cellStyle name="Normal 53 3 2 2 2 3" xfId="6110" xr:uid="{00000000-0005-0000-0000-0000ED630000}"/>
    <cellStyle name="Normal 53 3 2 2 2 3 2" xfId="16162" xr:uid="{00000000-0005-0000-0000-0000EE630000}"/>
    <cellStyle name="Normal 53 3 2 2 2 3 2 2" xfId="46493" xr:uid="{00000000-0005-0000-0000-0000EF630000}"/>
    <cellStyle name="Normal 53 3 2 2 2 3 2 3" xfId="31260" xr:uid="{00000000-0005-0000-0000-0000F0630000}"/>
    <cellStyle name="Normal 53 3 2 2 2 3 3" xfId="11142" xr:uid="{00000000-0005-0000-0000-0000F1630000}"/>
    <cellStyle name="Normal 53 3 2 2 2 3 3 2" xfId="41476" xr:uid="{00000000-0005-0000-0000-0000F2630000}"/>
    <cellStyle name="Normal 53 3 2 2 2 3 3 3" xfId="26243" xr:uid="{00000000-0005-0000-0000-0000F3630000}"/>
    <cellStyle name="Normal 53 3 2 2 2 3 4" xfId="36463" xr:uid="{00000000-0005-0000-0000-0000F4630000}"/>
    <cellStyle name="Normal 53 3 2 2 2 3 5" xfId="21230" xr:uid="{00000000-0005-0000-0000-0000F5630000}"/>
    <cellStyle name="Normal 53 3 2 2 2 4" xfId="12820" xr:uid="{00000000-0005-0000-0000-0000F6630000}"/>
    <cellStyle name="Normal 53 3 2 2 2 4 2" xfId="43151" xr:uid="{00000000-0005-0000-0000-0000F7630000}"/>
    <cellStyle name="Normal 53 3 2 2 2 4 3" xfId="27918" xr:uid="{00000000-0005-0000-0000-0000F8630000}"/>
    <cellStyle name="Normal 53 3 2 2 2 5" xfId="7799" xr:uid="{00000000-0005-0000-0000-0000F9630000}"/>
    <cellStyle name="Normal 53 3 2 2 2 5 2" xfId="38134" xr:uid="{00000000-0005-0000-0000-0000FA630000}"/>
    <cellStyle name="Normal 53 3 2 2 2 5 3" xfId="22901" xr:uid="{00000000-0005-0000-0000-0000FB630000}"/>
    <cellStyle name="Normal 53 3 2 2 2 6" xfId="33122" xr:uid="{00000000-0005-0000-0000-0000FC630000}"/>
    <cellStyle name="Normal 53 3 2 2 2 7" xfId="17888" xr:uid="{00000000-0005-0000-0000-0000FD630000}"/>
    <cellStyle name="Normal 53 3 2 2 3" xfId="3581" xr:uid="{00000000-0005-0000-0000-0000FE630000}"/>
    <cellStyle name="Normal 53 3 2 2 3 2" xfId="13655" xr:uid="{00000000-0005-0000-0000-0000FF630000}"/>
    <cellStyle name="Normal 53 3 2 2 3 2 2" xfId="43986" xr:uid="{00000000-0005-0000-0000-000000640000}"/>
    <cellStyle name="Normal 53 3 2 2 3 2 3" xfId="28753" xr:uid="{00000000-0005-0000-0000-000001640000}"/>
    <cellStyle name="Normal 53 3 2 2 3 3" xfId="8635" xr:uid="{00000000-0005-0000-0000-000002640000}"/>
    <cellStyle name="Normal 53 3 2 2 3 3 2" xfId="38969" xr:uid="{00000000-0005-0000-0000-000003640000}"/>
    <cellStyle name="Normal 53 3 2 2 3 3 3" xfId="23736" xr:uid="{00000000-0005-0000-0000-000004640000}"/>
    <cellStyle name="Normal 53 3 2 2 3 4" xfId="33956" xr:uid="{00000000-0005-0000-0000-000005640000}"/>
    <cellStyle name="Normal 53 3 2 2 3 5" xfId="18723" xr:uid="{00000000-0005-0000-0000-000006640000}"/>
    <cellStyle name="Normal 53 3 2 2 4" xfId="5274" xr:uid="{00000000-0005-0000-0000-000007640000}"/>
    <cellStyle name="Normal 53 3 2 2 4 2" xfId="15326" xr:uid="{00000000-0005-0000-0000-000008640000}"/>
    <cellStyle name="Normal 53 3 2 2 4 2 2" xfId="45657" xr:uid="{00000000-0005-0000-0000-000009640000}"/>
    <cellStyle name="Normal 53 3 2 2 4 2 3" xfId="30424" xr:uid="{00000000-0005-0000-0000-00000A640000}"/>
    <cellStyle name="Normal 53 3 2 2 4 3" xfId="10306" xr:uid="{00000000-0005-0000-0000-00000B640000}"/>
    <cellStyle name="Normal 53 3 2 2 4 3 2" xfId="40640" xr:uid="{00000000-0005-0000-0000-00000C640000}"/>
    <cellStyle name="Normal 53 3 2 2 4 3 3" xfId="25407" xr:uid="{00000000-0005-0000-0000-00000D640000}"/>
    <cellStyle name="Normal 53 3 2 2 4 4" xfId="35627" xr:uid="{00000000-0005-0000-0000-00000E640000}"/>
    <cellStyle name="Normal 53 3 2 2 4 5" xfId="20394" xr:uid="{00000000-0005-0000-0000-00000F640000}"/>
    <cellStyle name="Normal 53 3 2 2 5" xfId="11984" xr:uid="{00000000-0005-0000-0000-000010640000}"/>
    <cellStyle name="Normal 53 3 2 2 5 2" xfId="42315" xr:uid="{00000000-0005-0000-0000-000011640000}"/>
    <cellStyle name="Normal 53 3 2 2 5 3" xfId="27082" xr:uid="{00000000-0005-0000-0000-000012640000}"/>
    <cellStyle name="Normal 53 3 2 2 6" xfId="6963" xr:uid="{00000000-0005-0000-0000-000013640000}"/>
    <cellStyle name="Normal 53 3 2 2 6 2" xfId="37298" xr:uid="{00000000-0005-0000-0000-000014640000}"/>
    <cellStyle name="Normal 53 3 2 2 6 3" xfId="22065" xr:uid="{00000000-0005-0000-0000-000015640000}"/>
    <cellStyle name="Normal 53 3 2 2 7" xfId="32286" xr:uid="{00000000-0005-0000-0000-000016640000}"/>
    <cellStyle name="Normal 53 3 2 2 8" xfId="17052" xr:uid="{00000000-0005-0000-0000-000017640000}"/>
    <cellStyle name="Normal 53 3 2 3" xfId="2310" xr:uid="{00000000-0005-0000-0000-000018640000}"/>
    <cellStyle name="Normal 53 3 2 3 2" xfId="4000" xr:uid="{00000000-0005-0000-0000-000019640000}"/>
    <cellStyle name="Normal 53 3 2 3 2 2" xfId="14073" xr:uid="{00000000-0005-0000-0000-00001A640000}"/>
    <cellStyle name="Normal 53 3 2 3 2 2 2" xfId="44404" xr:uid="{00000000-0005-0000-0000-00001B640000}"/>
    <cellStyle name="Normal 53 3 2 3 2 2 3" xfId="29171" xr:uid="{00000000-0005-0000-0000-00001C640000}"/>
    <cellStyle name="Normal 53 3 2 3 2 3" xfId="9053" xr:uid="{00000000-0005-0000-0000-00001D640000}"/>
    <cellStyle name="Normal 53 3 2 3 2 3 2" xfId="39387" xr:uid="{00000000-0005-0000-0000-00001E640000}"/>
    <cellStyle name="Normal 53 3 2 3 2 3 3" xfId="24154" xr:uid="{00000000-0005-0000-0000-00001F640000}"/>
    <cellStyle name="Normal 53 3 2 3 2 4" xfId="34374" xr:uid="{00000000-0005-0000-0000-000020640000}"/>
    <cellStyle name="Normal 53 3 2 3 2 5" xfId="19141" xr:uid="{00000000-0005-0000-0000-000021640000}"/>
    <cellStyle name="Normal 53 3 2 3 3" xfId="5692" xr:uid="{00000000-0005-0000-0000-000022640000}"/>
    <cellStyle name="Normal 53 3 2 3 3 2" xfId="15744" xr:uid="{00000000-0005-0000-0000-000023640000}"/>
    <cellStyle name="Normal 53 3 2 3 3 2 2" xfId="46075" xr:uid="{00000000-0005-0000-0000-000024640000}"/>
    <cellStyle name="Normal 53 3 2 3 3 2 3" xfId="30842" xr:uid="{00000000-0005-0000-0000-000025640000}"/>
    <cellStyle name="Normal 53 3 2 3 3 3" xfId="10724" xr:uid="{00000000-0005-0000-0000-000026640000}"/>
    <cellStyle name="Normal 53 3 2 3 3 3 2" xfId="41058" xr:uid="{00000000-0005-0000-0000-000027640000}"/>
    <cellStyle name="Normal 53 3 2 3 3 3 3" xfId="25825" xr:uid="{00000000-0005-0000-0000-000028640000}"/>
    <cellStyle name="Normal 53 3 2 3 3 4" xfId="36045" xr:uid="{00000000-0005-0000-0000-000029640000}"/>
    <cellStyle name="Normal 53 3 2 3 3 5" xfId="20812" xr:uid="{00000000-0005-0000-0000-00002A640000}"/>
    <cellStyle name="Normal 53 3 2 3 4" xfId="12402" xr:uid="{00000000-0005-0000-0000-00002B640000}"/>
    <cellStyle name="Normal 53 3 2 3 4 2" xfId="42733" xr:uid="{00000000-0005-0000-0000-00002C640000}"/>
    <cellStyle name="Normal 53 3 2 3 4 3" xfId="27500" xr:uid="{00000000-0005-0000-0000-00002D640000}"/>
    <cellStyle name="Normal 53 3 2 3 5" xfId="7381" xr:uid="{00000000-0005-0000-0000-00002E640000}"/>
    <cellStyle name="Normal 53 3 2 3 5 2" xfId="37716" xr:uid="{00000000-0005-0000-0000-00002F640000}"/>
    <cellStyle name="Normal 53 3 2 3 5 3" xfId="22483" xr:uid="{00000000-0005-0000-0000-000030640000}"/>
    <cellStyle name="Normal 53 3 2 3 6" xfId="32704" xr:uid="{00000000-0005-0000-0000-000031640000}"/>
    <cellStyle name="Normal 53 3 2 3 7" xfId="17470" xr:uid="{00000000-0005-0000-0000-000032640000}"/>
    <cellStyle name="Normal 53 3 2 4" xfId="3163" xr:uid="{00000000-0005-0000-0000-000033640000}"/>
    <cellStyle name="Normal 53 3 2 4 2" xfId="13237" xr:uid="{00000000-0005-0000-0000-000034640000}"/>
    <cellStyle name="Normal 53 3 2 4 2 2" xfId="43568" xr:uid="{00000000-0005-0000-0000-000035640000}"/>
    <cellStyle name="Normal 53 3 2 4 2 3" xfId="28335" xr:uid="{00000000-0005-0000-0000-000036640000}"/>
    <cellStyle name="Normal 53 3 2 4 3" xfId="8217" xr:uid="{00000000-0005-0000-0000-000037640000}"/>
    <cellStyle name="Normal 53 3 2 4 3 2" xfId="38551" xr:uid="{00000000-0005-0000-0000-000038640000}"/>
    <cellStyle name="Normal 53 3 2 4 3 3" xfId="23318" xr:uid="{00000000-0005-0000-0000-000039640000}"/>
    <cellStyle name="Normal 53 3 2 4 4" xfId="33538" xr:uid="{00000000-0005-0000-0000-00003A640000}"/>
    <cellStyle name="Normal 53 3 2 4 5" xfId="18305" xr:uid="{00000000-0005-0000-0000-00003B640000}"/>
    <cellStyle name="Normal 53 3 2 5" xfId="4856" xr:uid="{00000000-0005-0000-0000-00003C640000}"/>
    <cellStyle name="Normal 53 3 2 5 2" xfId="14908" xr:uid="{00000000-0005-0000-0000-00003D640000}"/>
    <cellStyle name="Normal 53 3 2 5 2 2" xfId="45239" xr:uid="{00000000-0005-0000-0000-00003E640000}"/>
    <cellStyle name="Normal 53 3 2 5 2 3" xfId="30006" xr:uid="{00000000-0005-0000-0000-00003F640000}"/>
    <cellStyle name="Normal 53 3 2 5 3" xfId="9888" xr:uid="{00000000-0005-0000-0000-000040640000}"/>
    <cellStyle name="Normal 53 3 2 5 3 2" xfId="40222" xr:uid="{00000000-0005-0000-0000-000041640000}"/>
    <cellStyle name="Normal 53 3 2 5 3 3" xfId="24989" xr:uid="{00000000-0005-0000-0000-000042640000}"/>
    <cellStyle name="Normal 53 3 2 5 4" xfId="35209" xr:uid="{00000000-0005-0000-0000-000043640000}"/>
    <cellStyle name="Normal 53 3 2 5 5" xfId="19976" xr:uid="{00000000-0005-0000-0000-000044640000}"/>
    <cellStyle name="Normal 53 3 2 6" xfId="11566" xr:uid="{00000000-0005-0000-0000-000045640000}"/>
    <cellStyle name="Normal 53 3 2 6 2" xfId="41897" xr:uid="{00000000-0005-0000-0000-000046640000}"/>
    <cellStyle name="Normal 53 3 2 6 3" xfId="26664" xr:uid="{00000000-0005-0000-0000-000047640000}"/>
    <cellStyle name="Normal 53 3 2 7" xfId="6545" xr:uid="{00000000-0005-0000-0000-000048640000}"/>
    <cellStyle name="Normal 53 3 2 7 2" xfId="36880" xr:uid="{00000000-0005-0000-0000-000049640000}"/>
    <cellStyle name="Normal 53 3 2 7 3" xfId="21647" xr:uid="{00000000-0005-0000-0000-00004A640000}"/>
    <cellStyle name="Normal 53 3 2 8" xfId="31868" xr:uid="{00000000-0005-0000-0000-00004B640000}"/>
    <cellStyle name="Normal 53 3 2 9" xfId="16634" xr:uid="{00000000-0005-0000-0000-00004C640000}"/>
    <cellStyle name="Normal 53 3 3" xfId="1681" xr:uid="{00000000-0005-0000-0000-00004D640000}"/>
    <cellStyle name="Normal 53 3 3 2" xfId="2520" xr:uid="{00000000-0005-0000-0000-00004E640000}"/>
    <cellStyle name="Normal 53 3 3 2 2" xfId="4210" xr:uid="{00000000-0005-0000-0000-00004F640000}"/>
    <cellStyle name="Normal 53 3 3 2 2 2" xfId="14283" xr:uid="{00000000-0005-0000-0000-000050640000}"/>
    <cellStyle name="Normal 53 3 3 2 2 2 2" xfId="44614" xr:uid="{00000000-0005-0000-0000-000051640000}"/>
    <cellStyle name="Normal 53 3 3 2 2 2 3" xfId="29381" xr:uid="{00000000-0005-0000-0000-000052640000}"/>
    <cellStyle name="Normal 53 3 3 2 2 3" xfId="9263" xr:uid="{00000000-0005-0000-0000-000053640000}"/>
    <cellStyle name="Normal 53 3 3 2 2 3 2" xfId="39597" xr:uid="{00000000-0005-0000-0000-000054640000}"/>
    <cellStyle name="Normal 53 3 3 2 2 3 3" xfId="24364" xr:uid="{00000000-0005-0000-0000-000055640000}"/>
    <cellStyle name="Normal 53 3 3 2 2 4" xfId="34584" xr:uid="{00000000-0005-0000-0000-000056640000}"/>
    <cellStyle name="Normal 53 3 3 2 2 5" xfId="19351" xr:uid="{00000000-0005-0000-0000-000057640000}"/>
    <cellStyle name="Normal 53 3 3 2 3" xfId="5902" xr:uid="{00000000-0005-0000-0000-000058640000}"/>
    <cellStyle name="Normal 53 3 3 2 3 2" xfId="15954" xr:uid="{00000000-0005-0000-0000-000059640000}"/>
    <cellStyle name="Normal 53 3 3 2 3 2 2" xfId="46285" xr:uid="{00000000-0005-0000-0000-00005A640000}"/>
    <cellStyle name="Normal 53 3 3 2 3 2 3" xfId="31052" xr:uid="{00000000-0005-0000-0000-00005B640000}"/>
    <cellStyle name="Normal 53 3 3 2 3 3" xfId="10934" xr:uid="{00000000-0005-0000-0000-00005C640000}"/>
    <cellStyle name="Normal 53 3 3 2 3 3 2" xfId="41268" xr:uid="{00000000-0005-0000-0000-00005D640000}"/>
    <cellStyle name="Normal 53 3 3 2 3 3 3" xfId="26035" xr:uid="{00000000-0005-0000-0000-00005E640000}"/>
    <cellStyle name="Normal 53 3 3 2 3 4" xfId="36255" xr:uid="{00000000-0005-0000-0000-00005F640000}"/>
    <cellStyle name="Normal 53 3 3 2 3 5" xfId="21022" xr:uid="{00000000-0005-0000-0000-000060640000}"/>
    <cellStyle name="Normal 53 3 3 2 4" xfId="12612" xr:uid="{00000000-0005-0000-0000-000061640000}"/>
    <cellStyle name="Normal 53 3 3 2 4 2" xfId="42943" xr:uid="{00000000-0005-0000-0000-000062640000}"/>
    <cellStyle name="Normal 53 3 3 2 4 3" xfId="27710" xr:uid="{00000000-0005-0000-0000-000063640000}"/>
    <cellStyle name="Normal 53 3 3 2 5" xfId="7591" xr:uid="{00000000-0005-0000-0000-000064640000}"/>
    <cellStyle name="Normal 53 3 3 2 5 2" xfId="37926" xr:uid="{00000000-0005-0000-0000-000065640000}"/>
    <cellStyle name="Normal 53 3 3 2 5 3" xfId="22693" xr:uid="{00000000-0005-0000-0000-000066640000}"/>
    <cellStyle name="Normal 53 3 3 2 6" xfId="32914" xr:uid="{00000000-0005-0000-0000-000067640000}"/>
    <cellStyle name="Normal 53 3 3 2 7" xfId="17680" xr:uid="{00000000-0005-0000-0000-000068640000}"/>
    <cellStyle name="Normal 53 3 3 3" xfId="3373" xr:uid="{00000000-0005-0000-0000-000069640000}"/>
    <cellStyle name="Normal 53 3 3 3 2" xfId="13447" xr:uid="{00000000-0005-0000-0000-00006A640000}"/>
    <cellStyle name="Normal 53 3 3 3 2 2" xfId="43778" xr:uid="{00000000-0005-0000-0000-00006B640000}"/>
    <cellStyle name="Normal 53 3 3 3 2 3" xfId="28545" xr:uid="{00000000-0005-0000-0000-00006C640000}"/>
    <cellStyle name="Normal 53 3 3 3 3" xfId="8427" xr:uid="{00000000-0005-0000-0000-00006D640000}"/>
    <cellStyle name="Normal 53 3 3 3 3 2" xfId="38761" xr:uid="{00000000-0005-0000-0000-00006E640000}"/>
    <cellStyle name="Normal 53 3 3 3 3 3" xfId="23528" xr:uid="{00000000-0005-0000-0000-00006F640000}"/>
    <cellStyle name="Normal 53 3 3 3 4" xfId="33748" xr:uid="{00000000-0005-0000-0000-000070640000}"/>
    <cellStyle name="Normal 53 3 3 3 5" xfId="18515" xr:uid="{00000000-0005-0000-0000-000071640000}"/>
    <cellStyle name="Normal 53 3 3 4" xfId="5066" xr:uid="{00000000-0005-0000-0000-000072640000}"/>
    <cellStyle name="Normal 53 3 3 4 2" xfId="15118" xr:uid="{00000000-0005-0000-0000-000073640000}"/>
    <cellStyle name="Normal 53 3 3 4 2 2" xfId="45449" xr:uid="{00000000-0005-0000-0000-000074640000}"/>
    <cellStyle name="Normal 53 3 3 4 2 3" xfId="30216" xr:uid="{00000000-0005-0000-0000-000075640000}"/>
    <cellStyle name="Normal 53 3 3 4 3" xfId="10098" xr:uid="{00000000-0005-0000-0000-000076640000}"/>
    <cellStyle name="Normal 53 3 3 4 3 2" xfId="40432" xr:uid="{00000000-0005-0000-0000-000077640000}"/>
    <cellStyle name="Normal 53 3 3 4 3 3" xfId="25199" xr:uid="{00000000-0005-0000-0000-000078640000}"/>
    <cellStyle name="Normal 53 3 3 4 4" xfId="35419" xr:uid="{00000000-0005-0000-0000-000079640000}"/>
    <cellStyle name="Normal 53 3 3 4 5" xfId="20186" xr:uid="{00000000-0005-0000-0000-00007A640000}"/>
    <cellStyle name="Normal 53 3 3 5" xfId="11776" xr:uid="{00000000-0005-0000-0000-00007B640000}"/>
    <cellStyle name="Normal 53 3 3 5 2" xfId="42107" xr:uid="{00000000-0005-0000-0000-00007C640000}"/>
    <cellStyle name="Normal 53 3 3 5 3" xfId="26874" xr:uid="{00000000-0005-0000-0000-00007D640000}"/>
    <cellStyle name="Normal 53 3 3 6" xfId="6755" xr:uid="{00000000-0005-0000-0000-00007E640000}"/>
    <cellStyle name="Normal 53 3 3 6 2" xfId="37090" xr:uid="{00000000-0005-0000-0000-00007F640000}"/>
    <cellStyle name="Normal 53 3 3 6 3" xfId="21857" xr:uid="{00000000-0005-0000-0000-000080640000}"/>
    <cellStyle name="Normal 53 3 3 7" xfId="32078" xr:uid="{00000000-0005-0000-0000-000081640000}"/>
    <cellStyle name="Normal 53 3 3 8" xfId="16844" xr:uid="{00000000-0005-0000-0000-000082640000}"/>
    <cellStyle name="Normal 53 3 4" xfId="2102" xr:uid="{00000000-0005-0000-0000-000083640000}"/>
    <cellStyle name="Normal 53 3 4 2" xfId="3792" xr:uid="{00000000-0005-0000-0000-000084640000}"/>
    <cellStyle name="Normal 53 3 4 2 2" xfId="13865" xr:uid="{00000000-0005-0000-0000-000085640000}"/>
    <cellStyle name="Normal 53 3 4 2 2 2" xfId="44196" xr:uid="{00000000-0005-0000-0000-000086640000}"/>
    <cellStyle name="Normal 53 3 4 2 2 3" xfId="28963" xr:uid="{00000000-0005-0000-0000-000087640000}"/>
    <cellStyle name="Normal 53 3 4 2 3" xfId="8845" xr:uid="{00000000-0005-0000-0000-000088640000}"/>
    <cellStyle name="Normal 53 3 4 2 3 2" xfId="39179" xr:uid="{00000000-0005-0000-0000-000089640000}"/>
    <cellStyle name="Normal 53 3 4 2 3 3" xfId="23946" xr:uid="{00000000-0005-0000-0000-00008A640000}"/>
    <cellStyle name="Normal 53 3 4 2 4" xfId="34166" xr:uid="{00000000-0005-0000-0000-00008B640000}"/>
    <cellStyle name="Normal 53 3 4 2 5" xfId="18933" xr:uid="{00000000-0005-0000-0000-00008C640000}"/>
    <cellStyle name="Normal 53 3 4 3" xfId="5484" xr:uid="{00000000-0005-0000-0000-00008D640000}"/>
    <cellStyle name="Normal 53 3 4 3 2" xfId="15536" xr:uid="{00000000-0005-0000-0000-00008E640000}"/>
    <cellStyle name="Normal 53 3 4 3 2 2" xfId="45867" xr:uid="{00000000-0005-0000-0000-00008F640000}"/>
    <cellStyle name="Normal 53 3 4 3 2 3" xfId="30634" xr:uid="{00000000-0005-0000-0000-000090640000}"/>
    <cellStyle name="Normal 53 3 4 3 3" xfId="10516" xr:uid="{00000000-0005-0000-0000-000091640000}"/>
    <cellStyle name="Normal 53 3 4 3 3 2" xfId="40850" xr:uid="{00000000-0005-0000-0000-000092640000}"/>
    <cellStyle name="Normal 53 3 4 3 3 3" xfId="25617" xr:uid="{00000000-0005-0000-0000-000093640000}"/>
    <cellStyle name="Normal 53 3 4 3 4" xfId="35837" xr:uid="{00000000-0005-0000-0000-000094640000}"/>
    <cellStyle name="Normal 53 3 4 3 5" xfId="20604" xr:uid="{00000000-0005-0000-0000-000095640000}"/>
    <cellStyle name="Normal 53 3 4 4" xfId="12194" xr:uid="{00000000-0005-0000-0000-000096640000}"/>
    <cellStyle name="Normal 53 3 4 4 2" xfId="42525" xr:uid="{00000000-0005-0000-0000-000097640000}"/>
    <cellStyle name="Normal 53 3 4 4 3" xfId="27292" xr:uid="{00000000-0005-0000-0000-000098640000}"/>
    <cellStyle name="Normal 53 3 4 5" xfId="7173" xr:uid="{00000000-0005-0000-0000-000099640000}"/>
    <cellStyle name="Normal 53 3 4 5 2" xfId="37508" xr:uid="{00000000-0005-0000-0000-00009A640000}"/>
    <cellStyle name="Normal 53 3 4 5 3" xfId="22275" xr:uid="{00000000-0005-0000-0000-00009B640000}"/>
    <cellStyle name="Normal 53 3 4 6" xfId="32496" xr:uid="{00000000-0005-0000-0000-00009C640000}"/>
    <cellStyle name="Normal 53 3 4 7" xfId="17262" xr:uid="{00000000-0005-0000-0000-00009D640000}"/>
    <cellStyle name="Normal 53 3 5" xfId="2955" xr:uid="{00000000-0005-0000-0000-00009E640000}"/>
    <cellStyle name="Normal 53 3 5 2" xfId="13029" xr:uid="{00000000-0005-0000-0000-00009F640000}"/>
    <cellStyle name="Normal 53 3 5 2 2" xfId="43360" xr:uid="{00000000-0005-0000-0000-0000A0640000}"/>
    <cellStyle name="Normal 53 3 5 2 3" xfId="28127" xr:uid="{00000000-0005-0000-0000-0000A1640000}"/>
    <cellStyle name="Normal 53 3 5 3" xfId="8009" xr:uid="{00000000-0005-0000-0000-0000A2640000}"/>
    <cellStyle name="Normal 53 3 5 3 2" xfId="38343" xr:uid="{00000000-0005-0000-0000-0000A3640000}"/>
    <cellStyle name="Normal 53 3 5 3 3" xfId="23110" xr:uid="{00000000-0005-0000-0000-0000A4640000}"/>
    <cellStyle name="Normal 53 3 5 4" xfId="33330" xr:uid="{00000000-0005-0000-0000-0000A5640000}"/>
    <cellStyle name="Normal 53 3 5 5" xfId="18097" xr:uid="{00000000-0005-0000-0000-0000A6640000}"/>
    <cellStyle name="Normal 53 3 6" xfId="4648" xr:uid="{00000000-0005-0000-0000-0000A7640000}"/>
    <cellStyle name="Normal 53 3 6 2" xfId="14700" xr:uid="{00000000-0005-0000-0000-0000A8640000}"/>
    <cellStyle name="Normal 53 3 6 2 2" xfId="45031" xr:uid="{00000000-0005-0000-0000-0000A9640000}"/>
    <cellStyle name="Normal 53 3 6 2 3" xfId="29798" xr:uid="{00000000-0005-0000-0000-0000AA640000}"/>
    <cellStyle name="Normal 53 3 6 3" xfId="9680" xr:uid="{00000000-0005-0000-0000-0000AB640000}"/>
    <cellStyle name="Normal 53 3 6 3 2" xfId="40014" xr:uid="{00000000-0005-0000-0000-0000AC640000}"/>
    <cellStyle name="Normal 53 3 6 3 3" xfId="24781" xr:uid="{00000000-0005-0000-0000-0000AD640000}"/>
    <cellStyle name="Normal 53 3 6 4" xfId="35001" xr:uid="{00000000-0005-0000-0000-0000AE640000}"/>
    <cellStyle name="Normal 53 3 6 5" xfId="19768" xr:uid="{00000000-0005-0000-0000-0000AF640000}"/>
    <cellStyle name="Normal 53 3 7" xfId="11358" xr:uid="{00000000-0005-0000-0000-0000B0640000}"/>
    <cellStyle name="Normal 53 3 7 2" xfId="41689" xr:uid="{00000000-0005-0000-0000-0000B1640000}"/>
    <cellStyle name="Normal 53 3 7 3" xfId="26456" xr:uid="{00000000-0005-0000-0000-0000B2640000}"/>
    <cellStyle name="Normal 53 3 8" xfId="6337" xr:uid="{00000000-0005-0000-0000-0000B3640000}"/>
    <cellStyle name="Normal 53 3 8 2" xfId="36672" xr:uid="{00000000-0005-0000-0000-0000B4640000}"/>
    <cellStyle name="Normal 53 3 8 3" xfId="21439" xr:uid="{00000000-0005-0000-0000-0000B5640000}"/>
    <cellStyle name="Normal 53 3 9" xfId="31661" xr:uid="{00000000-0005-0000-0000-0000B6640000}"/>
    <cellStyle name="Normal 53 4" xfId="1362" xr:uid="{00000000-0005-0000-0000-0000B7640000}"/>
    <cellStyle name="Normal 53 4 2" xfId="1785" xr:uid="{00000000-0005-0000-0000-0000B8640000}"/>
    <cellStyle name="Normal 53 4 2 2" xfId="2624" xr:uid="{00000000-0005-0000-0000-0000B9640000}"/>
    <cellStyle name="Normal 53 4 2 2 2" xfId="4314" xr:uid="{00000000-0005-0000-0000-0000BA640000}"/>
    <cellStyle name="Normal 53 4 2 2 2 2" xfId="14387" xr:uid="{00000000-0005-0000-0000-0000BB640000}"/>
    <cellStyle name="Normal 53 4 2 2 2 2 2" xfId="44718" xr:uid="{00000000-0005-0000-0000-0000BC640000}"/>
    <cellStyle name="Normal 53 4 2 2 2 2 3" xfId="29485" xr:uid="{00000000-0005-0000-0000-0000BD640000}"/>
    <cellStyle name="Normal 53 4 2 2 2 3" xfId="9367" xr:uid="{00000000-0005-0000-0000-0000BE640000}"/>
    <cellStyle name="Normal 53 4 2 2 2 3 2" xfId="39701" xr:uid="{00000000-0005-0000-0000-0000BF640000}"/>
    <cellStyle name="Normal 53 4 2 2 2 3 3" xfId="24468" xr:uid="{00000000-0005-0000-0000-0000C0640000}"/>
    <cellStyle name="Normal 53 4 2 2 2 4" xfId="34688" xr:uid="{00000000-0005-0000-0000-0000C1640000}"/>
    <cellStyle name="Normal 53 4 2 2 2 5" xfId="19455" xr:uid="{00000000-0005-0000-0000-0000C2640000}"/>
    <cellStyle name="Normal 53 4 2 2 3" xfId="6006" xr:uid="{00000000-0005-0000-0000-0000C3640000}"/>
    <cellStyle name="Normal 53 4 2 2 3 2" xfId="16058" xr:uid="{00000000-0005-0000-0000-0000C4640000}"/>
    <cellStyle name="Normal 53 4 2 2 3 2 2" xfId="46389" xr:uid="{00000000-0005-0000-0000-0000C5640000}"/>
    <cellStyle name="Normal 53 4 2 2 3 2 3" xfId="31156" xr:uid="{00000000-0005-0000-0000-0000C6640000}"/>
    <cellStyle name="Normal 53 4 2 2 3 3" xfId="11038" xr:uid="{00000000-0005-0000-0000-0000C7640000}"/>
    <cellStyle name="Normal 53 4 2 2 3 3 2" xfId="41372" xr:uid="{00000000-0005-0000-0000-0000C8640000}"/>
    <cellStyle name="Normal 53 4 2 2 3 3 3" xfId="26139" xr:uid="{00000000-0005-0000-0000-0000C9640000}"/>
    <cellStyle name="Normal 53 4 2 2 3 4" xfId="36359" xr:uid="{00000000-0005-0000-0000-0000CA640000}"/>
    <cellStyle name="Normal 53 4 2 2 3 5" xfId="21126" xr:uid="{00000000-0005-0000-0000-0000CB640000}"/>
    <cellStyle name="Normal 53 4 2 2 4" xfId="12716" xr:uid="{00000000-0005-0000-0000-0000CC640000}"/>
    <cellStyle name="Normal 53 4 2 2 4 2" xfId="43047" xr:uid="{00000000-0005-0000-0000-0000CD640000}"/>
    <cellStyle name="Normal 53 4 2 2 4 3" xfId="27814" xr:uid="{00000000-0005-0000-0000-0000CE640000}"/>
    <cellStyle name="Normal 53 4 2 2 5" xfId="7695" xr:uid="{00000000-0005-0000-0000-0000CF640000}"/>
    <cellStyle name="Normal 53 4 2 2 5 2" xfId="38030" xr:uid="{00000000-0005-0000-0000-0000D0640000}"/>
    <cellStyle name="Normal 53 4 2 2 5 3" xfId="22797" xr:uid="{00000000-0005-0000-0000-0000D1640000}"/>
    <cellStyle name="Normal 53 4 2 2 6" xfId="33018" xr:uid="{00000000-0005-0000-0000-0000D2640000}"/>
    <cellStyle name="Normal 53 4 2 2 7" xfId="17784" xr:uid="{00000000-0005-0000-0000-0000D3640000}"/>
    <cellStyle name="Normal 53 4 2 3" xfId="3477" xr:uid="{00000000-0005-0000-0000-0000D4640000}"/>
    <cellStyle name="Normal 53 4 2 3 2" xfId="13551" xr:uid="{00000000-0005-0000-0000-0000D5640000}"/>
    <cellStyle name="Normal 53 4 2 3 2 2" xfId="43882" xr:uid="{00000000-0005-0000-0000-0000D6640000}"/>
    <cellStyle name="Normal 53 4 2 3 2 3" xfId="28649" xr:uid="{00000000-0005-0000-0000-0000D7640000}"/>
    <cellStyle name="Normal 53 4 2 3 3" xfId="8531" xr:uid="{00000000-0005-0000-0000-0000D8640000}"/>
    <cellStyle name="Normal 53 4 2 3 3 2" xfId="38865" xr:uid="{00000000-0005-0000-0000-0000D9640000}"/>
    <cellStyle name="Normal 53 4 2 3 3 3" xfId="23632" xr:uid="{00000000-0005-0000-0000-0000DA640000}"/>
    <cellStyle name="Normal 53 4 2 3 4" xfId="33852" xr:uid="{00000000-0005-0000-0000-0000DB640000}"/>
    <cellStyle name="Normal 53 4 2 3 5" xfId="18619" xr:uid="{00000000-0005-0000-0000-0000DC640000}"/>
    <cellStyle name="Normal 53 4 2 4" xfId="5170" xr:uid="{00000000-0005-0000-0000-0000DD640000}"/>
    <cellStyle name="Normal 53 4 2 4 2" xfId="15222" xr:uid="{00000000-0005-0000-0000-0000DE640000}"/>
    <cellStyle name="Normal 53 4 2 4 2 2" xfId="45553" xr:uid="{00000000-0005-0000-0000-0000DF640000}"/>
    <cellStyle name="Normal 53 4 2 4 2 3" xfId="30320" xr:uid="{00000000-0005-0000-0000-0000E0640000}"/>
    <cellStyle name="Normal 53 4 2 4 3" xfId="10202" xr:uid="{00000000-0005-0000-0000-0000E1640000}"/>
    <cellStyle name="Normal 53 4 2 4 3 2" xfId="40536" xr:uid="{00000000-0005-0000-0000-0000E2640000}"/>
    <cellStyle name="Normal 53 4 2 4 3 3" xfId="25303" xr:uid="{00000000-0005-0000-0000-0000E3640000}"/>
    <cellStyle name="Normal 53 4 2 4 4" xfId="35523" xr:uid="{00000000-0005-0000-0000-0000E4640000}"/>
    <cellStyle name="Normal 53 4 2 4 5" xfId="20290" xr:uid="{00000000-0005-0000-0000-0000E5640000}"/>
    <cellStyle name="Normal 53 4 2 5" xfId="11880" xr:uid="{00000000-0005-0000-0000-0000E6640000}"/>
    <cellStyle name="Normal 53 4 2 5 2" xfId="42211" xr:uid="{00000000-0005-0000-0000-0000E7640000}"/>
    <cellStyle name="Normal 53 4 2 5 3" xfId="26978" xr:uid="{00000000-0005-0000-0000-0000E8640000}"/>
    <cellStyle name="Normal 53 4 2 6" xfId="6859" xr:uid="{00000000-0005-0000-0000-0000E9640000}"/>
    <cellStyle name="Normal 53 4 2 6 2" xfId="37194" xr:uid="{00000000-0005-0000-0000-0000EA640000}"/>
    <cellStyle name="Normal 53 4 2 6 3" xfId="21961" xr:uid="{00000000-0005-0000-0000-0000EB640000}"/>
    <cellStyle name="Normal 53 4 2 7" xfId="32182" xr:uid="{00000000-0005-0000-0000-0000EC640000}"/>
    <cellStyle name="Normal 53 4 2 8" xfId="16948" xr:uid="{00000000-0005-0000-0000-0000ED640000}"/>
    <cellStyle name="Normal 53 4 3" xfId="2206" xr:uid="{00000000-0005-0000-0000-0000EE640000}"/>
    <cellStyle name="Normal 53 4 3 2" xfId="3896" xr:uid="{00000000-0005-0000-0000-0000EF640000}"/>
    <cellStyle name="Normal 53 4 3 2 2" xfId="13969" xr:uid="{00000000-0005-0000-0000-0000F0640000}"/>
    <cellStyle name="Normal 53 4 3 2 2 2" xfId="44300" xr:uid="{00000000-0005-0000-0000-0000F1640000}"/>
    <cellStyle name="Normal 53 4 3 2 2 3" xfId="29067" xr:uid="{00000000-0005-0000-0000-0000F2640000}"/>
    <cellStyle name="Normal 53 4 3 2 3" xfId="8949" xr:uid="{00000000-0005-0000-0000-0000F3640000}"/>
    <cellStyle name="Normal 53 4 3 2 3 2" xfId="39283" xr:uid="{00000000-0005-0000-0000-0000F4640000}"/>
    <cellStyle name="Normal 53 4 3 2 3 3" xfId="24050" xr:uid="{00000000-0005-0000-0000-0000F5640000}"/>
    <cellStyle name="Normal 53 4 3 2 4" xfId="34270" xr:uid="{00000000-0005-0000-0000-0000F6640000}"/>
    <cellStyle name="Normal 53 4 3 2 5" xfId="19037" xr:uid="{00000000-0005-0000-0000-0000F7640000}"/>
    <cellStyle name="Normal 53 4 3 3" xfId="5588" xr:uid="{00000000-0005-0000-0000-0000F8640000}"/>
    <cellStyle name="Normal 53 4 3 3 2" xfId="15640" xr:uid="{00000000-0005-0000-0000-0000F9640000}"/>
    <cellStyle name="Normal 53 4 3 3 2 2" xfId="45971" xr:uid="{00000000-0005-0000-0000-0000FA640000}"/>
    <cellStyle name="Normal 53 4 3 3 2 3" xfId="30738" xr:uid="{00000000-0005-0000-0000-0000FB640000}"/>
    <cellStyle name="Normal 53 4 3 3 3" xfId="10620" xr:uid="{00000000-0005-0000-0000-0000FC640000}"/>
    <cellStyle name="Normal 53 4 3 3 3 2" xfId="40954" xr:uid="{00000000-0005-0000-0000-0000FD640000}"/>
    <cellStyle name="Normal 53 4 3 3 3 3" xfId="25721" xr:uid="{00000000-0005-0000-0000-0000FE640000}"/>
    <cellStyle name="Normal 53 4 3 3 4" xfId="35941" xr:uid="{00000000-0005-0000-0000-0000FF640000}"/>
    <cellStyle name="Normal 53 4 3 3 5" xfId="20708" xr:uid="{00000000-0005-0000-0000-000000650000}"/>
    <cellStyle name="Normal 53 4 3 4" xfId="12298" xr:uid="{00000000-0005-0000-0000-000001650000}"/>
    <cellStyle name="Normal 53 4 3 4 2" xfId="42629" xr:uid="{00000000-0005-0000-0000-000002650000}"/>
    <cellStyle name="Normal 53 4 3 4 3" xfId="27396" xr:uid="{00000000-0005-0000-0000-000003650000}"/>
    <cellStyle name="Normal 53 4 3 5" xfId="7277" xr:uid="{00000000-0005-0000-0000-000004650000}"/>
    <cellStyle name="Normal 53 4 3 5 2" xfId="37612" xr:uid="{00000000-0005-0000-0000-000005650000}"/>
    <cellStyle name="Normal 53 4 3 5 3" xfId="22379" xr:uid="{00000000-0005-0000-0000-000006650000}"/>
    <cellStyle name="Normal 53 4 3 6" xfId="32600" xr:uid="{00000000-0005-0000-0000-000007650000}"/>
    <cellStyle name="Normal 53 4 3 7" xfId="17366" xr:uid="{00000000-0005-0000-0000-000008650000}"/>
    <cellStyle name="Normal 53 4 4" xfId="3059" xr:uid="{00000000-0005-0000-0000-000009650000}"/>
    <cellStyle name="Normal 53 4 4 2" xfId="13133" xr:uid="{00000000-0005-0000-0000-00000A650000}"/>
    <cellStyle name="Normal 53 4 4 2 2" xfId="43464" xr:uid="{00000000-0005-0000-0000-00000B650000}"/>
    <cellStyle name="Normal 53 4 4 2 3" xfId="28231" xr:uid="{00000000-0005-0000-0000-00000C650000}"/>
    <cellStyle name="Normal 53 4 4 3" xfId="8113" xr:uid="{00000000-0005-0000-0000-00000D650000}"/>
    <cellStyle name="Normal 53 4 4 3 2" xfId="38447" xr:uid="{00000000-0005-0000-0000-00000E650000}"/>
    <cellStyle name="Normal 53 4 4 3 3" xfId="23214" xr:uid="{00000000-0005-0000-0000-00000F650000}"/>
    <cellStyle name="Normal 53 4 4 4" xfId="33434" xr:uid="{00000000-0005-0000-0000-000010650000}"/>
    <cellStyle name="Normal 53 4 4 5" xfId="18201" xr:uid="{00000000-0005-0000-0000-000011650000}"/>
    <cellStyle name="Normal 53 4 5" xfId="4752" xr:uid="{00000000-0005-0000-0000-000012650000}"/>
    <cellStyle name="Normal 53 4 5 2" xfId="14804" xr:uid="{00000000-0005-0000-0000-000013650000}"/>
    <cellStyle name="Normal 53 4 5 2 2" xfId="45135" xr:uid="{00000000-0005-0000-0000-000014650000}"/>
    <cellStyle name="Normal 53 4 5 2 3" xfId="29902" xr:uid="{00000000-0005-0000-0000-000015650000}"/>
    <cellStyle name="Normal 53 4 5 3" xfId="9784" xr:uid="{00000000-0005-0000-0000-000016650000}"/>
    <cellStyle name="Normal 53 4 5 3 2" xfId="40118" xr:uid="{00000000-0005-0000-0000-000017650000}"/>
    <cellStyle name="Normal 53 4 5 3 3" xfId="24885" xr:uid="{00000000-0005-0000-0000-000018650000}"/>
    <cellStyle name="Normal 53 4 5 4" xfId="35105" xr:uid="{00000000-0005-0000-0000-000019650000}"/>
    <cellStyle name="Normal 53 4 5 5" xfId="19872" xr:uid="{00000000-0005-0000-0000-00001A650000}"/>
    <cellStyle name="Normal 53 4 6" xfId="11462" xr:uid="{00000000-0005-0000-0000-00001B650000}"/>
    <cellStyle name="Normal 53 4 6 2" xfId="41793" xr:uid="{00000000-0005-0000-0000-00001C650000}"/>
    <cellStyle name="Normal 53 4 6 3" xfId="26560" xr:uid="{00000000-0005-0000-0000-00001D650000}"/>
    <cellStyle name="Normal 53 4 7" xfId="6441" xr:uid="{00000000-0005-0000-0000-00001E650000}"/>
    <cellStyle name="Normal 53 4 7 2" xfId="36776" xr:uid="{00000000-0005-0000-0000-00001F650000}"/>
    <cellStyle name="Normal 53 4 7 3" xfId="21543" xr:uid="{00000000-0005-0000-0000-000020650000}"/>
    <cellStyle name="Normal 53 4 8" xfId="31764" xr:uid="{00000000-0005-0000-0000-000021650000}"/>
    <cellStyle name="Normal 53 4 9" xfId="16530" xr:uid="{00000000-0005-0000-0000-000022650000}"/>
    <cellStyle name="Normal 53 5" xfId="1575" xr:uid="{00000000-0005-0000-0000-000023650000}"/>
    <cellStyle name="Normal 53 5 2" xfId="2416" xr:uid="{00000000-0005-0000-0000-000024650000}"/>
    <cellStyle name="Normal 53 5 2 2" xfId="4106" xr:uid="{00000000-0005-0000-0000-000025650000}"/>
    <cellStyle name="Normal 53 5 2 2 2" xfId="14179" xr:uid="{00000000-0005-0000-0000-000026650000}"/>
    <cellStyle name="Normal 53 5 2 2 2 2" xfId="44510" xr:uid="{00000000-0005-0000-0000-000027650000}"/>
    <cellStyle name="Normal 53 5 2 2 2 3" xfId="29277" xr:uid="{00000000-0005-0000-0000-000028650000}"/>
    <cellStyle name="Normal 53 5 2 2 3" xfId="9159" xr:uid="{00000000-0005-0000-0000-000029650000}"/>
    <cellStyle name="Normal 53 5 2 2 3 2" xfId="39493" xr:uid="{00000000-0005-0000-0000-00002A650000}"/>
    <cellStyle name="Normal 53 5 2 2 3 3" xfId="24260" xr:uid="{00000000-0005-0000-0000-00002B650000}"/>
    <cellStyle name="Normal 53 5 2 2 4" xfId="34480" xr:uid="{00000000-0005-0000-0000-00002C650000}"/>
    <cellStyle name="Normal 53 5 2 2 5" xfId="19247" xr:uid="{00000000-0005-0000-0000-00002D650000}"/>
    <cellStyle name="Normal 53 5 2 3" xfId="5798" xr:uid="{00000000-0005-0000-0000-00002E650000}"/>
    <cellStyle name="Normal 53 5 2 3 2" xfId="15850" xr:uid="{00000000-0005-0000-0000-00002F650000}"/>
    <cellStyle name="Normal 53 5 2 3 2 2" xfId="46181" xr:uid="{00000000-0005-0000-0000-000030650000}"/>
    <cellStyle name="Normal 53 5 2 3 2 3" xfId="30948" xr:uid="{00000000-0005-0000-0000-000031650000}"/>
    <cellStyle name="Normal 53 5 2 3 3" xfId="10830" xr:uid="{00000000-0005-0000-0000-000032650000}"/>
    <cellStyle name="Normal 53 5 2 3 3 2" xfId="41164" xr:uid="{00000000-0005-0000-0000-000033650000}"/>
    <cellStyle name="Normal 53 5 2 3 3 3" xfId="25931" xr:uid="{00000000-0005-0000-0000-000034650000}"/>
    <cellStyle name="Normal 53 5 2 3 4" xfId="36151" xr:uid="{00000000-0005-0000-0000-000035650000}"/>
    <cellStyle name="Normal 53 5 2 3 5" xfId="20918" xr:uid="{00000000-0005-0000-0000-000036650000}"/>
    <cellStyle name="Normal 53 5 2 4" xfId="12508" xr:uid="{00000000-0005-0000-0000-000037650000}"/>
    <cellStyle name="Normal 53 5 2 4 2" xfId="42839" xr:uid="{00000000-0005-0000-0000-000038650000}"/>
    <cellStyle name="Normal 53 5 2 4 3" xfId="27606" xr:uid="{00000000-0005-0000-0000-000039650000}"/>
    <cellStyle name="Normal 53 5 2 5" xfId="7487" xr:uid="{00000000-0005-0000-0000-00003A650000}"/>
    <cellStyle name="Normal 53 5 2 5 2" xfId="37822" xr:uid="{00000000-0005-0000-0000-00003B650000}"/>
    <cellStyle name="Normal 53 5 2 5 3" xfId="22589" xr:uid="{00000000-0005-0000-0000-00003C650000}"/>
    <cellStyle name="Normal 53 5 2 6" xfId="32810" xr:uid="{00000000-0005-0000-0000-00003D650000}"/>
    <cellStyle name="Normal 53 5 2 7" xfId="17576" xr:uid="{00000000-0005-0000-0000-00003E650000}"/>
    <cellStyle name="Normal 53 5 3" xfId="3269" xr:uid="{00000000-0005-0000-0000-00003F650000}"/>
    <cellStyle name="Normal 53 5 3 2" xfId="13343" xr:uid="{00000000-0005-0000-0000-000040650000}"/>
    <cellStyle name="Normal 53 5 3 2 2" xfId="43674" xr:uid="{00000000-0005-0000-0000-000041650000}"/>
    <cellStyle name="Normal 53 5 3 2 3" xfId="28441" xr:uid="{00000000-0005-0000-0000-000042650000}"/>
    <cellStyle name="Normal 53 5 3 3" xfId="8323" xr:uid="{00000000-0005-0000-0000-000043650000}"/>
    <cellStyle name="Normal 53 5 3 3 2" xfId="38657" xr:uid="{00000000-0005-0000-0000-000044650000}"/>
    <cellStyle name="Normal 53 5 3 3 3" xfId="23424" xr:uid="{00000000-0005-0000-0000-000045650000}"/>
    <cellStyle name="Normal 53 5 3 4" xfId="33644" xr:uid="{00000000-0005-0000-0000-000046650000}"/>
    <cellStyle name="Normal 53 5 3 5" xfId="18411" xr:uid="{00000000-0005-0000-0000-000047650000}"/>
    <cellStyle name="Normal 53 5 4" xfId="4962" xr:uid="{00000000-0005-0000-0000-000048650000}"/>
    <cellStyle name="Normal 53 5 4 2" xfId="15014" xr:uid="{00000000-0005-0000-0000-000049650000}"/>
    <cellStyle name="Normal 53 5 4 2 2" xfId="45345" xr:uid="{00000000-0005-0000-0000-00004A650000}"/>
    <cellStyle name="Normal 53 5 4 2 3" xfId="30112" xr:uid="{00000000-0005-0000-0000-00004B650000}"/>
    <cellStyle name="Normal 53 5 4 3" xfId="9994" xr:uid="{00000000-0005-0000-0000-00004C650000}"/>
    <cellStyle name="Normal 53 5 4 3 2" xfId="40328" xr:uid="{00000000-0005-0000-0000-00004D650000}"/>
    <cellStyle name="Normal 53 5 4 3 3" xfId="25095" xr:uid="{00000000-0005-0000-0000-00004E650000}"/>
    <cellStyle name="Normal 53 5 4 4" xfId="35315" xr:uid="{00000000-0005-0000-0000-00004F650000}"/>
    <cellStyle name="Normal 53 5 4 5" xfId="20082" xr:uid="{00000000-0005-0000-0000-000050650000}"/>
    <cellStyle name="Normal 53 5 5" xfId="11672" xr:uid="{00000000-0005-0000-0000-000051650000}"/>
    <cellStyle name="Normal 53 5 5 2" xfId="42003" xr:uid="{00000000-0005-0000-0000-000052650000}"/>
    <cellStyle name="Normal 53 5 5 3" xfId="26770" xr:uid="{00000000-0005-0000-0000-000053650000}"/>
    <cellStyle name="Normal 53 5 6" xfId="6651" xr:uid="{00000000-0005-0000-0000-000054650000}"/>
    <cellStyle name="Normal 53 5 6 2" xfId="36986" xr:uid="{00000000-0005-0000-0000-000055650000}"/>
    <cellStyle name="Normal 53 5 6 3" xfId="21753" xr:uid="{00000000-0005-0000-0000-000056650000}"/>
    <cellStyle name="Normal 53 5 7" xfId="31974" xr:uid="{00000000-0005-0000-0000-000057650000}"/>
    <cellStyle name="Normal 53 5 8" xfId="16740" xr:uid="{00000000-0005-0000-0000-000058650000}"/>
    <cellStyle name="Normal 53 6" xfId="1996" xr:uid="{00000000-0005-0000-0000-000059650000}"/>
    <cellStyle name="Normal 53 6 2" xfId="3688" xr:uid="{00000000-0005-0000-0000-00005A650000}"/>
    <cellStyle name="Normal 53 6 2 2" xfId="13761" xr:uid="{00000000-0005-0000-0000-00005B650000}"/>
    <cellStyle name="Normal 53 6 2 2 2" xfId="44092" xr:uid="{00000000-0005-0000-0000-00005C650000}"/>
    <cellStyle name="Normal 53 6 2 2 3" xfId="28859" xr:uid="{00000000-0005-0000-0000-00005D650000}"/>
    <cellStyle name="Normal 53 6 2 3" xfId="8741" xr:uid="{00000000-0005-0000-0000-00005E650000}"/>
    <cellStyle name="Normal 53 6 2 3 2" xfId="39075" xr:uid="{00000000-0005-0000-0000-00005F650000}"/>
    <cellStyle name="Normal 53 6 2 3 3" xfId="23842" xr:uid="{00000000-0005-0000-0000-000060650000}"/>
    <cellStyle name="Normal 53 6 2 4" xfId="34062" xr:uid="{00000000-0005-0000-0000-000061650000}"/>
    <cellStyle name="Normal 53 6 2 5" xfId="18829" xr:uid="{00000000-0005-0000-0000-000062650000}"/>
    <cellStyle name="Normal 53 6 3" xfId="5380" xr:uid="{00000000-0005-0000-0000-000063650000}"/>
    <cellStyle name="Normal 53 6 3 2" xfId="15432" xr:uid="{00000000-0005-0000-0000-000064650000}"/>
    <cellStyle name="Normal 53 6 3 2 2" xfId="45763" xr:uid="{00000000-0005-0000-0000-000065650000}"/>
    <cellStyle name="Normal 53 6 3 2 3" xfId="30530" xr:uid="{00000000-0005-0000-0000-000066650000}"/>
    <cellStyle name="Normal 53 6 3 3" xfId="10412" xr:uid="{00000000-0005-0000-0000-000067650000}"/>
    <cellStyle name="Normal 53 6 3 3 2" xfId="40746" xr:uid="{00000000-0005-0000-0000-000068650000}"/>
    <cellStyle name="Normal 53 6 3 3 3" xfId="25513" xr:uid="{00000000-0005-0000-0000-000069650000}"/>
    <cellStyle name="Normal 53 6 3 4" xfId="35733" xr:uid="{00000000-0005-0000-0000-00006A650000}"/>
    <cellStyle name="Normal 53 6 3 5" xfId="20500" xr:uid="{00000000-0005-0000-0000-00006B650000}"/>
    <cellStyle name="Normal 53 6 4" xfId="12090" xr:uid="{00000000-0005-0000-0000-00006C650000}"/>
    <cellStyle name="Normal 53 6 4 2" xfId="42421" xr:uid="{00000000-0005-0000-0000-00006D650000}"/>
    <cellStyle name="Normal 53 6 4 3" xfId="27188" xr:uid="{00000000-0005-0000-0000-00006E650000}"/>
    <cellStyle name="Normal 53 6 5" xfId="7069" xr:uid="{00000000-0005-0000-0000-00006F650000}"/>
    <cellStyle name="Normal 53 6 5 2" xfId="37404" xr:uid="{00000000-0005-0000-0000-000070650000}"/>
    <cellStyle name="Normal 53 6 5 3" xfId="22171" xr:uid="{00000000-0005-0000-0000-000071650000}"/>
    <cellStyle name="Normal 53 6 6" xfId="32392" xr:uid="{00000000-0005-0000-0000-000072650000}"/>
    <cellStyle name="Normal 53 6 7" xfId="17158" xr:uid="{00000000-0005-0000-0000-000073650000}"/>
    <cellStyle name="Normal 53 7" xfId="2847" xr:uid="{00000000-0005-0000-0000-000074650000}"/>
    <cellStyle name="Normal 53 7 2" xfId="12925" xr:uid="{00000000-0005-0000-0000-000075650000}"/>
    <cellStyle name="Normal 53 7 2 2" xfId="43256" xr:uid="{00000000-0005-0000-0000-000076650000}"/>
    <cellStyle name="Normal 53 7 2 3" xfId="28023" xr:uid="{00000000-0005-0000-0000-000077650000}"/>
    <cellStyle name="Normal 53 7 3" xfId="7905" xr:uid="{00000000-0005-0000-0000-000078650000}"/>
    <cellStyle name="Normal 53 7 3 2" xfId="38239" xr:uid="{00000000-0005-0000-0000-000079650000}"/>
    <cellStyle name="Normal 53 7 3 3" xfId="23006" xr:uid="{00000000-0005-0000-0000-00007A650000}"/>
    <cellStyle name="Normal 53 7 4" xfId="33226" xr:uid="{00000000-0005-0000-0000-00007B650000}"/>
    <cellStyle name="Normal 53 7 5" xfId="17993" xr:uid="{00000000-0005-0000-0000-00007C650000}"/>
    <cellStyle name="Normal 53 8" xfId="4541" xr:uid="{00000000-0005-0000-0000-00007D650000}"/>
    <cellStyle name="Normal 53 8 2" xfId="14596" xr:uid="{00000000-0005-0000-0000-00007E650000}"/>
    <cellStyle name="Normal 53 8 2 2" xfId="44927" xr:uid="{00000000-0005-0000-0000-00007F650000}"/>
    <cellStyle name="Normal 53 8 2 3" xfId="29694" xr:uid="{00000000-0005-0000-0000-000080650000}"/>
    <cellStyle name="Normal 53 8 3" xfId="9576" xr:uid="{00000000-0005-0000-0000-000081650000}"/>
    <cellStyle name="Normal 53 8 3 2" xfId="39910" xr:uid="{00000000-0005-0000-0000-000082650000}"/>
    <cellStyle name="Normal 53 8 3 3" xfId="24677" xr:uid="{00000000-0005-0000-0000-000083650000}"/>
    <cellStyle name="Normal 53 8 4" xfId="34897" xr:uid="{00000000-0005-0000-0000-000084650000}"/>
    <cellStyle name="Normal 53 8 5" xfId="19664" xr:uid="{00000000-0005-0000-0000-000085650000}"/>
    <cellStyle name="Normal 53 9" xfId="11252" xr:uid="{00000000-0005-0000-0000-000086650000}"/>
    <cellStyle name="Normal 53 9 2" xfId="41585" xr:uid="{00000000-0005-0000-0000-000087650000}"/>
    <cellStyle name="Normal 53 9 3" xfId="26352" xr:uid="{00000000-0005-0000-0000-000088650000}"/>
    <cellStyle name="Normal 54" xfId="870" xr:uid="{00000000-0005-0000-0000-000089650000}"/>
    <cellStyle name="Normal 54 2" xfId="871" xr:uid="{00000000-0005-0000-0000-00008A650000}"/>
    <cellStyle name="Normal 55" xfId="872" xr:uid="{00000000-0005-0000-0000-00008B650000}"/>
    <cellStyle name="Normal 55 10" xfId="6232" xr:uid="{00000000-0005-0000-0000-00008C650000}"/>
    <cellStyle name="Normal 55 10 2" xfId="36569" xr:uid="{00000000-0005-0000-0000-00008D650000}"/>
    <cellStyle name="Normal 55 10 3" xfId="21336" xr:uid="{00000000-0005-0000-0000-00008E650000}"/>
    <cellStyle name="Normal 55 11" xfId="31560" xr:uid="{00000000-0005-0000-0000-00008F650000}"/>
    <cellStyle name="Normal 55 12" xfId="16321" xr:uid="{00000000-0005-0000-0000-000090650000}"/>
    <cellStyle name="Normal 55 2" xfId="1196" xr:uid="{00000000-0005-0000-0000-000091650000}"/>
    <cellStyle name="Normal 55 2 10" xfId="31612" xr:uid="{00000000-0005-0000-0000-000092650000}"/>
    <cellStyle name="Normal 55 2 11" xfId="16375" xr:uid="{00000000-0005-0000-0000-000093650000}"/>
    <cellStyle name="Normal 55 2 2" xfId="1304" xr:uid="{00000000-0005-0000-0000-000094650000}"/>
    <cellStyle name="Normal 55 2 2 10" xfId="16479" xr:uid="{00000000-0005-0000-0000-000095650000}"/>
    <cellStyle name="Normal 55 2 2 2" xfId="1521" xr:uid="{00000000-0005-0000-0000-000096650000}"/>
    <cellStyle name="Normal 55 2 2 2 2" xfId="1942" xr:uid="{00000000-0005-0000-0000-000097650000}"/>
    <cellStyle name="Normal 55 2 2 2 2 2" xfId="2781" xr:uid="{00000000-0005-0000-0000-000098650000}"/>
    <cellStyle name="Normal 55 2 2 2 2 2 2" xfId="4471" xr:uid="{00000000-0005-0000-0000-000099650000}"/>
    <cellStyle name="Normal 55 2 2 2 2 2 2 2" xfId="14544" xr:uid="{00000000-0005-0000-0000-00009A650000}"/>
    <cellStyle name="Normal 55 2 2 2 2 2 2 2 2" xfId="44875" xr:uid="{00000000-0005-0000-0000-00009B650000}"/>
    <cellStyle name="Normal 55 2 2 2 2 2 2 2 3" xfId="29642" xr:uid="{00000000-0005-0000-0000-00009C650000}"/>
    <cellStyle name="Normal 55 2 2 2 2 2 2 3" xfId="9524" xr:uid="{00000000-0005-0000-0000-00009D650000}"/>
    <cellStyle name="Normal 55 2 2 2 2 2 2 3 2" xfId="39858" xr:uid="{00000000-0005-0000-0000-00009E650000}"/>
    <cellStyle name="Normal 55 2 2 2 2 2 2 3 3" xfId="24625" xr:uid="{00000000-0005-0000-0000-00009F650000}"/>
    <cellStyle name="Normal 55 2 2 2 2 2 2 4" xfId="34845" xr:uid="{00000000-0005-0000-0000-0000A0650000}"/>
    <cellStyle name="Normal 55 2 2 2 2 2 2 5" xfId="19612" xr:uid="{00000000-0005-0000-0000-0000A1650000}"/>
    <cellStyle name="Normal 55 2 2 2 2 2 3" xfId="6163" xr:uid="{00000000-0005-0000-0000-0000A2650000}"/>
    <cellStyle name="Normal 55 2 2 2 2 2 3 2" xfId="16215" xr:uid="{00000000-0005-0000-0000-0000A3650000}"/>
    <cellStyle name="Normal 55 2 2 2 2 2 3 2 2" xfId="46546" xr:uid="{00000000-0005-0000-0000-0000A4650000}"/>
    <cellStyle name="Normal 55 2 2 2 2 2 3 2 3" xfId="31313" xr:uid="{00000000-0005-0000-0000-0000A5650000}"/>
    <cellStyle name="Normal 55 2 2 2 2 2 3 3" xfId="11195" xr:uid="{00000000-0005-0000-0000-0000A6650000}"/>
    <cellStyle name="Normal 55 2 2 2 2 2 3 3 2" xfId="41529" xr:uid="{00000000-0005-0000-0000-0000A7650000}"/>
    <cellStyle name="Normal 55 2 2 2 2 2 3 3 3" xfId="26296" xr:uid="{00000000-0005-0000-0000-0000A8650000}"/>
    <cellStyle name="Normal 55 2 2 2 2 2 3 4" xfId="36516" xr:uid="{00000000-0005-0000-0000-0000A9650000}"/>
    <cellStyle name="Normal 55 2 2 2 2 2 3 5" xfId="21283" xr:uid="{00000000-0005-0000-0000-0000AA650000}"/>
    <cellStyle name="Normal 55 2 2 2 2 2 4" xfId="12873" xr:uid="{00000000-0005-0000-0000-0000AB650000}"/>
    <cellStyle name="Normal 55 2 2 2 2 2 4 2" xfId="43204" xr:uid="{00000000-0005-0000-0000-0000AC650000}"/>
    <cellStyle name="Normal 55 2 2 2 2 2 4 3" xfId="27971" xr:uid="{00000000-0005-0000-0000-0000AD650000}"/>
    <cellStyle name="Normal 55 2 2 2 2 2 5" xfId="7852" xr:uid="{00000000-0005-0000-0000-0000AE650000}"/>
    <cellStyle name="Normal 55 2 2 2 2 2 5 2" xfId="38187" xr:uid="{00000000-0005-0000-0000-0000AF650000}"/>
    <cellStyle name="Normal 55 2 2 2 2 2 5 3" xfId="22954" xr:uid="{00000000-0005-0000-0000-0000B0650000}"/>
    <cellStyle name="Normal 55 2 2 2 2 2 6" xfId="33175" xr:uid="{00000000-0005-0000-0000-0000B1650000}"/>
    <cellStyle name="Normal 55 2 2 2 2 2 7" xfId="17941" xr:uid="{00000000-0005-0000-0000-0000B2650000}"/>
    <cellStyle name="Normal 55 2 2 2 2 3" xfId="3634" xr:uid="{00000000-0005-0000-0000-0000B3650000}"/>
    <cellStyle name="Normal 55 2 2 2 2 3 2" xfId="13708" xr:uid="{00000000-0005-0000-0000-0000B4650000}"/>
    <cellStyle name="Normal 55 2 2 2 2 3 2 2" xfId="44039" xr:uid="{00000000-0005-0000-0000-0000B5650000}"/>
    <cellStyle name="Normal 55 2 2 2 2 3 2 3" xfId="28806" xr:uid="{00000000-0005-0000-0000-0000B6650000}"/>
    <cellStyle name="Normal 55 2 2 2 2 3 3" xfId="8688" xr:uid="{00000000-0005-0000-0000-0000B7650000}"/>
    <cellStyle name="Normal 55 2 2 2 2 3 3 2" xfId="39022" xr:uid="{00000000-0005-0000-0000-0000B8650000}"/>
    <cellStyle name="Normal 55 2 2 2 2 3 3 3" xfId="23789" xr:uid="{00000000-0005-0000-0000-0000B9650000}"/>
    <cellStyle name="Normal 55 2 2 2 2 3 4" xfId="34009" xr:uid="{00000000-0005-0000-0000-0000BA650000}"/>
    <cellStyle name="Normal 55 2 2 2 2 3 5" xfId="18776" xr:uid="{00000000-0005-0000-0000-0000BB650000}"/>
    <cellStyle name="Normal 55 2 2 2 2 4" xfId="5327" xr:uid="{00000000-0005-0000-0000-0000BC650000}"/>
    <cellStyle name="Normal 55 2 2 2 2 4 2" xfId="15379" xr:uid="{00000000-0005-0000-0000-0000BD650000}"/>
    <cellStyle name="Normal 55 2 2 2 2 4 2 2" xfId="45710" xr:uid="{00000000-0005-0000-0000-0000BE650000}"/>
    <cellStyle name="Normal 55 2 2 2 2 4 2 3" xfId="30477" xr:uid="{00000000-0005-0000-0000-0000BF650000}"/>
    <cellStyle name="Normal 55 2 2 2 2 4 3" xfId="10359" xr:uid="{00000000-0005-0000-0000-0000C0650000}"/>
    <cellStyle name="Normal 55 2 2 2 2 4 3 2" xfId="40693" xr:uid="{00000000-0005-0000-0000-0000C1650000}"/>
    <cellStyle name="Normal 55 2 2 2 2 4 3 3" xfId="25460" xr:uid="{00000000-0005-0000-0000-0000C2650000}"/>
    <cellStyle name="Normal 55 2 2 2 2 4 4" xfId="35680" xr:uid="{00000000-0005-0000-0000-0000C3650000}"/>
    <cellStyle name="Normal 55 2 2 2 2 4 5" xfId="20447" xr:uid="{00000000-0005-0000-0000-0000C4650000}"/>
    <cellStyle name="Normal 55 2 2 2 2 5" xfId="12037" xr:uid="{00000000-0005-0000-0000-0000C5650000}"/>
    <cellStyle name="Normal 55 2 2 2 2 5 2" xfId="42368" xr:uid="{00000000-0005-0000-0000-0000C6650000}"/>
    <cellStyle name="Normal 55 2 2 2 2 5 3" xfId="27135" xr:uid="{00000000-0005-0000-0000-0000C7650000}"/>
    <cellStyle name="Normal 55 2 2 2 2 6" xfId="7016" xr:uid="{00000000-0005-0000-0000-0000C8650000}"/>
    <cellStyle name="Normal 55 2 2 2 2 6 2" xfId="37351" xr:uid="{00000000-0005-0000-0000-0000C9650000}"/>
    <cellStyle name="Normal 55 2 2 2 2 6 3" xfId="22118" xr:uid="{00000000-0005-0000-0000-0000CA650000}"/>
    <cellStyle name="Normal 55 2 2 2 2 7" xfId="32339" xr:uid="{00000000-0005-0000-0000-0000CB650000}"/>
    <cellStyle name="Normal 55 2 2 2 2 8" xfId="17105" xr:uid="{00000000-0005-0000-0000-0000CC650000}"/>
    <cellStyle name="Normal 55 2 2 2 3" xfId="2363" xr:uid="{00000000-0005-0000-0000-0000CD650000}"/>
    <cellStyle name="Normal 55 2 2 2 3 2" xfId="4053" xr:uid="{00000000-0005-0000-0000-0000CE650000}"/>
    <cellStyle name="Normal 55 2 2 2 3 2 2" xfId="14126" xr:uid="{00000000-0005-0000-0000-0000CF650000}"/>
    <cellStyle name="Normal 55 2 2 2 3 2 2 2" xfId="44457" xr:uid="{00000000-0005-0000-0000-0000D0650000}"/>
    <cellStyle name="Normal 55 2 2 2 3 2 2 3" xfId="29224" xr:uid="{00000000-0005-0000-0000-0000D1650000}"/>
    <cellStyle name="Normal 55 2 2 2 3 2 3" xfId="9106" xr:uid="{00000000-0005-0000-0000-0000D2650000}"/>
    <cellStyle name="Normal 55 2 2 2 3 2 3 2" xfId="39440" xr:uid="{00000000-0005-0000-0000-0000D3650000}"/>
    <cellStyle name="Normal 55 2 2 2 3 2 3 3" xfId="24207" xr:uid="{00000000-0005-0000-0000-0000D4650000}"/>
    <cellStyle name="Normal 55 2 2 2 3 2 4" xfId="34427" xr:uid="{00000000-0005-0000-0000-0000D5650000}"/>
    <cellStyle name="Normal 55 2 2 2 3 2 5" xfId="19194" xr:uid="{00000000-0005-0000-0000-0000D6650000}"/>
    <cellStyle name="Normal 55 2 2 2 3 3" xfId="5745" xr:uid="{00000000-0005-0000-0000-0000D7650000}"/>
    <cellStyle name="Normal 55 2 2 2 3 3 2" xfId="15797" xr:uid="{00000000-0005-0000-0000-0000D8650000}"/>
    <cellStyle name="Normal 55 2 2 2 3 3 2 2" xfId="46128" xr:uid="{00000000-0005-0000-0000-0000D9650000}"/>
    <cellStyle name="Normal 55 2 2 2 3 3 2 3" xfId="30895" xr:uid="{00000000-0005-0000-0000-0000DA650000}"/>
    <cellStyle name="Normal 55 2 2 2 3 3 3" xfId="10777" xr:uid="{00000000-0005-0000-0000-0000DB650000}"/>
    <cellStyle name="Normal 55 2 2 2 3 3 3 2" xfId="41111" xr:uid="{00000000-0005-0000-0000-0000DC650000}"/>
    <cellStyle name="Normal 55 2 2 2 3 3 3 3" xfId="25878" xr:uid="{00000000-0005-0000-0000-0000DD650000}"/>
    <cellStyle name="Normal 55 2 2 2 3 3 4" xfId="36098" xr:uid="{00000000-0005-0000-0000-0000DE650000}"/>
    <cellStyle name="Normal 55 2 2 2 3 3 5" xfId="20865" xr:uid="{00000000-0005-0000-0000-0000DF650000}"/>
    <cellStyle name="Normal 55 2 2 2 3 4" xfId="12455" xr:uid="{00000000-0005-0000-0000-0000E0650000}"/>
    <cellStyle name="Normal 55 2 2 2 3 4 2" xfId="42786" xr:uid="{00000000-0005-0000-0000-0000E1650000}"/>
    <cellStyle name="Normal 55 2 2 2 3 4 3" xfId="27553" xr:uid="{00000000-0005-0000-0000-0000E2650000}"/>
    <cellStyle name="Normal 55 2 2 2 3 5" xfId="7434" xr:uid="{00000000-0005-0000-0000-0000E3650000}"/>
    <cellStyle name="Normal 55 2 2 2 3 5 2" xfId="37769" xr:uid="{00000000-0005-0000-0000-0000E4650000}"/>
    <cellStyle name="Normal 55 2 2 2 3 5 3" xfId="22536" xr:uid="{00000000-0005-0000-0000-0000E5650000}"/>
    <cellStyle name="Normal 55 2 2 2 3 6" xfId="32757" xr:uid="{00000000-0005-0000-0000-0000E6650000}"/>
    <cellStyle name="Normal 55 2 2 2 3 7" xfId="17523" xr:uid="{00000000-0005-0000-0000-0000E7650000}"/>
    <cellStyle name="Normal 55 2 2 2 4" xfId="3216" xr:uid="{00000000-0005-0000-0000-0000E8650000}"/>
    <cellStyle name="Normal 55 2 2 2 4 2" xfId="13290" xr:uid="{00000000-0005-0000-0000-0000E9650000}"/>
    <cellStyle name="Normal 55 2 2 2 4 2 2" xfId="43621" xr:uid="{00000000-0005-0000-0000-0000EA650000}"/>
    <cellStyle name="Normal 55 2 2 2 4 2 3" xfId="28388" xr:uid="{00000000-0005-0000-0000-0000EB650000}"/>
    <cellStyle name="Normal 55 2 2 2 4 3" xfId="8270" xr:uid="{00000000-0005-0000-0000-0000EC650000}"/>
    <cellStyle name="Normal 55 2 2 2 4 3 2" xfId="38604" xr:uid="{00000000-0005-0000-0000-0000ED650000}"/>
    <cellStyle name="Normal 55 2 2 2 4 3 3" xfId="23371" xr:uid="{00000000-0005-0000-0000-0000EE650000}"/>
    <cellStyle name="Normal 55 2 2 2 4 4" xfId="33591" xr:uid="{00000000-0005-0000-0000-0000EF650000}"/>
    <cellStyle name="Normal 55 2 2 2 4 5" xfId="18358" xr:uid="{00000000-0005-0000-0000-0000F0650000}"/>
    <cellStyle name="Normal 55 2 2 2 5" xfId="4909" xr:uid="{00000000-0005-0000-0000-0000F1650000}"/>
    <cellStyle name="Normal 55 2 2 2 5 2" xfId="14961" xr:uid="{00000000-0005-0000-0000-0000F2650000}"/>
    <cellStyle name="Normal 55 2 2 2 5 2 2" xfId="45292" xr:uid="{00000000-0005-0000-0000-0000F3650000}"/>
    <cellStyle name="Normal 55 2 2 2 5 2 3" xfId="30059" xr:uid="{00000000-0005-0000-0000-0000F4650000}"/>
    <cellStyle name="Normal 55 2 2 2 5 3" xfId="9941" xr:uid="{00000000-0005-0000-0000-0000F5650000}"/>
    <cellStyle name="Normal 55 2 2 2 5 3 2" xfId="40275" xr:uid="{00000000-0005-0000-0000-0000F6650000}"/>
    <cellStyle name="Normal 55 2 2 2 5 3 3" xfId="25042" xr:uid="{00000000-0005-0000-0000-0000F7650000}"/>
    <cellStyle name="Normal 55 2 2 2 5 4" xfId="35262" xr:uid="{00000000-0005-0000-0000-0000F8650000}"/>
    <cellStyle name="Normal 55 2 2 2 5 5" xfId="20029" xr:uid="{00000000-0005-0000-0000-0000F9650000}"/>
    <cellStyle name="Normal 55 2 2 2 6" xfId="11619" xr:uid="{00000000-0005-0000-0000-0000FA650000}"/>
    <cellStyle name="Normal 55 2 2 2 6 2" xfId="41950" xr:uid="{00000000-0005-0000-0000-0000FB650000}"/>
    <cellStyle name="Normal 55 2 2 2 6 3" xfId="26717" xr:uid="{00000000-0005-0000-0000-0000FC650000}"/>
    <cellStyle name="Normal 55 2 2 2 7" xfId="6598" xr:uid="{00000000-0005-0000-0000-0000FD650000}"/>
    <cellStyle name="Normal 55 2 2 2 7 2" xfId="36933" xr:uid="{00000000-0005-0000-0000-0000FE650000}"/>
    <cellStyle name="Normal 55 2 2 2 7 3" xfId="21700" xr:uid="{00000000-0005-0000-0000-0000FF650000}"/>
    <cellStyle name="Normal 55 2 2 2 8" xfId="31921" xr:uid="{00000000-0005-0000-0000-000000660000}"/>
    <cellStyle name="Normal 55 2 2 2 9" xfId="16687" xr:uid="{00000000-0005-0000-0000-000001660000}"/>
    <cellStyle name="Normal 55 2 2 3" xfId="1734" xr:uid="{00000000-0005-0000-0000-000002660000}"/>
    <cellStyle name="Normal 55 2 2 3 2" xfId="2573" xr:uid="{00000000-0005-0000-0000-000003660000}"/>
    <cellStyle name="Normal 55 2 2 3 2 2" xfId="4263" xr:uid="{00000000-0005-0000-0000-000004660000}"/>
    <cellStyle name="Normal 55 2 2 3 2 2 2" xfId="14336" xr:uid="{00000000-0005-0000-0000-000005660000}"/>
    <cellStyle name="Normal 55 2 2 3 2 2 2 2" xfId="44667" xr:uid="{00000000-0005-0000-0000-000006660000}"/>
    <cellStyle name="Normal 55 2 2 3 2 2 2 3" xfId="29434" xr:uid="{00000000-0005-0000-0000-000007660000}"/>
    <cellStyle name="Normal 55 2 2 3 2 2 3" xfId="9316" xr:uid="{00000000-0005-0000-0000-000008660000}"/>
    <cellStyle name="Normal 55 2 2 3 2 2 3 2" xfId="39650" xr:uid="{00000000-0005-0000-0000-000009660000}"/>
    <cellStyle name="Normal 55 2 2 3 2 2 3 3" xfId="24417" xr:uid="{00000000-0005-0000-0000-00000A660000}"/>
    <cellStyle name="Normal 55 2 2 3 2 2 4" xfId="34637" xr:uid="{00000000-0005-0000-0000-00000B660000}"/>
    <cellStyle name="Normal 55 2 2 3 2 2 5" xfId="19404" xr:uid="{00000000-0005-0000-0000-00000C660000}"/>
    <cellStyle name="Normal 55 2 2 3 2 3" xfId="5955" xr:uid="{00000000-0005-0000-0000-00000D660000}"/>
    <cellStyle name="Normal 55 2 2 3 2 3 2" xfId="16007" xr:uid="{00000000-0005-0000-0000-00000E660000}"/>
    <cellStyle name="Normal 55 2 2 3 2 3 2 2" xfId="46338" xr:uid="{00000000-0005-0000-0000-00000F660000}"/>
    <cellStyle name="Normal 55 2 2 3 2 3 2 3" xfId="31105" xr:uid="{00000000-0005-0000-0000-000010660000}"/>
    <cellStyle name="Normal 55 2 2 3 2 3 3" xfId="10987" xr:uid="{00000000-0005-0000-0000-000011660000}"/>
    <cellStyle name="Normal 55 2 2 3 2 3 3 2" xfId="41321" xr:uid="{00000000-0005-0000-0000-000012660000}"/>
    <cellStyle name="Normal 55 2 2 3 2 3 3 3" xfId="26088" xr:uid="{00000000-0005-0000-0000-000013660000}"/>
    <cellStyle name="Normal 55 2 2 3 2 3 4" xfId="36308" xr:uid="{00000000-0005-0000-0000-000014660000}"/>
    <cellStyle name="Normal 55 2 2 3 2 3 5" xfId="21075" xr:uid="{00000000-0005-0000-0000-000015660000}"/>
    <cellStyle name="Normal 55 2 2 3 2 4" xfId="12665" xr:uid="{00000000-0005-0000-0000-000016660000}"/>
    <cellStyle name="Normal 55 2 2 3 2 4 2" xfId="42996" xr:uid="{00000000-0005-0000-0000-000017660000}"/>
    <cellStyle name="Normal 55 2 2 3 2 4 3" xfId="27763" xr:uid="{00000000-0005-0000-0000-000018660000}"/>
    <cellStyle name="Normal 55 2 2 3 2 5" xfId="7644" xr:uid="{00000000-0005-0000-0000-000019660000}"/>
    <cellStyle name="Normal 55 2 2 3 2 5 2" xfId="37979" xr:uid="{00000000-0005-0000-0000-00001A660000}"/>
    <cellStyle name="Normal 55 2 2 3 2 5 3" xfId="22746" xr:uid="{00000000-0005-0000-0000-00001B660000}"/>
    <cellStyle name="Normal 55 2 2 3 2 6" xfId="32967" xr:uid="{00000000-0005-0000-0000-00001C660000}"/>
    <cellStyle name="Normal 55 2 2 3 2 7" xfId="17733" xr:uid="{00000000-0005-0000-0000-00001D660000}"/>
    <cellStyle name="Normal 55 2 2 3 3" xfId="3426" xr:uid="{00000000-0005-0000-0000-00001E660000}"/>
    <cellStyle name="Normal 55 2 2 3 3 2" xfId="13500" xr:uid="{00000000-0005-0000-0000-00001F660000}"/>
    <cellStyle name="Normal 55 2 2 3 3 2 2" xfId="43831" xr:uid="{00000000-0005-0000-0000-000020660000}"/>
    <cellStyle name="Normal 55 2 2 3 3 2 3" xfId="28598" xr:uid="{00000000-0005-0000-0000-000021660000}"/>
    <cellStyle name="Normal 55 2 2 3 3 3" xfId="8480" xr:uid="{00000000-0005-0000-0000-000022660000}"/>
    <cellStyle name="Normal 55 2 2 3 3 3 2" xfId="38814" xr:uid="{00000000-0005-0000-0000-000023660000}"/>
    <cellStyle name="Normal 55 2 2 3 3 3 3" xfId="23581" xr:uid="{00000000-0005-0000-0000-000024660000}"/>
    <cellStyle name="Normal 55 2 2 3 3 4" xfId="33801" xr:uid="{00000000-0005-0000-0000-000025660000}"/>
    <cellStyle name="Normal 55 2 2 3 3 5" xfId="18568" xr:uid="{00000000-0005-0000-0000-000026660000}"/>
    <cellStyle name="Normal 55 2 2 3 4" xfId="5119" xr:uid="{00000000-0005-0000-0000-000027660000}"/>
    <cellStyle name="Normal 55 2 2 3 4 2" xfId="15171" xr:uid="{00000000-0005-0000-0000-000028660000}"/>
    <cellStyle name="Normal 55 2 2 3 4 2 2" xfId="45502" xr:uid="{00000000-0005-0000-0000-000029660000}"/>
    <cellStyle name="Normal 55 2 2 3 4 2 3" xfId="30269" xr:uid="{00000000-0005-0000-0000-00002A660000}"/>
    <cellStyle name="Normal 55 2 2 3 4 3" xfId="10151" xr:uid="{00000000-0005-0000-0000-00002B660000}"/>
    <cellStyle name="Normal 55 2 2 3 4 3 2" xfId="40485" xr:uid="{00000000-0005-0000-0000-00002C660000}"/>
    <cellStyle name="Normal 55 2 2 3 4 3 3" xfId="25252" xr:uid="{00000000-0005-0000-0000-00002D660000}"/>
    <cellStyle name="Normal 55 2 2 3 4 4" xfId="35472" xr:uid="{00000000-0005-0000-0000-00002E660000}"/>
    <cellStyle name="Normal 55 2 2 3 4 5" xfId="20239" xr:uid="{00000000-0005-0000-0000-00002F660000}"/>
    <cellStyle name="Normal 55 2 2 3 5" xfId="11829" xr:uid="{00000000-0005-0000-0000-000030660000}"/>
    <cellStyle name="Normal 55 2 2 3 5 2" xfId="42160" xr:uid="{00000000-0005-0000-0000-000031660000}"/>
    <cellStyle name="Normal 55 2 2 3 5 3" xfId="26927" xr:uid="{00000000-0005-0000-0000-000032660000}"/>
    <cellStyle name="Normal 55 2 2 3 6" xfId="6808" xr:uid="{00000000-0005-0000-0000-000033660000}"/>
    <cellStyle name="Normal 55 2 2 3 6 2" xfId="37143" xr:uid="{00000000-0005-0000-0000-000034660000}"/>
    <cellStyle name="Normal 55 2 2 3 6 3" xfId="21910" xr:uid="{00000000-0005-0000-0000-000035660000}"/>
    <cellStyle name="Normal 55 2 2 3 7" xfId="32131" xr:uid="{00000000-0005-0000-0000-000036660000}"/>
    <cellStyle name="Normal 55 2 2 3 8" xfId="16897" xr:uid="{00000000-0005-0000-0000-000037660000}"/>
    <cellStyle name="Normal 55 2 2 4" xfId="2155" xr:uid="{00000000-0005-0000-0000-000038660000}"/>
    <cellStyle name="Normal 55 2 2 4 2" xfId="3845" xr:uid="{00000000-0005-0000-0000-000039660000}"/>
    <cellStyle name="Normal 55 2 2 4 2 2" xfId="13918" xr:uid="{00000000-0005-0000-0000-00003A660000}"/>
    <cellStyle name="Normal 55 2 2 4 2 2 2" xfId="44249" xr:uid="{00000000-0005-0000-0000-00003B660000}"/>
    <cellStyle name="Normal 55 2 2 4 2 2 3" xfId="29016" xr:uid="{00000000-0005-0000-0000-00003C660000}"/>
    <cellStyle name="Normal 55 2 2 4 2 3" xfId="8898" xr:uid="{00000000-0005-0000-0000-00003D660000}"/>
    <cellStyle name="Normal 55 2 2 4 2 3 2" xfId="39232" xr:uid="{00000000-0005-0000-0000-00003E660000}"/>
    <cellStyle name="Normal 55 2 2 4 2 3 3" xfId="23999" xr:uid="{00000000-0005-0000-0000-00003F660000}"/>
    <cellStyle name="Normal 55 2 2 4 2 4" xfId="34219" xr:uid="{00000000-0005-0000-0000-000040660000}"/>
    <cellStyle name="Normal 55 2 2 4 2 5" xfId="18986" xr:uid="{00000000-0005-0000-0000-000041660000}"/>
    <cellStyle name="Normal 55 2 2 4 3" xfId="5537" xr:uid="{00000000-0005-0000-0000-000042660000}"/>
    <cellStyle name="Normal 55 2 2 4 3 2" xfId="15589" xr:uid="{00000000-0005-0000-0000-000043660000}"/>
    <cellStyle name="Normal 55 2 2 4 3 2 2" xfId="45920" xr:uid="{00000000-0005-0000-0000-000044660000}"/>
    <cellStyle name="Normal 55 2 2 4 3 2 3" xfId="30687" xr:uid="{00000000-0005-0000-0000-000045660000}"/>
    <cellStyle name="Normal 55 2 2 4 3 3" xfId="10569" xr:uid="{00000000-0005-0000-0000-000046660000}"/>
    <cellStyle name="Normal 55 2 2 4 3 3 2" xfId="40903" xr:uid="{00000000-0005-0000-0000-000047660000}"/>
    <cellStyle name="Normal 55 2 2 4 3 3 3" xfId="25670" xr:uid="{00000000-0005-0000-0000-000048660000}"/>
    <cellStyle name="Normal 55 2 2 4 3 4" xfId="35890" xr:uid="{00000000-0005-0000-0000-000049660000}"/>
    <cellStyle name="Normal 55 2 2 4 3 5" xfId="20657" xr:uid="{00000000-0005-0000-0000-00004A660000}"/>
    <cellStyle name="Normal 55 2 2 4 4" xfId="12247" xr:uid="{00000000-0005-0000-0000-00004B660000}"/>
    <cellStyle name="Normal 55 2 2 4 4 2" xfId="42578" xr:uid="{00000000-0005-0000-0000-00004C660000}"/>
    <cellStyle name="Normal 55 2 2 4 4 3" xfId="27345" xr:uid="{00000000-0005-0000-0000-00004D660000}"/>
    <cellStyle name="Normal 55 2 2 4 5" xfId="7226" xr:uid="{00000000-0005-0000-0000-00004E660000}"/>
    <cellStyle name="Normal 55 2 2 4 5 2" xfId="37561" xr:uid="{00000000-0005-0000-0000-00004F660000}"/>
    <cellStyle name="Normal 55 2 2 4 5 3" xfId="22328" xr:uid="{00000000-0005-0000-0000-000050660000}"/>
    <cellStyle name="Normal 55 2 2 4 6" xfId="32549" xr:uid="{00000000-0005-0000-0000-000051660000}"/>
    <cellStyle name="Normal 55 2 2 4 7" xfId="17315" xr:uid="{00000000-0005-0000-0000-000052660000}"/>
    <cellStyle name="Normal 55 2 2 5" xfId="3008" xr:uid="{00000000-0005-0000-0000-000053660000}"/>
    <cellStyle name="Normal 55 2 2 5 2" xfId="13082" xr:uid="{00000000-0005-0000-0000-000054660000}"/>
    <cellStyle name="Normal 55 2 2 5 2 2" xfId="43413" xr:uid="{00000000-0005-0000-0000-000055660000}"/>
    <cellStyle name="Normal 55 2 2 5 2 3" xfId="28180" xr:uid="{00000000-0005-0000-0000-000056660000}"/>
    <cellStyle name="Normal 55 2 2 5 3" xfId="8062" xr:uid="{00000000-0005-0000-0000-000057660000}"/>
    <cellStyle name="Normal 55 2 2 5 3 2" xfId="38396" xr:uid="{00000000-0005-0000-0000-000058660000}"/>
    <cellStyle name="Normal 55 2 2 5 3 3" xfId="23163" xr:uid="{00000000-0005-0000-0000-000059660000}"/>
    <cellStyle name="Normal 55 2 2 5 4" xfId="33383" xr:uid="{00000000-0005-0000-0000-00005A660000}"/>
    <cellStyle name="Normal 55 2 2 5 5" xfId="18150" xr:uid="{00000000-0005-0000-0000-00005B660000}"/>
    <cellStyle name="Normal 55 2 2 6" xfId="4701" xr:uid="{00000000-0005-0000-0000-00005C660000}"/>
    <cellStyle name="Normal 55 2 2 6 2" xfId="14753" xr:uid="{00000000-0005-0000-0000-00005D660000}"/>
    <cellStyle name="Normal 55 2 2 6 2 2" xfId="45084" xr:uid="{00000000-0005-0000-0000-00005E660000}"/>
    <cellStyle name="Normal 55 2 2 6 2 3" xfId="29851" xr:uid="{00000000-0005-0000-0000-00005F660000}"/>
    <cellStyle name="Normal 55 2 2 6 3" xfId="9733" xr:uid="{00000000-0005-0000-0000-000060660000}"/>
    <cellStyle name="Normal 55 2 2 6 3 2" xfId="40067" xr:uid="{00000000-0005-0000-0000-000061660000}"/>
    <cellStyle name="Normal 55 2 2 6 3 3" xfId="24834" xr:uid="{00000000-0005-0000-0000-000062660000}"/>
    <cellStyle name="Normal 55 2 2 6 4" xfId="35054" xr:uid="{00000000-0005-0000-0000-000063660000}"/>
    <cellStyle name="Normal 55 2 2 6 5" xfId="19821" xr:uid="{00000000-0005-0000-0000-000064660000}"/>
    <cellStyle name="Normal 55 2 2 7" xfId="11411" xr:uid="{00000000-0005-0000-0000-000065660000}"/>
    <cellStyle name="Normal 55 2 2 7 2" xfId="41742" xr:uid="{00000000-0005-0000-0000-000066660000}"/>
    <cellStyle name="Normal 55 2 2 7 3" xfId="26509" xr:uid="{00000000-0005-0000-0000-000067660000}"/>
    <cellStyle name="Normal 55 2 2 8" xfId="6390" xr:uid="{00000000-0005-0000-0000-000068660000}"/>
    <cellStyle name="Normal 55 2 2 8 2" xfId="36725" xr:uid="{00000000-0005-0000-0000-000069660000}"/>
    <cellStyle name="Normal 55 2 2 8 3" xfId="21492" xr:uid="{00000000-0005-0000-0000-00006A660000}"/>
    <cellStyle name="Normal 55 2 2 9" xfId="31713" xr:uid="{00000000-0005-0000-0000-00006B660000}"/>
    <cellStyle name="Normal 55 2 3" xfId="1417" xr:uid="{00000000-0005-0000-0000-00006C660000}"/>
    <cellStyle name="Normal 55 2 3 2" xfId="1838" xr:uid="{00000000-0005-0000-0000-00006D660000}"/>
    <cellStyle name="Normal 55 2 3 2 2" xfId="2677" xr:uid="{00000000-0005-0000-0000-00006E660000}"/>
    <cellStyle name="Normal 55 2 3 2 2 2" xfId="4367" xr:uid="{00000000-0005-0000-0000-00006F660000}"/>
    <cellStyle name="Normal 55 2 3 2 2 2 2" xfId="14440" xr:uid="{00000000-0005-0000-0000-000070660000}"/>
    <cellStyle name="Normal 55 2 3 2 2 2 2 2" xfId="44771" xr:uid="{00000000-0005-0000-0000-000071660000}"/>
    <cellStyle name="Normal 55 2 3 2 2 2 2 3" xfId="29538" xr:uid="{00000000-0005-0000-0000-000072660000}"/>
    <cellStyle name="Normal 55 2 3 2 2 2 3" xfId="9420" xr:uid="{00000000-0005-0000-0000-000073660000}"/>
    <cellStyle name="Normal 55 2 3 2 2 2 3 2" xfId="39754" xr:uid="{00000000-0005-0000-0000-000074660000}"/>
    <cellStyle name="Normal 55 2 3 2 2 2 3 3" xfId="24521" xr:uid="{00000000-0005-0000-0000-000075660000}"/>
    <cellStyle name="Normal 55 2 3 2 2 2 4" xfId="34741" xr:uid="{00000000-0005-0000-0000-000076660000}"/>
    <cellStyle name="Normal 55 2 3 2 2 2 5" xfId="19508" xr:uid="{00000000-0005-0000-0000-000077660000}"/>
    <cellStyle name="Normal 55 2 3 2 2 3" xfId="6059" xr:uid="{00000000-0005-0000-0000-000078660000}"/>
    <cellStyle name="Normal 55 2 3 2 2 3 2" xfId="16111" xr:uid="{00000000-0005-0000-0000-000079660000}"/>
    <cellStyle name="Normal 55 2 3 2 2 3 2 2" xfId="46442" xr:uid="{00000000-0005-0000-0000-00007A660000}"/>
    <cellStyle name="Normal 55 2 3 2 2 3 2 3" xfId="31209" xr:uid="{00000000-0005-0000-0000-00007B660000}"/>
    <cellStyle name="Normal 55 2 3 2 2 3 3" xfId="11091" xr:uid="{00000000-0005-0000-0000-00007C660000}"/>
    <cellStyle name="Normal 55 2 3 2 2 3 3 2" xfId="41425" xr:uid="{00000000-0005-0000-0000-00007D660000}"/>
    <cellStyle name="Normal 55 2 3 2 2 3 3 3" xfId="26192" xr:uid="{00000000-0005-0000-0000-00007E660000}"/>
    <cellStyle name="Normal 55 2 3 2 2 3 4" xfId="36412" xr:uid="{00000000-0005-0000-0000-00007F660000}"/>
    <cellStyle name="Normal 55 2 3 2 2 3 5" xfId="21179" xr:uid="{00000000-0005-0000-0000-000080660000}"/>
    <cellStyle name="Normal 55 2 3 2 2 4" xfId="12769" xr:uid="{00000000-0005-0000-0000-000081660000}"/>
    <cellStyle name="Normal 55 2 3 2 2 4 2" xfId="43100" xr:uid="{00000000-0005-0000-0000-000082660000}"/>
    <cellStyle name="Normal 55 2 3 2 2 4 3" xfId="27867" xr:uid="{00000000-0005-0000-0000-000083660000}"/>
    <cellStyle name="Normal 55 2 3 2 2 5" xfId="7748" xr:uid="{00000000-0005-0000-0000-000084660000}"/>
    <cellStyle name="Normal 55 2 3 2 2 5 2" xfId="38083" xr:uid="{00000000-0005-0000-0000-000085660000}"/>
    <cellStyle name="Normal 55 2 3 2 2 5 3" xfId="22850" xr:uid="{00000000-0005-0000-0000-000086660000}"/>
    <cellStyle name="Normal 55 2 3 2 2 6" xfId="33071" xr:uid="{00000000-0005-0000-0000-000087660000}"/>
    <cellStyle name="Normal 55 2 3 2 2 7" xfId="17837" xr:uid="{00000000-0005-0000-0000-000088660000}"/>
    <cellStyle name="Normal 55 2 3 2 3" xfId="3530" xr:uid="{00000000-0005-0000-0000-000089660000}"/>
    <cellStyle name="Normal 55 2 3 2 3 2" xfId="13604" xr:uid="{00000000-0005-0000-0000-00008A660000}"/>
    <cellStyle name="Normal 55 2 3 2 3 2 2" xfId="43935" xr:uid="{00000000-0005-0000-0000-00008B660000}"/>
    <cellStyle name="Normal 55 2 3 2 3 2 3" xfId="28702" xr:uid="{00000000-0005-0000-0000-00008C660000}"/>
    <cellStyle name="Normal 55 2 3 2 3 3" xfId="8584" xr:uid="{00000000-0005-0000-0000-00008D660000}"/>
    <cellStyle name="Normal 55 2 3 2 3 3 2" xfId="38918" xr:uid="{00000000-0005-0000-0000-00008E660000}"/>
    <cellStyle name="Normal 55 2 3 2 3 3 3" xfId="23685" xr:uid="{00000000-0005-0000-0000-00008F660000}"/>
    <cellStyle name="Normal 55 2 3 2 3 4" xfId="33905" xr:uid="{00000000-0005-0000-0000-000090660000}"/>
    <cellStyle name="Normal 55 2 3 2 3 5" xfId="18672" xr:uid="{00000000-0005-0000-0000-000091660000}"/>
    <cellStyle name="Normal 55 2 3 2 4" xfId="5223" xr:uid="{00000000-0005-0000-0000-000092660000}"/>
    <cellStyle name="Normal 55 2 3 2 4 2" xfId="15275" xr:uid="{00000000-0005-0000-0000-000093660000}"/>
    <cellStyle name="Normal 55 2 3 2 4 2 2" xfId="45606" xr:uid="{00000000-0005-0000-0000-000094660000}"/>
    <cellStyle name="Normal 55 2 3 2 4 2 3" xfId="30373" xr:uid="{00000000-0005-0000-0000-000095660000}"/>
    <cellStyle name="Normal 55 2 3 2 4 3" xfId="10255" xr:uid="{00000000-0005-0000-0000-000096660000}"/>
    <cellStyle name="Normal 55 2 3 2 4 3 2" xfId="40589" xr:uid="{00000000-0005-0000-0000-000097660000}"/>
    <cellStyle name="Normal 55 2 3 2 4 3 3" xfId="25356" xr:uid="{00000000-0005-0000-0000-000098660000}"/>
    <cellStyle name="Normal 55 2 3 2 4 4" xfId="35576" xr:uid="{00000000-0005-0000-0000-000099660000}"/>
    <cellStyle name="Normal 55 2 3 2 4 5" xfId="20343" xr:uid="{00000000-0005-0000-0000-00009A660000}"/>
    <cellStyle name="Normal 55 2 3 2 5" xfId="11933" xr:uid="{00000000-0005-0000-0000-00009B660000}"/>
    <cellStyle name="Normal 55 2 3 2 5 2" xfId="42264" xr:uid="{00000000-0005-0000-0000-00009C660000}"/>
    <cellStyle name="Normal 55 2 3 2 5 3" xfId="27031" xr:uid="{00000000-0005-0000-0000-00009D660000}"/>
    <cellStyle name="Normal 55 2 3 2 6" xfId="6912" xr:uid="{00000000-0005-0000-0000-00009E660000}"/>
    <cellStyle name="Normal 55 2 3 2 6 2" xfId="37247" xr:uid="{00000000-0005-0000-0000-00009F660000}"/>
    <cellStyle name="Normal 55 2 3 2 6 3" xfId="22014" xr:uid="{00000000-0005-0000-0000-0000A0660000}"/>
    <cellStyle name="Normal 55 2 3 2 7" xfId="32235" xr:uid="{00000000-0005-0000-0000-0000A1660000}"/>
    <cellStyle name="Normal 55 2 3 2 8" xfId="17001" xr:uid="{00000000-0005-0000-0000-0000A2660000}"/>
    <cellStyle name="Normal 55 2 3 3" xfId="2259" xr:uid="{00000000-0005-0000-0000-0000A3660000}"/>
    <cellStyle name="Normal 55 2 3 3 2" xfId="3949" xr:uid="{00000000-0005-0000-0000-0000A4660000}"/>
    <cellStyle name="Normal 55 2 3 3 2 2" xfId="14022" xr:uid="{00000000-0005-0000-0000-0000A5660000}"/>
    <cellStyle name="Normal 55 2 3 3 2 2 2" xfId="44353" xr:uid="{00000000-0005-0000-0000-0000A6660000}"/>
    <cellStyle name="Normal 55 2 3 3 2 2 3" xfId="29120" xr:uid="{00000000-0005-0000-0000-0000A7660000}"/>
    <cellStyle name="Normal 55 2 3 3 2 3" xfId="9002" xr:uid="{00000000-0005-0000-0000-0000A8660000}"/>
    <cellStyle name="Normal 55 2 3 3 2 3 2" xfId="39336" xr:uid="{00000000-0005-0000-0000-0000A9660000}"/>
    <cellStyle name="Normal 55 2 3 3 2 3 3" xfId="24103" xr:uid="{00000000-0005-0000-0000-0000AA660000}"/>
    <cellStyle name="Normal 55 2 3 3 2 4" xfId="34323" xr:uid="{00000000-0005-0000-0000-0000AB660000}"/>
    <cellStyle name="Normal 55 2 3 3 2 5" xfId="19090" xr:uid="{00000000-0005-0000-0000-0000AC660000}"/>
    <cellStyle name="Normal 55 2 3 3 3" xfId="5641" xr:uid="{00000000-0005-0000-0000-0000AD660000}"/>
    <cellStyle name="Normal 55 2 3 3 3 2" xfId="15693" xr:uid="{00000000-0005-0000-0000-0000AE660000}"/>
    <cellStyle name="Normal 55 2 3 3 3 2 2" xfId="46024" xr:uid="{00000000-0005-0000-0000-0000AF660000}"/>
    <cellStyle name="Normal 55 2 3 3 3 2 3" xfId="30791" xr:uid="{00000000-0005-0000-0000-0000B0660000}"/>
    <cellStyle name="Normal 55 2 3 3 3 3" xfId="10673" xr:uid="{00000000-0005-0000-0000-0000B1660000}"/>
    <cellStyle name="Normal 55 2 3 3 3 3 2" xfId="41007" xr:uid="{00000000-0005-0000-0000-0000B2660000}"/>
    <cellStyle name="Normal 55 2 3 3 3 3 3" xfId="25774" xr:uid="{00000000-0005-0000-0000-0000B3660000}"/>
    <cellStyle name="Normal 55 2 3 3 3 4" xfId="35994" xr:uid="{00000000-0005-0000-0000-0000B4660000}"/>
    <cellStyle name="Normal 55 2 3 3 3 5" xfId="20761" xr:uid="{00000000-0005-0000-0000-0000B5660000}"/>
    <cellStyle name="Normal 55 2 3 3 4" xfId="12351" xr:uid="{00000000-0005-0000-0000-0000B6660000}"/>
    <cellStyle name="Normal 55 2 3 3 4 2" xfId="42682" xr:uid="{00000000-0005-0000-0000-0000B7660000}"/>
    <cellStyle name="Normal 55 2 3 3 4 3" xfId="27449" xr:uid="{00000000-0005-0000-0000-0000B8660000}"/>
    <cellStyle name="Normal 55 2 3 3 5" xfId="7330" xr:uid="{00000000-0005-0000-0000-0000B9660000}"/>
    <cellStyle name="Normal 55 2 3 3 5 2" xfId="37665" xr:uid="{00000000-0005-0000-0000-0000BA660000}"/>
    <cellStyle name="Normal 55 2 3 3 5 3" xfId="22432" xr:uid="{00000000-0005-0000-0000-0000BB660000}"/>
    <cellStyle name="Normal 55 2 3 3 6" xfId="32653" xr:uid="{00000000-0005-0000-0000-0000BC660000}"/>
    <cellStyle name="Normal 55 2 3 3 7" xfId="17419" xr:uid="{00000000-0005-0000-0000-0000BD660000}"/>
    <cellStyle name="Normal 55 2 3 4" xfId="3112" xr:uid="{00000000-0005-0000-0000-0000BE660000}"/>
    <cellStyle name="Normal 55 2 3 4 2" xfId="13186" xr:uid="{00000000-0005-0000-0000-0000BF660000}"/>
    <cellStyle name="Normal 55 2 3 4 2 2" xfId="43517" xr:uid="{00000000-0005-0000-0000-0000C0660000}"/>
    <cellStyle name="Normal 55 2 3 4 2 3" xfId="28284" xr:uid="{00000000-0005-0000-0000-0000C1660000}"/>
    <cellStyle name="Normal 55 2 3 4 3" xfId="8166" xr:uid="{00000000-0005-0000-0000-0000C2660000}"/>
    <cellStyle name="Normal 55 2 3 4 3 2" xfId="38500" xr:uid="{00000000-0005-0000-0000-0000C3660000}"/>
    <cellStyle name="Normal 55 2 3 4 3 3" xfId="23267" xr:uid="{00000000-0005-0000-0000-0000C4660000}"/>
    <cellStyle name="Normal 55 2 3 4 4" xfId="33487" xr:uid="{00000000-0005-0000-0000-0000C5660000}"/>
    <cellStyle name="Normal 55 2 3 4 5" xfId="18254" xr:uid="{00000000-0005-0000-0000-0000C6660000}"/>
    <cellStyle name="Normal 55 2 3 5" xfId="4805" xr:uid="{00000000-0005-0000-0000-0000C7660000}"/>
    <cellStyle name="Normal 55 2 3 5 2" xfId="14857" xr:uid="{00000000-0005-0000-0000-0000C8660000}"/>
    <cellStyle name="Normal 55 2 3 5 2 2" xfId="45188" xr:uid="{00000000-0005-0000-0000-0000C9660000}"/>
    <cellStyle name="Normal 55 2 3 5 2 3" xfId="29955" xr:uid="{00000000-0005-0000-0000-0000CA660000}"/>
    <cellStyle name="Normal 55 2 3 5 3" xfId="9837" xr:uid="{00000000-0005-0000-0000-0000CB660000}"/>
    <cellStyle name="Normal 55 2 3 5 3 2" xfId="40171" xr:uid="{00000000-0005-0000-0000-0000CC660000}"/>
    <cellStyle name="Normal 55 2 3 5 3 3" xfId="24938" xr:uid="{00000000-0005-0000-0000-0000CD660000}"/>
    <cellStyle name="Normal 55 2 3 5 4" xfId="35158" xr:uid="{00000000-0005-0000-0000-0000CE660000}"/>
    <cellStyle name="Normal 55 2 3 5 5" xfId="19925" xr:uid="{00000000-0005-0000-0000-0000CF660000}"/>
    <cellStyle name="Normal 55 2 3 6" xfId="11515" xr:uid="{00000000-0005-0000-0000-0000D0660000}"/>
    <cellStyle name="Normal 55 2 3 6 2" xfId="41846" xr:uid="{00000000-0005-0000-0000-0000D1660000}"/>
    <cellStyle name="Normal 55 2 3 6 3" xfId="26613" xr:uid="{00000000-0005-0000-0000-0000D2660000}"/>
    <cellStyle name="Normal 55 2 3 7" xfId="6494" xr:uid="{00000000-0005-0000-0000-0000D3660000}"/>
    <cellStyle name="Normal 55 2 3 7 2" xfId="36829" xr:uid="{00000000-0005-0000-0000-0000D4660000}"/>
    <cellStyle name="Normal 55 2 3 7 3" xfId="21596" xr:uid="{00000000-0005-0000-0000-0000D5660000}"/>
    <cellStyle name="Normal 55 2 3 8" xfId="31817" xr:uid="{00000000-0005-0000-0000-0000D6660000}"/>
    <cellStyle name="Normal 55 2 3 9" xfId="16583" xr:uid="{00000000-0005-0000-0000-0000D7660000}"/>
    <cellStyle name="Normal 55 2 4" xfId="1630" xr:uid="{00000000-0005-0000-0000-0000D8660000}"/>
    <cellStyle name="Normal 55 2 4 2" xfId="2469" xr:uid="{00000000-0005-0000-0000-0000D9660000}"/>
    <cellStyle name="Normal 55 2 4 2 2" xfId="4159" xr:uid="{00000000-0005-0000-0000-0000DA660000}"/>
    <cellStyle name="Normal 55 2 4 2 2 2" xfId="14232" xr:uid="{00000000-0005-0000-0000-0000DB660000}"/>
    <cellStyle name="Normal 55 2 4 2 2 2 2" xfId="44563" xr:uid="{00000000-0005-0000-0000-0000DC660000}"/>
    <cellStyle name="Normal 55 2 4 2 2 2 3" xfId="29330" xr:uid="{00000000-0005-0000-0000-0000DD660000}"/>
    <cellStyle name="Normal 55 2 4 2 2 3" xfId="9212" xr:uid="{00000000-0005-0000-0000-0000DE660000}"/>
    <cellStyle name="Normal 55 2 4 2 2 3 2" xfId="39546" xr:uid="{00000000-0005-0000-0000-0000DF660000}"/>
    <cellStyle name="Normal 55 2 4 2 2 3 3" xfId="24313" xr:uid="{00000000-0005-0000-0000-0000E0660000}"/>
    <cellStyle name="Normal 55 2 4 2 2 4" xfId="34533" xr:uid="{00000000-0005-0000-0000-0000E1660000}"/>
    <cellStyle name="Normal 55 2 4 2 2 5" xfId="19300" xr:uid="{00000000-0005-0000-0000-0000E2660000}"/>
    <cellStyle name="Normal 55 2 4 2 3" xfId="5851" xr:uid="{00000000-0005-0000-0000-0000E3660000}"/>
    <cellStyle name="Normal 55 2 4 2 3 2" xfId="15903" xr:uid="{00000000-0005-0000-0000-0000E4660000}"/>
    <cellStyle name="Normal 55 2 4 2 3 2 2" xfId="46234" xr:uid="{00000000-0005-0000-0000-0000E5660000}"/>
    <cellStyle name="Normal 55 2 4 2 3 2 3" xfId="31001" xr:uid="{00000000-0005-0000-0000-0000E6660000}"/>
    <cellStyle name="Normal 55 2 4 2 3 3" xfId="10883" xr:uid="{00000000-0005-0000-0000-0000E7660000}"/>
    <cellStyle name="Normal 55 2 4 2 3 3 2" xfId="41217" xr:uid="{00000000-0005-0000-0000-0000E8660000}"/>
    <cellStyle name="Normal 55 2 4 2 3 3 3" xfId="25984" xr:uid="{00000000-0005-0000-0000-0000E9660000}"/>
    <cellStyle name="Normal 55 2 4 2 3 4" xfId="36204" xr:uid="{00000000-0005-0000-0000-0000EA660000}"/>
    <cellStyle name="Normal 55 2 4 2 3 5" xfId="20971" xr:uid="{00000000-0005-0000-0000-0000EB660000}"/>
    <cellStyle name="Normal 55 2 4 2 4" xfId="12561" xr:uid="{00000000-0005-0000-0000-0000EC660000}"/>
    <cellStyle name="Normal 55 2 4 2 4 2" xfId="42892" xr:uid="{00000000-0005-0000-0000-0000ED660000}"/>
    <cellStyle name="Normal 55 2 4 2 4 3" xfId="27659" xr:uid="{00000000-0005-0000-0000-0000EE660000}"/>
    <cellStyle name="Normal 55 2 4 2 5" xfId="7540" xr:uid="{00000000-0005-0000-0000-0000EF660000}"/>
    <cellStyle name="Normal 55 2 4 2 5 2" xfId="37875" xr:uid="{00000000-0005-0000-0000-0000F0660000}"/>
    <cellStyle name="Normal 55 2 4 2 5 3" xfId="22642" xr:uid="{00000000-0005-0000-0000-0000F1660000}"/>
    <cellStyle name="Normal 55 2 4 2 6" xfId="32863" xr:uid="{00000000-0005-0000-0000-0000F2660000}"/>
    <cellStyle name="Normal 55 2 4 2 7" xfId="17629" xr:uid="{00000000-0005-0000-0000-0000F3660000}"/>
    <cellStyle name="Normal 55 2 4 3" xfId="3322" xr:uid="{00000000-0005-0000-0000-0000F4660000}"/>
    <cellStyle name="Normal 55 2 4 3 2" xfId="13396" xr:uid="{00000000-0005-0000-0000-0000F5660000}"/>
    <cellStyle name="Normal 55 2 4 3 2 2" xfId="43727" xr:uid="{00000000-0005-0000-0000-0000F6660000}"/>
    <cellStyle name="Normal 55 2 4 3 2 3" xfId="28494" xr:uid="{00000000-0005-0000-0000-0000F7660000}"/>
    <cellStyle name="Normal 55 2 4 3 3" xfId="8376" xr:uid="{00000000-0005-0000-0000-0000F8660000}"/>
    <cellStyle name="Normal 55 2 4 3 3 2" xfId="38710" xr:uid="{00000000-0005-0000-0000-0000F9660000}"/>
    <cellStyle name="Normal 55 2 4 3 3 3" xfId="23477" xr:uid="{00000000-0005-0000-0000-0000FA660000}"/>
    <cellStyle name="Normal 55 2 4 3 4" xfId="33697" xr:uid="{00000000-0005-0000-0000-0000FB660000}"/>
    <cellStyle name="Normal 55 2 4 3 5" xfId="18464" xr:uid="{00000000-0005-0000-0000-0000FC660000}"/>
    <cellStyle name="Normal 55 2 4 4" xfId="5015" xr:uid="{00000000-0005-0000-0000-0000FD660000}"/>
    <cellStyle name="Normal 55 2 4 4 2" xfId="15067" xr:uid="{00000000-0005-0000-0000-0000FE660000}"/>
    <cellStyle name="Normal 55 2 4 4 2 2" xfId="45398" xr:uid="{00000000-0005-0000-0000-0000FF660000}"/>
    <cellStyle name="Normal 55 2 4 4 2 3" xfId="30165" xr:uid="{00000000-0005-0000-0000-000000670000}"/>
    <cellStyle name="Normal 55 2 4 4 3" xfId="10047" xr:uid="{00000000-0005-0000-0000-000001670000}"/>
    <cellStyle name="Normal 55 2 4 4 3 2" xfId="40381" xr:uid="{00000000-0005-0000-0000-000002670000}"/>
    <cellStyle name="Normal 55 2 4 4 3 3" xfId="25148" xr:uid="{00000000-0005-0000-0000-000003670000}"/>
    <cellStyle name="Normal 55 2 4 4 4" xfId="35368" xr:uid="{00000000-0005-0000-0000-000004670000}"/>
    <cellStyle name="Normal 55 2 4 4 5" xfId="20135" xr:uid="{00000000-0005-0000-0000-000005670000}"/>
    <cellStyle name="Normal 55 2 4 5" xfId="11725" xr:uid="{00000000-0005-0000-0000-000006670000}"/>
    <cellStyle name="Normal 55 2 4 5 2" xfId="42056" xr:uid="{00000000-0005-0000-0000-000007670000}"/>
    <cellStyle name="Normal 55 2 4 5 3" xfId="26823" xr:uid="{00000000-0005-0000-0000-000008670000}"/>
    <cellStyle name="Normal 55 2 4 6" xfId="6704" xr:uid="{00000000-0005-0000-0000-000009670000}"/>
    <cellStyle name="Normal 55 2 4 6 2" xfId="37039" xr:uid="{00000000-0005-0000-0000-00000A670000}"/>
    <cellStyle name="Normal 55 2 4 6 3" xfId="21806" xr:uid="{00000000-0005-0000-0000-00000B670000}"/>
    <cellStyle name="Normal 55 2 4 7" xfId="32027" xr:uid="{00000000-0005-0000-0000-00000C670000}"/>
    <cellStyle name="Normal 55 2 4 8" xfId="16793" xr:uid="{00000000-0005-0000-0000-00000D670000}"/>
    <cellStyle name="Normal 55 2 5" xfId="2051" xr:uid="{00000000-0005-0000-0000-00000E670000}"/>
    <cellStyle name="Normal 55 2 5 2" xfId="3741" xr:uid="{00000000-0005-0000-0000-00000F670000}"/>
    <cellStyle name="Normal 55 2 5 2 2" xfId="13814" xr:uid="{00000000-0005-0000-0000-000010670000}"/>
    <cellStyle name="Normal 55 2 5 2 2 2" xfId="44145" xr:uid="{00000000-0005-0000-0000-000011670000}"/>
    <cellStyle name="Normal 55 2 5 2 2 3" xfId="28912" xr:uid="{00000000-0005-0000-0000-000012670000}"/>
    <cellStyle name="Normal 55 2 5 2 3" xfId="8794" xr:uid="{00000000-0005-0000-0000-000013670000}"/>
    <cellStyle name="Normal 55 2 5 2 3 2" xfId="39128" xr:uid="{00000000-0005-0000-0000-000014670000}"/>
    <cellStyle name="Normal 55 2 5 2 3 3" xfId="23895" xr:uid="{00000000-0005-0000-0000-000015670000}"/>
    <cellStyle name="Normal 55 2 5 2 4" xfId="34115" xr:uid="{00000000-0005-0000-0000-000016670000}"/>
    <cellStyle name="Normal 55 2 5 2 5" xfId="18882" xr:uid="{00000000-0005-0000-0000-000017670000}"/>
    <cellStyle name="Normal 55 2 5 3" xfId="5433" xr:uid="{00000000-0005-0000-0000-000018670000}"/>
    <cellStyle name="Normal 55 2 5 3 2" xfId="15485" xr:uid="{00000000-0005-0000-0000-000019670000}"/>
    <cellStyle name="Normal 55 2 5 3 2 2" xfId="45816" xr:uid="{00000000-0005-0000-0000-00001A670000}"/>
    <cellStyle name="Normal 55 2 5 3 2 3" xfId="30583" xr:uid="{00000000-0005-0000-0000-00001B670000}"/>
    <cellStyle name="Normal 55 2 5 3 3" xfId="10465" xr:uid="{00000000-0005-0000-0000-00001C670000}"/>
    <cellStyle name="Normal 55 2 5 3 3 2" xfId="40799" xr:uid="{00000000-0005-0000-0000-00001D670000}"/>
    <cellStyle name="Normal 55 2 5 3 3 3" xfId="25566" xr:uid="{00000000-0005-0000-0000-00001E670000}"/>
    <cellStyle name="Normal 55 2 5 3 4" xfId="35786" xr:uid="{00000000-0005-0000-0000-00001F670000}"/>
    <cellStyle name="Normal 55 2 5 3 5" xfId="20553" xr:uid="{00000000-0005-0000-0000-000020670000}"/>
    <cellStyle name="Normal 55 2 5 4" xfId="12143" xr:uid="{00000000-0005-0000-0000-000021670000}"/>
    <cellStyle name="Normal 55 2 5 4 2" xfId="42474" xr:uid="{00000000-0005-0000-0000-000022670000}"/>
    <cellStyle name="Normal 55 2 5 4 3" xfId="27241" xr:uid="{00000000-0005-0000-0000-000023670000}"/>
    <cellStyle name="Normal 55 2 5 5" xfId="7122" xr:uid="{00000000-0005-0000-0000-000024670000}"/>
    <cellStyle name="Normal 55 2 5 5 2" xfId="37457" xr:uid="{00000000-0005-0000-0000-000025670000}"/>
    <cellStyle name="Normal 55 2 5 5 3" xfId="22224" xr:uid="{00000000-0005-0000-0000-000026670000}"/>
    <cellStyle name="Normal 55 2 5 6" xfId="32445" xr:uid="{00000000-0005-0000-0000-000027670000}"/>
    <cellStyle name="Normal 55 2 5 7" xfId="17211" xr:uid="{00000000-0005-0000-0000-000028670000}"/>
    <cellStyle name="Normal 55 2 6" xfId="2904" xr:uid="{00000000-0005-0000-0000-000029670000}"/>
    <cellStyle name="Normal 55 2 6 2" xfId="12978" xr:uid="{00000000-0005-0000-0000-00002A670000}"/>
    <cellStyle name="Normal 55 2 6 2 2" xfId="43309" xr:uid="{00000000-0005-0000-0000-00002B670000}"/>
    <cellStyle name="Normal 55 2 6 2 3" xfId="28076" xr:uid="{00000000-0005-0000-0000-00002C670000}"/>
    <cellStyle name="Normal 55 2 6 3" xfId="7958" xr:uid="{00000000-0005-0000-0000-00002D670000}"/>
    <cellStyle name="Normal 55 2 6 3 2" xfId="38292" xr:uid="{00000000-0005-0000-0000-00002E670000}"/>
    <cellStyle name="Normal 55 2 6 3 3" xfId="23059" xr:uid="{00000000-0005-0000-0000-00002F670000}"/>
    <cellStyle name="Normal 55 2 6 4" xfId="33279" xr:uid="{00000000-0005-0000-0000-000030670000}"/>
    <cellStyle name="Normal 55 2 6 5" xfId="18046" xr:uid="{00000000-0005-0000-0000-000031670000}"/>
    <cellStyle name="Normal 55 2 7" xfId="4597" xr:uid="{00000000-0005-0000-0000-000032670000}"/>
    <cellStyle name="Normal 55 2 7 2" xfId="14649" xr:uid="{00000000-0005-0000-0000-000033670000}"/>
    <cellStyle name="Normal 55 2 7 2 2" xfId="44980" xr:uid="{00000000-0005-0000-0000-000034670000}"/>
    <cellStyle name="Normal 55 2 7 2 3" xfId="29747" xr:uid="{00000000-0005-0000-0000-000035670000}"/>
    <cellStyle name="Normal 55 2 7 3" xfId="9629" xr:uid="{00000000-0005-0000-0000-000036670000}"/>
    <cellStyle name="Normal 55 2 7 3 2" xfId="39963" xr:uid="{00000000-0005-0000-0000-000037670000}"/>
    <cellStyle name="Normal 55 2 7 3 3" xfId="24730" xr:uid="{00000000-0005-0000-0000-000038670000}"/>
    <cellStyle name="Normal 55 2 7 4" xfId="34950" xr:uid="{00000000-0005-0000-0000-000039670000}"/>
    <cellStyle name="Normal 55 2 7 5" xfId="19717" xr:uid="{00000000-0005-0000-0000-00003A670000}"/>
    <cellStyle name="Normal 55 2 8" xfId="11307" xr:uid="{00000000-0005-0000-0000-00003B670000}"/>
    <cellStyle name="Normal 55 2 8 2" xfId="41638" xr:uid="{00000000-0005-0000-0000-00003C670000}"/>
    <cellStyle name="Normal 55 2 8 3" xfId="26405" xr:uid="{00000000-0005-0000-0000-00003D670000}"/>
    <cellStyle name="Normal 55 2 9" xfId="6286" xr:uid="{00000000-0005-0000-0000-00003E670000}"/>
    <cellStyle name="Normal 55 2 9 2" xfId="36621" xr:uid="{00000000-0005-0000-0000-00003F670000}"/>
    <cellStyle name="Normal 55 2 9 3" xfId="21388" xr:uid="{00000000-0005-0000-0000-000040670000}"/>
    <cellStyle name="Normal 55 3" xfId="1250" xr:uid="{00000000-0005-0000-0000-000041670000}"/>
    <cellStyle name="Normal 55 3 10" xfId="16427" xr:uid="{00000000-0005-0000-0000-000042670000}"/>
    <cellStyle name="Normal 55 3 2" xfId="1469" xr:uid="{00000000-0005-0000-0000-000043670000}"/>
    <cellStyle name="Normal 55 3 2 2" xfId="1890" xr:uid="{00000000-0005-0000-0000-000044670000}"/>
    <cellStyle name="Normal 55 3 2 2 2" xfId="2729" xr:uid="{00000000-0005-0000-0000-000045670000}"/>
    <cellStyle name="Normal 55 3 2 2 2 2" xfId="4419" xr:uid="{00000000-0005-0000-0000-000046670000}"/>
    <cellStyle name="Normal 55 3 2 2 2 2 2" xfId="14492" xr:uid="{00000000-0005-0000-0000-000047670000}"/>
    <cellStyle name="Normal 55 3 2 2 2 2 2 2" xfId="44823" xr:uid="{00000000-0005-0000-0000-000048670000}"/>
    <cellStyle name="Normal 55 3 2 2 2 2 2 3" xfId="29590" xr:uid="{00000000-0005-0000-0000-000049670000}"/>
    <cellStyle name="Normal 55 3 2 2 2 2 3" xfId="9472" xr:uid="{00000000-0005-0000-0000-00004A670000}"/>
    <cellStyle name="Normal 55 3 2 2 2 2 3 2" xfId="39806" xr:uid="{00000000-0005-0000-0000-00004B670000}"/>
    <cellStyle name="Normal 55 3 2 2 2 2 3 3" xfId="24573" xr:uid="{00000000-0005-0000-0000-00004C670000}"/>
    <cellStyle name="Normal 55 3 2 2 2 2 4" xfId="34793" xr:uid="{00000000-0005-0000-0000-00004D670000}"/>
    <cellStyle name="Normal 55 3 2 2 2 2 5" xfId="19560" xr:uid="{00000000-0005-0000-0000-00004E670000}"/>
    <cellStyle name="Normal 55 3 2 2 2 3" xfId="6111" xr:uid="{00000000-0005-0000-0000-00004F670000}"/>
    <cellStyle name="Normal 55 3 2 2 2 3 2" xfId="16163" xr:uid="{00000000-0005-0000-0000-000050670000}"/>
    <cellStyle name="Normal 55 3 2 2 2 3 2 2" xfId="46494" xr:uid="{00000000-0005-0000-0000-000051670000}"/>
    <cellStyle name="Normal 55 3 2 2 2 3 2 3" xfId="31261" xr:uid="{00000000-0005-0000-0000-000052670000}"/>
    <cellStyle name="Normal 55 3 2 2 2 3 3" xfId="11143" xr:uid="{00000000-0005-0000-0000-000053670000}"/>
    <cellStyle name="Normal 55 3 2 2 2 3 3 2" xfId="41477" xr:uid="{00000000-0005-0000-0000-000054670000}"/>
    <cellStyle name="Normal 55 3 2 2 2 3 3 3" xfId="26244" xr:uid="{00000000-0005-0000-0000-000055670000}"/>
    <cellStyle name="Normal 55 3 2 2 2 3 4" xfId="36464" xr:uid="{00000000-0005-0000-0000-000056670000}"/>
    <cellStyle name="Normal 55 3 2 2 2 3 5" xfId="21231" xr:uid="{00000000-0005-0000-0000-000057670000}"/>
    <cellStyle name="Normal 55 3 2 2 2 4" xfId="12821" xr:uid="{00000000-0005-0000-0000-000058670000}"/>
    <cellStyle name="Normal 55 3 2 2 2 4 2" xfId="43152" xr:uid="{00000000-0005-0000-0000-000059670000}"/>
    <cellStyle name="Normal 55 3 2 2 2 4 3" xfId="27919" xr:uid="{00000000-0005-0000-0000-00005A670000}"/>
    <cellStyle name="Normal 55 3 2 2 2 5" xfId="7800" xr:uid="{00000000-0005-0000-0000-00005B670000}"/>
    <cellStyle name="Normal 55 3 2 2 2 5 2" xfId="38135" xr:uid="{00000000-0005-0000-0000-00005C670000}"/>
    <cellStyle name="Normal 55 3 2 2 2 5 3" xfId="22902" xr:uid="{00000000-0005-0000-0000-00005D670000}"/>
    <cellStyle name="Normal 55 3 2 2 2 6" xfId="33123" xr:uid="{00000000-0005-0000-0000-00005E670000}"/>
    <cellStyle name="Normal 55 3 2 2 2 7" xfId="17889" xr:uid="{00000000-0005-0000-0000-00005F670000}"/>
    <cellStyle name="Normal 55 3 2 2 3" xfId="3582" xr:uid="{00000000-0005-0000-0000-000060670000}"/>
    <cellStyle name="Normal 55 3 2 2 3 2" xfId="13656" xr:uid="{00000000-0005-0000-0000-000061670000}"/>
    <cellStyle name="Normal 55 3 2 2 3 2 2" xfId="43987" xr:uid="{00000000-0005-0000-0000-000062670000}"/>
    <cellStyle name="Normal 55 3 2 2 3 2 3" xfId="28754" xr:uid="{00000000-0005-0000-0000-000063670000}"/>
    <cellStyle name="Normal 55 3 2 2 3 3" xfId="8636" xr:uid="{00000000-0005-0000-0000-000064670000}"/>
    <cellStyle name="Normal 55 3 2 2 3 3 2" xfId="38970" xr:uid="{00000000-0005-0000-0000-000065670000}"/>
    <cellStyle name="Normal 55 3 2 2 3 3 3" xfId="23737" xr:uid="{00000000-0005-0000-0000-000066670000}"/>
    <cellStyle name="Normal 55 3 2 2 3 4" xfId="33957" xr:uid="{00000000-0005-0000-0000-000067670000}"/>
    <cellStyle name="Normal 55 3 2 2 3 5" xfId="18724" xr:uid="{00000000-0005-0000-0000-000068670000}"/>
    <cellStyle name="Normal 55 3 2 2 4" xfId="5275" xr:uid="{00000000-0005-0000-0000-000069670000}"/>
    <cellStyle name="Normal 55 3 2 2 4 2" xfId="15327" xr:uid="{00000000-0005-0000-0000-00006A670000}"/>
    <cellStyle name="Normal 55 3 2 2 4 2 2" xfId="45658" xr:uid="{00000000-0005-0000-0000-00006B670000}"/>
    <cellStyle name="Normal 55 3 2 2 4 2 3" xfId="30425" xr:uid="{00000000-0005-0000-0000-00006C670000}"/>
    <cellStyle name="Normal 55 3 2 2 4 3" xfId="10307" xr:uid="{00000000-0005-0000-0000-00006D670000}"/>
    <cellStyle name="Normal 55 3 2 2 4 3 2" xfId="40641" xr:uid="{00000000-0005-0000-0000-00006E670000}"/>
    <cellStyle name="Normal 55 3 2 2 4 3 3" xfId="25408" xr:uid="{00000000-0005-0000-0000-00006F670000}"/>
    <cellStyle name="Normal 55 3 2 2 4 4" xfId="35628" xr:uid="{00000000-0005-0000-0000-000070670000}"/>
    <cellStyle name="Normal 55 3 2 2 4 5" xfId="20395" xr:uid="{00000000-0005-0000-0000-000071670000}"/>
    <cellStyle name="Normal 55 3 2 2 5" xfId="11985" xr:uid="{00000000-0005-0000-0000-000072670000}"/>
    <cellStyle name="Normal 55 3 2 2 5 2" xfId="42316" xr:uid="{00000000-0005-0000-0000-000073670000}"/>
    <cellStyle name="Normal 55 3 2 2 5 3" xfId="27083" xr:uid="{00000000-0005-0000-0000-000074670000}"/>
    <cellStyle name="Normal 55 3 2 2 6" xfId="6964" xr:uid="{00000000-0005-0000-0000-000075670000}"/>
    <cellStyle name="Normal 55 3 2 2 6 2" xfId="37299" xr:uid="{00000000-0005-0000-0000-000076670000}"/>
    <cellStyle name="Normal 55 3 2 2 6 3" xfId="22066" xr:uid="{00000000-0005-0000-0000-000077670000}"/>
    <cellStyle name="Normal 55 3 2 2 7" xfId="32287" xr:uid="{00000000-0005-0000-0000-000078670000}"/>
    <cellStyle name="Normal 55 3 2 2 8" xfId="17053" xr:uid="{00000000-0005-0000-0000-000079670000}"/>
    <cellStyle name="Normal 55 3 2 3" xfId="2311" xr:uid="{00000000-0005-0000-0000-00007A670000}"/>
    <cellStyle name="Normal 55 3 2 3 2" xfId="4001" xr:uid="{00000000-0005-0000-0000-00007B670000}"/>
    <cellStyle name="Normal 55 3 2 3 2 2" xfId="14074" xr:uid="{00000000-0005-0000-0000-00007C670000}"/>
    <cellStyle name="Normal 55 3 2 3 2 2 2" xfId="44405" xr:uid="{00000000-0005-0000-0000-00007D670000}"/>
    <cellStyle name="Normal 55 3 2 3 2 2 3" xfId="29172" xr:uid="{00000000-0005-0000-0000-00007E670000}"/>
    <cellStyle name="Normal 55 3 2 3 2 3" xfId="9054" xr:uid="{00000000-0005-0000-0000-00007F670000}"/>
    <cellStyle name="Normal 55 3 2 3 2 3 2" xfId="39388" xr:uid="{00000000-0005-0000-0000-000080670000}"/>
    <cellStyle name="Normal 55 3 2 3 2 3 3" xfId="24155" xr:uid="{00000000-0005-0000-0000-000081670000}"/>
    <cellStyle name="Normal 55 3 2 3 2 4" xfId="34375" xr:uid="{00000000-0005-0000-0000-000082670000}"/>
    <cellStyle name="Normal 55 3 2 3 2 5" xfId="19142" xr:uid="{00000000-0005-0000-0000-000083670000}"/>
    <cellStyle name="Normal 55 3 2 3 3" xfId="5693" xr:uid="{00000000-0005-0000-0000-000084670000}"/>
    <cellStyle name="Normal 55 3 2 3 3 2" xfId="15745" xr:uid="{00000000-0005-0000-0000-000085670000}"/>
    <cellStyle name="Normal 55 3 2 3 3 2 2" xfId="46076" xr:uid="{00000000-0005-0000-0000-000086670000}"/>
    <cellStyle name="Normal 55 3 2 3 3 2 3" xfId="30843" xr:uid="{00000000-0005-0000-0000-000087670000}"/>
    <cellStyle name="Normal 55 3 2 3 3 3" xfId="10725" xr:uid="{00000000-0005-0000-0000-000088670000}"/>
    <cellStyle name="Normal 55 3 2 3 3 3 2" xfId="41059" xr:uid="{00000000-0005-0000-0000-000089670000}"/>
    <cellStyle name="Normal 55 3 2 3 3 3 3" xfId="25826" xr:uid="{00000000-0005-0000-0000-00008A670000}"/>
    <cellStyle name="Normal 55 3 2 3 3 4" xfId="36046" xr:uid="{00000000-0005-0000-0000-00008B670000}"/>
    <cellStyle name="Normal 55 3 2 3 3 5" xfId="20813" xr:uid="{00000000-0005-0000-0000-00008C670000}"/>
    <cellStyle name="Normal 55 3 2 3 4" xfId="12403" xr:uid="{00000000-0005-0000-0000-00008D670000}"/>
    <cellStyle name="Normal 55 3 2 3 4 2" xfId="42734" xr:uid="{00000000-0005-0000-0000-00008E670000}"/>
    <cellStyle name="Normal 55 3 2 3 4 3" xfId="27501" xr:uid="{00000000-0005-0000-0000-00008F670000}"/>
    <cellStyle name="Normal 55 3 2 3 5" xfId="7382" xr:uid="{00000000-0005-0000-0000-000090670000}"/>
    <cellStyle name="Normal 55 3 2 3 5 2" xfId="37717" xr:uid="{00000000-0005-0000-0000-000091670000}"/>
    <cellStyle name="Normal 55 3 2 3 5 3" xfId="22484" xr:uid="{00000000-0005-0000-0000-000092670000}"/>
    <cellStyle name="Normal 55 3 2 3 6" xfId="32705" xr:uid="{00000000-0005-0000-0000-000093670000}"/>
    <cellStyle name="Normal 55 3 2 3 7" xfId="17471" xr:uid="{00000000-0005-0000-0000-000094670000}"/>
    <cellStyle name="Normal 55 3 2 4" xfId="3164" xr:uid="{00000000-0005-0000-0000-000095670000}"/>
    <cellStyle name="Normal 55 3 2 4 2" xfId="13238" xr:uid="{00000000-0005-0000-0000-000096670000}"/>
    <cellStyle name="Normal 55 3 2 4 2 2" xfId="43569" xr:uid="{00000000-0005-0000-0000-000097670000}"/>
    <cellStyle name="Normal 55 3 2 4 2 3" xfId="28336" xr:uid="{00000000-0005-0000-0000-000098670000}"/>
    <cellStyle name="Normal 55 3 2 4 3" xfId="8218" xr:uid="{00000000-0005-0000-0000-000099670000}"/>
    <cellStyle name="Normal 55 3 2 4 3 2" xfId="38552" xr:uid="{00000000-0005-0000-0000-00009A670000}"/>
    <cellStyle name="Normal 55 3 2 4 3 3" xfId="23319" xr:uid="{00000000-0005-0000-0000-00009B670000}"/>
    <cellStyle name="Normal 55 3 2 4 4" xfId="33539" xr:uid="{00000000-0005-0000-0000-00009C670000}"/>
    <cellStyle name="Normal 55 3 2 4 5" xfId="18306" xr:uid="{00000000-0005-0000-0000-00009D670000}"/>
    <cellStyle name="Normal 55 3 2 5" xfId="4857" xr:uid="{00000000-0005-0000-0000-00009E670000}"/>
    <cellStyle name="Normal 55 3 2 5 2" xfId="14909" xr:uid="{00000000-0005-0000-0000-00009F670000}"/>
    <cellStyle name="Normal 55 3 2 5 2 2" xfId="45240" xr:uid="{00000000-0005-0000-0000-0000A0670000}"/>
    <cellStyle name="Normal 55 3 2 5 2 3" xfId="30007" xr:uid="{00000000-0005-0000-0000-0000A1670000}"/>
    <cellStyle name="Normal 55 3 2 5 3" xfId="9889" xr:uid="{00000000-0005-0000-0000-0000A2670000}"/>
    <cellStyle name="Normal 55 3 2 5 3 2" xfId="40223" xr:uid="{00000000-0005-0000-0000-0000A3670000}"/>
    <cellStyle name="Normal 55 3 2 5 3 3" xfId="24990" xr:uid="{00000000-0005-0000-0000-0000A4670000}"/>
    <cellStyle name="Normal 55 3 2 5 4" xfId="35210" xr:uid="{00000000-0005-0000-0000-0000A5670000}"/>
    <cellStyle name="Normal 55 3 2 5 5" xfId="19977" xr:uid="{00000000-0005-0000-0000-0000A6670000}"/>
    <cellStyle name="Normal 55 3 2 6" xfId="11567" xr:uid="{00000000-0005-0000-0000-0000A7670000}"/>
    <cellStyle name="Normal 55 3 2 6 2" xfId="41898" xr:uid="{00000000-0005-0000-0000-0000A8670000}"/>
    <cellStyle name="Normal 55 3 2 6 3" xfId="26665" xr:uid="{00000000-0005-0000-0000-0000A9670000}"/>
    <cellStyle name="Normal 55 3 2 7" xfId="6546" xr:uid="{00000000-0005-0000-0000-0000AA670000}"/>
    <cellStyle name="Normal 55 3 2 7 2" xfId="36881" xr:uid="{00000000-0005-0000-0000-0000AB670000}"/>
    <cellStyle name="Normal 55 3 2 7 3" xfId="21648" xr:uid="{00000000-0005-0000-0000-0000AC670000}"/>
    <cellStyle name="Normal 55 3 2 8" xfId="31869" xr:uid="{00000000-0005-0000-0000-0000AD670000}"/>
    <cellStyle name="Normal 55 3 2 9" xfId="16635" xr:uid="{00000000-0005-0000-0000-0000AE670000}"/>
    <cellStyle name="Normal 55 3 3" xfId="1682" xr:uid="{00000000-0005-0000-0000-0000AF670000}"/>
    <cellStyle name="Normal 55 3 3 2" xfId="2521" xr:uid="{00000000-0005-0000-0000-0000B0670000}"/>
    <cellStyle name="Normal 55 3 3 2 2" xfId="4211" xr:uid="{00000000-0005-0000-0000-0000B1670000}"/>
    <cellStyle name="Normal 55 3 3 2 2 2" xfId="14284" xr:uid="{00000000-0005-0000-0000-0000B2670000}"/>
    <cellStyle name="Normal 55 3 3 2 2 2 2" xfId="44615" xr:uid="{00000000-0005-0000-0000-0000B3670000}"/>
    <cellStyle name="Normal 55 3 3 2 2 2 3" xfId="29382" xr:uid="{00000000-0005-0000-0000-0000B4670000}"/>
    <cellStyle name="Normal 55 3 3 2 2 3" xfId="9264" xr:uid="{00000000-0005-0000-0000-0000B5670000}"/>
    <cellStyle name="Normal 55 3 3 2 2 3 2" xfId="39598" xr:uid="{00000000-0005-0000-0000-0000B6670000}"/>
    <cellStyle name="Normal 55 3 3 2 2 3 3" xfId="24365" xr:uid="{00000000-0005-0000-0000-0000B7670000}"/>
    <cellStyle name="Normal 55 3 3 2 2 4" xfId="34585" xr:uid="{00000000-0005-0000-0000-0000B8670000}"/>
    <cellStyle name="Normal 55 3 3 2 2 5" xfId="19352" xr:uid="{00000000-0005-0000-0000-0000B9670000}"/>
    <cellStyle name="Normal 55 3 3 2 3" xfId="5903" xr:uid="{00000000-0005-0000-0000-0000BA670000}"/>
    <cellStyle name="Normal 55 3 3 2 3 2" xfId="15955" xr:uid="{00000000-0005-0000-0000-0000BB670000}"/>
    <cellStyle name="Normal 55 3 3 2 3 2 2" xfId="46286" xr:uid="{00000000-0005-0000-0000-0000BC670000}"/>
    <cellStyle name="Normal 55 3 3 2 3 2 3" xfId="31053" xr:uid="{00000000-0005-0000-0000-0000BD670000}"/>
    <cellStyle name="Normal 55 3 3 2 3 3" xfId="10935" xr:uid="{00000000-0005-0000-0000-0000BE670000}"/>
    <cellStyle name="Normal 55 3 3 2 3 3 2" xfId="41269" xr:uid="{00000000-0005-0000-0000-0000BF670000}"/>
    <cellStyle name="Normal 55 3 3 2 3 3 3" xfId="26036" xr:uid="{00000000-0005-0000-0000-0000C0670000}"/>
    <cellStyle name="Normal 55 3 3 2 3 4" xfId="36256" xr:uid="{00000000-0005-0000-0000-0000C1670000}"/>
    <cellStyle name="Normal 55 3 3 2 3 5" xfId="21023" xr:uid="{00000000-0005-0000-0000-0000C2670000}"/>
    <cellStyle name="Normal 55 3 3 2 4" xfId="12613" xr:uid="{00000000-0005-0000-0000-0000C3670000}"/>
    <cellStyle name="Normal 55 3 3 2 4 2" xfId="42944" xr:uid="{00000000-0005-0000-0000-0000C4670000}"/>
    <cellStyle name="Normal 55 3 3 2 4 3" xfId="27711" xr:uid="{00000000-0005-0000-0000-0000C5670000}"/>
    <cellStyle name="Normal 55 3 3 2 5" xfId="7592" xr:uid="{00000000-0005-0000-0000-0000C6670000}"/>
    <cellStyle name="Normal 55 3 3 2 5 2" xfId="37927" xr:uid="{00000000-0005-0000-0000-0000C7670000}"/>
    <cellStyle name="Normal 55 3 3 2 5 3" xfId="22694" xr:uid="{00000000-0005-0000-0000-0000C8670000}"/>
    <cellStyle name="Normal 55 3 3 2 6" xfId="32915" xr:uid="{00000000-0005-0000-0000-0000C9670000}"/>
    <cellStyle name="Normal 55 3 3 2 7" xfId="17681" xr:uid="{00000000-0005-0000-0000-0000CA670000}"/>
    <cellStyle name="Normal 55 3 3 3" xfId="3374" xr:uid="{00000000-0005-0000-0000-0000CB670000}"/>
    <cellStyle name="Normal 55 3 3 3 2" xfId="13448" xr:uid="{00000000-0005-0000-0000-0000CC670000}"/>
    <cellStyle name="Normal 55 3 3 3 2 2" xfId="43779" xr:uid="{00000000-0005-0000-0000-0000CD670000}"/>
    <cellStyle name="Normal 55 3 3 3 2 3" xfId="28546" xr:uid="{00000000-0005-0000-0000-0000CE670000}"/>
    <cellStyle name="Normal 55 3 3 3 3" xfId="8428" xr:uid="{00000000-0005-0000-0000-0000CF670000}"/>
    <cellStyle name="Normal 55 3 3 3 3 2" xfId="38762" xr:uid="{00000000-0005-0000-0000-0000D0670000}"/>
    <cellStyle name="Normal 55 3 3 3 3 3" xfId="23529" xr:uid="{00000000-0005-0000-0000-0000D1670000}"/>
    <cellStyle name="Normal 55 3 3 3 4" xfId="33749" xr:uid="{00000000-0005-0000-0000-0000D2670000}"/>
    <cellStyle name="Normal 55 3 3 3 5" xfId="18516" xr:uid="{00000000-0005-0000-0000-0000D3670000}"/>
    <cellStyle name="Normal 55 3 3 4" xfId="5067" xr:uid="{00000000-0005-0000-0000-0000D4670000}"/>
    <cellStyle name="Normal 55 3 3 4 2" xfId="15119" xr:uid="{00000000-0005-0000-0000-0000D5670000}"/>
    <cellStyle name="Normal 55 3 3 4 2 2" xfId="45450" xr:uid="{00000000-0005-0000-0000-0000D6670000}"/>
    <cellStyle name="Normal 55 3 3 4 2 3" xfId="30217" xr:uid="{00000000-0005-0000-0000-0000D7670000}"/>
    <cellStyle name="Normal 55 3 3 4 3" xfId="10099" xr:uid="{00000000-0005-0000-0000-0000D8670000}"/>
    <cellStyle name="Normal 55 3 3 4 3 2" xfId="40433" xr:uid="{00000000-0005-0000-0000-0000D9670000}"/>
    <cellStyle name="Normal 55 3 3 4 3 3" xfId="25200" xr:uid="{00000000-0005-0000-0000-0000DA670000}"/>
    <cellStyle name="Normal 55 3 3 4 4" xfId="35420" xr:uid="{00000000-0005-0000-0000-0000DB670000}"/>
    <cellStyle name="Normal 55 3 3 4 5" xfId="20187" xr:uid="{00000000-0005-0000-0000-0000DC670000}"/>
    <cellStyle name="Normal 55 3 3 5" xfId="11777" xr:uid="{00000000-0005-0000-0000-0000DD670000}"/>
    <cellStyle name="Normal 55 3 3 5 2" xfId="42108" xr:uid="{00000000-0005-0000-0000-0000DE670000}"/>
    <cellStyle name="Normal 55 3 3 5 3" xfId="26875" xr:uid="{00000000-0005-0000-0000-0000DF670000}"/>
    <cellStyle name="Normal 55 3 3 6" xfId="6756" xr:uid="{00000000-0005-0000-0000-0000E0670000}"/>
    <cellStyle name="Normal 55 3 3 6 2" xfId="37091" xr:uid="{00000000-0005-0000-0000-0000E1670000}"/>
    <cellStyle name="Normal 55 3 3 6 3" xfId="21858" xr:uid="{00000000-0005-0000-0000-0000E2670000}"/>
    <cellStyle name="Normal 55 3 3 7" xfId="32079" xr:uid="{00000000-0005-0000-0000-0000E3670000}"/>
    <cellStyle name="Normal 55 3 3 8" xfId="16845" xr:uid="{00000000-0005-0000-0000-0000E4670000}"/>
    <cellStyle name="Normal 55 3 4" xfId="2103" xr:uid="{00000000-0005-0000-0000-0000E5670000}"/>
    <cellStyle name="Normal 55 3 4 2" xfId="3793" xr:uid="{00000000-0005-0000-0000-0000E6670000}"/>
    <cellStyle name="Normal 55 3 4 2 2" xfId="13866" xr:uid="{00000000-0005-0000-0000-0000E7670000}"/>
    <cellStyle name="Normal 55 3 4 2 2 2" xfId="44197" xr:uid="{00000000-0005-0000-0000-0000E8670000}"/>
    <cellStyle name="Normal 55 3 4 2 2 3" xfId="28964" xr:uid="{00000000-0005-0000-0000-0000E9670000}"/>
    <cellStyle name="Normal 55 3 4 2 3" xfId="8846" xr:uid="{00000000-0005-0000-0000-0000EA670000}"/>
    <cellStyle name="Normal 55 3 4 2 3 2" xfId="39180" xr:uid="{00000000-0005-0000-0000-0000EB670000}"/>
    <cellStyle name="Normal 55 3 4 2 3 3" xfId="23947" xr:uid="{00000000-0005-0000-0000-0000EC670000}"/>
    <cellStyle name="Normal 55 3 4 2 4" xfId="34167" xr:uid="{00000000-0005-0000-0000-0000ED670000}"/>
    <cellStyle name="Normal 55 3 4 2 5" xfId="18934" xr:uid="{00000000-0005-0000-0000-0000EE670000}"/>
    <cellStyle name="Normal 55 3 4 3" xfId="5485" xr:uid="{00000000-0005-0000-0000-0000EF670000}"/>
    <cellStyle name="Normal 55 3 4 3 2" xfId="15537" xr:uid="{00000000-0005-0000-0000-0000F0670000}"/>
    <cellStyle name="Normal 55 3 4 3 2 2" xfId="45868" xr:uid="{00000000-0005-0000-0000-0000F1670000}"/>
    <cellStyle name="Normal 55 3 4 3 2 3" xfId="30635" xr:uid="{00000000-0005-0000-0000-0000F2670000}"/>
    <cellStyle name="Normal 55 3 4 3 3" xfId="10517" xr:uid="{00000000-0005-0000-0000-0000F3670000}"/>
    <cellStyle name="Normal 55 3 4 3 3 2" xfId="40851" xr:uid="{00000000-0005-0000-0000-0000F4670000}"/>
    <cellStyle name="Normal 55 3 4 3 3 3" xfId="25618" xr:uid="{00000000-0005-0000-0000-0000F5670000}"/>
    <cellStyle name="Normal 55 3 4 3 4" xfId="35838" xr:uid="{00000000-0005-0000-0000-0000F6670000}"/>
    <cellStyle name="Normal 55 3 4 3 5" xfId="20605" xr:uid="{00000000-0005-0000-0000-0000F7670000}"/>
    <cellStyle name="Normal 55 3 4 4" xfId="12195" xr:uid="{00000000-0005-0000-0000-0000F8670000}"/>
    <cellStyle name="Normal 55 3 4 4 2" xfId="42526" xr:uid="{00000000-0005-0000-0000-0000F9670000}"/>
    <cellStyle name="Normal 55 3 4 4 3" xfId="27293" xr:uid="{00000000-0005-0000-0000-0000FA670000}"/>
    <cellStyle name="Normal 55 3 4 5" xfId="7174" xr:uid="{00000000-0005-0000-0000-0000FB670000}"/>
    <cellStyle name="Normal 55 3 4 5 2" xfId="37509" xr:uid="{00000000-0005-0000-0000-0000FC670000}"/>
    <cellStyle name="Normal 55 3 4 5 3" xfId="22276" xr:uid="{00000000-0005-0000-0000-0000FD670000}"/>
    <cellStyle name="Normal 55 3 4 6" xfId="32497" xr:uid="{00000000-0005-0000-0000-0000FE670000}"/>
    <cellStyle name="Normal 55 3 4 7" xfId="17263" xr:uid="{00000000-0005-0000-0000-0000FF670000}"/>
    <cellStyle name="Normal 55 3 5" xfId="2956" xr:uid="{00000000-0005-0000-0000-000000680000}"/>
    <cellStyle name="Normal 55 3 5 2" xfId="13030" xr:uid="{00000000-0005-0000-0000-000001680000}"/>
    <cellStyle name="Normal 55 3 5 2 2" xfId="43361" xr:uid="{00000000-0005-0000-0000-000002680000}"/>
    <cellStyle name="Normal 55 3 5 2 3" xfId="28128" xr:uid="{00000000-0005-0000-0000-000003680000}"/>
    <cellStyle name="Normal 55 3 5 3" xfId="8010" xr:uid="{00000000-0005-0000-0000-000004680000}"/>
    <cellStyle name="Normal 55 3 5 3 2" xfId="38344" xr:uid="{00000000-0005-0000-0000-000005680000}"/>
    <cellStyle name="Normal 55 3 5 3 3" xfId="23111" xr:uid="{00000000-0005-0000-0000-000006680000}"/>
    <cellStyle name="Normal 55 3 5 4" xfId="33331" xr:uid="{00000000-0005-0000-0000-000007680000}"/>
    <cellStyle name="Normal 55 3 5 5" xfId="18098" xr:uid="{00000000-0005-0000-0000-000008680000}"/>
    <cellStyle name="Normal 55 3 6" xfId="4649" xr:uid="{00000000-0005-0000-0000-000009680000}"/>
    <cellStyle name="Normal 55 3 6 2" xfId="14701" xr:uid="{00000000-0005-0000-0000-00000A680000}"/>
    <cellStyle name="Normal 55 3 6 2 2" xfId="45032" xr:uid="{00000000-0005-0000-0000-00000B680000}"/>
    <cellStyle name="Normal 55 3 6 2 3" xfId="29799" xr:uid="{00000000-0005-0000-0000-00000C680000}"/>
    <cellStyle name="Normal 55 3 6 3" xfId="9681" xr:uid="{00000000-0005-0000-0000-00000D680000}"/>
    <cellStyle name="Normal 55 3 6 3 2" xfId="40015" xr:uid="{00000000-0005-0000-0000-00000E680000}"/>
    <cellStyle name="Normal 55 3 6 3 3" xfId="24782" xr:uid="{00000000-0005-0000-0000-00000F680000}"/>
    <cellStyle name="Normal 55 3 6 4" xfId="35002" xr:uid="{00000000-0005-0000-0000-000010680000}"/>
    <cellStyle name="Normal 55 3 6 5" xfId="19769" xr:uid="{00000000-0005-0000-0000-000011680000}"/>
    <cellStyle name="Normal 55 3 7" xfId="11359" xr:uid="{00000000-0005-0000-0000-000012680000}"/>
    <cellStyle name="Normal 55 3 7 2" xfId="41690" xr:uid="{00000000-0005-0000-0000-000013680000}"/>
    <cellStyle name="Normal 55 3 7 3" xfId="26457" xr:uid="{00000000-0005-0000-0000-000014680000}"/>
    <cellStyle name="Normal 55 3 8" xfId="6338" xr:uid="{00000000-0005-0000-0000-000015680000}"/>
    <cellStyle name="Normal 55 3 8 2" xfId="36673" xr:uid="{00000000-0005-0000-0000-000016680000}"/>
    <cellStyle name="Normal 55 3 8 3" xfId="21440" xr:uid="{00000000-0005-0000-0000-000017680000}"/>
    <cellStyle name="Normal 55 3 9" xfId="31662" xr:uid="{00000000-0005-0000-0000-000018680000}"/>
    <cellStyle name="Normal 55 4" xfId="1363" xr:uid="{00000000-0005-0000-0000-000019680000}"/>
    <cellStyle name="Normal 55 4 2" xfId="1786" xr:uid="{00000000-0005-0000-0000-00001A680000}"/>
    <cellStyle name="Normal 55 4 2 2" xfId="2625" xr:uid="{00000000-0005-0000-0000-00001B680000}"/>
    <cellStyle name="Normal 55 4 2 2 2" xfId="4315" xr:uid="{00000000-0005-0000-0000-00001C680000}"/>
    <cellStyle name="Normal 55 4 2 2 2 2" xfId="14388" xr:uid="{00000000-0005-0000-0000-00001D680000}"/>
    <cellStyle name="Normal 55 4 2 2 2 2 2" xfId="44719" xr:uid="{00000000-0005-0000-0000-00001E680000}"/>
    <cellStyle name="Normal 55 4 2 2 2 2 3" xfId="29486" xr:uid="{00000000-0005-0000-0000-00001F680000}"/>
    <cellStyle name="Normal 55 4 2 2 2 3" xfId="9368" xr:uid="{00000000-0005-0000-0000-000020680000}"/>
    <cellStyle name="Normal 55 4 2 2 2 3 2" xfId="39702" xr:uid="{00000000-0005-0000-0000-000021680000}"/>
    <cellStyle name="Normal 55 4 2 2 2 3 3" xfId="24469" xr:uid="{00000000-0005-0000-0000-000022680000}"/>
    <cellStyle name="Normal 55 4 2 2 2 4" xfId="34689" xr:uid="{00000000-0005-0000-0000-000023680000}"/>
    <cellStyle name="Normal 55 4 2 2 2 5" xfId="19456" xr:uid="{00000000-0005-0000-0000-000024680000}"/>
    <cellStyle name="Normal 55 4 2 2 3" xfId="6007" xr:uid="{00000000-0005-0000-0000-000025680000}"/>
    <cellStyle name="Normal 55 4 2 2 3 2" xfId="16059" xr:uid="{00000000-0005-0000-0000-000026680000}"/>
    <cellStyle name="Normal 55 4 2 2 3 2 2" xfId="46390" xr:uid="{00000000-0005-0000-0000-000027680000}"/>
    <cellStyle name="Normal 55 4 2 2 3 2 3" xfId="31157" xr:uid="{00000000-0005-0000-0000-000028680000}"/>
    <cellStyle name="Normal 55 4 2 2 3 3" xfId="11039" xr:uid="{00000000-0005-0000-0000-000029680000}"/>
    <cellStyle name="Normal 55 4 2 2 3 3 2" xfId="41373" xr:uid="{00000000-0005-0000-0000-00002A680000}"/>
    <cellStyle name="Normal 55 4 2 2 3 3 3" xfId="26140" xr:uid="{00000000-0005-0000-0000-00002B680000}"/>
    <cellStyle name="Normal 55 4 2 2 3 4" xfId="36360" xr:uid="{00000000-0005-0000-0000-00002C680000}"/>
    <cellStyle name="Normal 55 4 2 2 3 5" xfId="21127" xr:uid="{00000000-0005-0000-0000-00002D680000}"/>
    <cellStyle name="Normal 55 4 2 2 4" xfId="12717" xr:uid="{00000000-0005-0000-0000-00002E680000}"/>
    <cellStyle name="Normal 55 4 2 2 4 2" xfId="43048" xr:uid="{00000000-0005-0000-0000-00002F680000}"/>
    <cellStyle name="Normal 55 4 2 2 4 3" xfId="27815" xr:uid="{00000000-0005-0000-0000-000030680000}"/>
    <cellStyle name="Normal 55 4 2 2 5" xfId="7696" xr:uid="{00000000-0005-0000-0000-000031680000}"/>
    <cellStyle name="Normal 55 4 2 2 5 2" xfId="38031" xr:uid="{00000000-0005-0000-0000-000032680000}"/>
    <cellStyle name="Normal 55 4 2 2 5 3" xfId="22798" xr:uid="{00000000-0005-0000-0000-000033680000}"/>
    <cellStyle name="Normal 55 4 2 2 6" xfId="33019" xr:uid="{00000000-0005-0000-0000-000034680000}"/>
    <cellStyle name="Normal 55 4 2 2 7" xfId="17785" xr:uid="{00000000-0005-0000-0000-000035680000}"/>
    <cellStyle name="Normal 55 4 2 3" xfId="3478" xr:uid="{00000000-0005-0000-0000-000036680000}"/>
    <cellStyle name="Normal 55 4 2 3 2" xfId="13552" xr:uid="{00000000-0005-0000-0000-000037680000}"/>
    <cellStyle name="Normal 55 4 2 3 2 2" xfId="43883" xr:uid="{00000000-0005-0000-0000-000038680000}"/>
    <cellStyle name="Normal 55 4 2 3 2 3" xfId="28650" xr:uid="{00000000-0005-0000-0000-000039680000}"/>
    <cellStyle name="Normal 55 4 2 3 3" xfId="8532" xr:uid="{00000000-0005-0000-0000-00003A680000}"/>
    <cellStyle name="Normal 55 4 2 3 3 2" xfId="38866" xr:uid="{00000000-0005-0000-0000-00003B680000}"/>
    <cellStyle name="Normal 55 4 2 3 3 3" xfId="23633" xr:uid="{00000000-0005-0000-0000-00003C680000}"/>
    <cellStyle name="Normal 55 4 2 3 4" xfId="33853" xr:uid="{00000000-0005-0000-0000-00003D680000}"/>
    <cellStyle name="Normal 55 4 2 3 5" xfId="18620" xr:uid="{00000000-0005-0000-0000-00003E680000}"/>
    <cellStyle name="Normal 55 4 2 4" xfId="5171" xr:uid="{00000000-0005-0000-0000-00003F680000}"/>
    <cellStyle name="Normal 55 4 2 4 2" xfId="15223" xr:uid="{00000000-0005-0000-0000-000040680000}"/>
    <cellStyle name="Normal 55 4 2 4 2 2" xfId="45554" xr:uid="{00000000-0005-0000-0000-000041680000}"/>
    <cellStyle name="Normal 55 4 2 4 2 3" xfId="30321" xr:uid="{00000000-0005-0000-0000-000042680000}"/>
    <cellStyle name="Normal 55 4 2 4 3" xfId="10203" xr:uid="{00000000-0005-0000-0000-000043680000}"/>
    <cellStyle name="Normal 55 4 2 4 3 2" xfId="40537" xr:uid="{00000000-0005-0000-0000-000044680000}"/>
    <cellStyle name="Normal 55 4 2 4 3 3" xfId="25304" xr:uid="{00000000-0005-0000-0000-000045680000}"/>
    <cellStyle name="Normal 55 4 2 4 4" xfId="35524" xr:uid="{00000000-0005-0000-0000-000046680000}"/>
    <cellStyle name="Normal 55 4 2 4 5" xfId="20291" xr:uid="{00000000-0005-0000-0000-000047680000}"/>
    <cellStyle name="Normal 55 4 2 5" xfId="11881" xr:uid="{00000000-0005-0000-0000-000048680000}"/>
    <cellStyle name="Normal 55 4 2 5 2" xfId="42212" xr:uid="{00000000-0005-0000-0000-000049680000}"/>
    <cellStyle name="Normal 55 4 2 5 3" xfId="26979" xr:uid="{00000000-0005-0000-0000-00004A680000}"/>
    <cellStyle name="Normal 55 4 2 6" xfId="6860" xr:uid="{00000000-0005-0000-0000-00004B680000}"/>
    <cellStyle name="Normal 55 4 2 6 2" xfId="37195" xr:uid="{00000000-0005-0000-0000-00004C680000}"/>
    <cellStyle name="Normal 55 4 2 6 3" xfId="21962" xr:uid="{00000000-0005-0000-0000-00004D680000}"/>
    <cellStyle name="Normal 55 4 2 7" xfId="32183" xr:uid="{00000000-0005-0000-0000-00004E680000}"/>
    <cellStyle name="Normal 55 4 2 8" xfId="16949" xr:uid="{00000000-0005-0000-0000-00004F680000}"/>
    <cellStyle name="Normal 55 4 3" xfId="2207" xr:uid="{00000000-0005-0000-0000-000050680000}"/>
    <cellStyle name="Normal 55 4 3 2" xfId="3897" xr:uid="{00000000-0005-0000-0000-000051680000}"/>
    <cellStyle name="Normal 55 4 3 2 2" xfId="13970" xr:uid="{00000000-0005-0000-0000-000052680000}"/>
    <cellStyle name="Normal 55 4 3 2 2 2" xfId="44301" xr:uid="{00000000-0005-0000-0000-000053680000}"/>
    <cellStyle name="Normal 55 4 3 2 2 3" xfId="29068" xr:uid="{00000000-0005-0000-0000-000054680000}"/>
    <cellStyle name="Normal 55 4 3 2 3" xfId="8950" xr:uid="{00000000-0005-0000-0000-000055680000}"/>
    <cellStyle name="Normal 55 4 3 2 3 2" xfId="39284" xr:uid="{00000000-0005-0000-0000-000056680000}"/>
    <cellStyle name="Normal 55 4 3 2 3 3" xfId="24051" xr:uid="{00000000-0005-0000-0000-000057680000}"/>
    <cellStyle name="Normal 55 4 3 2 4" xfId="34271" xr:uid="{00000000-0005-0000-0000-000058680000}"/>
    <cellStyle name="Normal 55 4 3 2 5" xfId="19038" xr:uid="{00000000-0005-0000-0000-000059680000}"/>
    <cellStyle name="Normal 55 4 3 3" xfId="5589" xr:uid="{00000000-0005-0000-0000-00005A680000}"/>
    <cellStyle name="Normal 55 4 3 3 2" xfId="15641" xr:uid="{00000000-0005-0000-0000-00005B680000}"/>
    <cellStyle name="Normal 55 4 3 3 2 2" xfId="45972" xr:uid="{00000000-0005-0000-0000-00005C680000}"/>
    <cellStyle name="Normal 55 4 3 3 2 3" xfId="30739" xr:uid="{00000000-0005-0000-0000-00005D680000}"/>
    <cellStyle name="Normal 55 4 3 3 3" xfId="10621" xr:uid="{00000000-0005-0000-0000-00005E680000}"/>
    <cellStyle name="Normal 55 4 3 3 3 2" xfId="40955" xr:uid="{00000000-0005-0000-0000-00005F680000}"/>
    <cellStyle name="Normal 55 4 3 3 3 3" xfId="25722" xr:uid="{00000000-0005-0000-0000-000060680000}"/>
    <cellStyle name="Normal 55 4 3 3 4" xfId="35942" xr:uid="{00000000-0005-0000-0000-000061680000}"/>
    <cellStyle name="Normal 55 4 3 3 5" xfId="20709" xr:uid="{00000000-0005-0000-0000-000062680000}"/>
    <cellStyle name="Normal 55 4 3 4" xfId="12299" xr:uid="{00000000-0005-0000-0000-000063680000}"/>
    <cellStyle name="Normal 55 4 3 4 2" xfId="42630" xr:uid="{00000000-0005-0000-0000-000064680000}"/>
    <cellStyle name="Normal 55 4 3 4 3" xfId="27397" xr:uid="{00000000-0005-0000-0000-000065680000}"/>
    <cellStyle name="Normal 55 4 3 5" xfId="7278" xr:uid="{00000000-0005-0000-0000-000066680000}"/>
    <cellStyle name="Normal 55 4 3 5 2" xfId="37613" xr:uid="{00000000-0005-0000-0000-000067680000}"/>
    <cellStyle name="Normal 55 4 3 5 3" xfId="22380" xr:uid="{00000000-0005-0000-0000-000068680000}"/>
    <cellStyle name="Normal 55 4 3 6" xfId="32601" xr:uid="{00000000-0005-0000-0000-000069680000}"/>
    <cellStyle name="Normal 55 4 3 7" xfId="17367" xr:uid="{00000000-0005-0000-0000-00006A680000}"/>
    <cellStyle name="Normal 55 4 4" xfId="3060" xr:uid="{00000000-0005-0000-0000-00006B680000}"/>
    <cellStyle name="Normal 55 4 4 2" xfId="13134" xr:uid="{00000000-0005-0000-0000-00006C680000}"/>
    <cellStyle name="Normal 55 4 4 2 2" xfId="43465" xr:uid="{00000000-0005-0000-0000-00006D680000}"/>
    <cellStyle name="Normal 55 4 4 2 3" xfId="28232" xr:uid="{00000000-0005-0000-0000-00006E680000}"/>
    <cellStyle name="Normal 55 4 4 3" xfId="8114" xr:uid="{00000000-0005-0000-0000-00006F680000}"/>
    <cellStyle name="Normal 55 4 4 3 2" xfId="38448" xr:uid="{00000000-0005-0000-0000-000070680000}"/>
    <cellStyle name="Normal 55 4 4 3 3" xfId="23215" xr:uid="{00000000-0005-0000-0000-000071680000}"/>
    <cellStyle name="Normal 55 4 4 4" xfId="33435" xr:uid="{00000000-0005-0000-0000-000072680000}"/>
    <cellStyle name="Normal 55 4 4 5" xfId="18202" xr:uid="{00000000-0005-0000-0000-000073680000}"/>
    <cellStyle name="Normal 55 4 5" xfId="4753" xr:uid="{00000000-0005-0000-0000-000074680000}"/>
    <cellStyle name="Normal 55 4 5 2" xfId="14805" xr:uid="{00000000-0005-0000-0000-000075680000}"/>
    <cellStyle name="Normal 55 4 5 2 2" xfId="45136" xr:uid="{00000000-0005-0000-0000-000076680000}"/>
    <cellStyle name="Normal 55 4 5 2 3" xfId="29903" xr:uid="{00000000-0005-0000-0000-000077680000}"/>
    <cellStyle name="Normal 55 4 5 3" xfId="9785" xr:uid="{00000000-0005-0000-0000-000078680000}"/>
    <cellStyle name="Normal 55 4 5 3 2" xfId="40119" xr:uid="{00000000-0005-0000-0000-000079680000}"/>
    <cellStyle name="Normal 55 4 5 3 3" xfId="24886" xr:uid="{00000000-0005-0000-0000-00007A680000}"/>
    <cellStyle name="Normal 55 4 5 4" xfId="35106" xr:uid="{00000000-0005-0000-0000-00007B680000}"/>
    <cellStyle name="Normal 55 4 5 5" xfId="19873" xr:uid="{00000000-0005-0000-0000-00007C680000}"/>
    <cellStyle name="Normal 55 4 6" xfId="11463" xr:uid="{00000000-0005-0000-0000-00007D680000}"/>
    <cellStyle name="Normal 55 4 6 2" xfId="41794" xr:uid="{00000000-0005-0000-0000-00007E680000}"/>
    <cellStyle name="Normal 55 4 6 3" xfId="26561" xr:uid="{00000000-0005-0000-0000-00007F680000}"/>
    <cellStyle name="Normal 55 4 7" xfId="6442" xr:uid="{00000000-0005-0000-0000-000080680000}"/>
    <cellStyle name="Normal 55 4 7 2" xfId="36777" xr:uid="{00000000-0005-0000-0000-000081680000}"/>
    <cellStyle name="Normal 55 4 7 3" xfId="21544" xr:uid="{00000000-0005-0000-0000-000082680000}"/>
    <cellStyle name="Normal 55 4 8" xfId="31765" xr:uid="{00000000-0005-0000-0000-000083680000}"/>
    <cellStyle name="Normal 55 4 9" xfId="16531" xr:uid="{00000000-0005-0000-0000-000084680000}"/>
    <cellStyle name="Normal 55 5" xfId="1576" xr:uid="{00000000-0005-0000-0000-000085680000}"/>
    <cellStyle name="Normal 55 5 2" xfId="2417" xr:uid="{00000000-0005-0000-0000-000086680000}"/>
    <cellStyle name="Normal 55 5 2 2" xfId="4107" xr:uid="{00000000-0005-0000-0000-000087680000}"/>
    <cellStyle name="Normal 55 5 2 2 2" xfId="14180" xr:uid="{00000000-0005-0000-0000-000088680000}"/>
    <cellStyle name="Normal 55 5 2 2 2 2" xfId="44511" xr:uid="{00000000-0005-0000-0000-000089680000}"/>
    <cellStyle name="Normal 55 5 2 2 2 3" xfId="29278" xr:uid="{00000000-0005-0000-0000-00008A680000}"/>
    <cellStyle name="Normal 55 5 2 2 3" xfId="9160" xr:uid="{00000000-0005-0000-0000-00008B680000}"/>
    <cellStyle name="Normal 55 5 2 2 3 2" xfId="39494" xr:uid="{00000000-0005-0000-0000-00008C680000}"/>
    <cellStyle name="Normal 55 5 2 2 3 3" xfId="24261" xr:uid="{00000000-0005-0000-0000-00008D680000}"/>
    <cellStyle name="Normal 55 5 2 2 4" xfId="34481" xr:uid="{00000000-0005-0000-0000-00008E680000}"/>
    <cellStyle name="Normal 55 5 2 2 5" xfId="19248" xr:uid="{00000000-0005-0000-0000-00008F680000}"/>
    <cellStyle name="Normal 55 5 2 3" xfId="5799" xr:uid="{00000000-0005-0000-0000-000090680000}"/>
    <cellStyle name="Normal 55 5 2 3 2" xfId="15851" xr:uid="{00000000-0005-0000-0000-000091680000}"/>
    <cellStyle name="Normal 55 5 2 3 2 2" xfId="46182" xr:uid="{00000000-0005-0000-0000-000092680000}"/>
    <cellStyle name="Normal 55 5 2 3 2 3" xfId="30949" xr:uid="{00000000-0005-0000-0000-000093680000}"/>
    <cellStyle name="Normal 55 5 2 3 3" xfId="10831" xr:uid="{00000000-0005-0000-0000-000094680000}"/>
    <cellStyle name="Normal 55 5 2 3 3 2" xfId="41165" xr:uid="{00000000-0005-0000-0000-000095680000}"/>
    <cellStyle name="Normal 55 5 2 3 3 3" xfId="25932" xr:uid="{00000000-0005-0000-0000-000096680000}"/>
    <cellStyle name="Normal 55 5 2 3 4" xfId="36152" xr:uid="{00000000-0005-0000-0000-000097680000}"/>
    <cellStyle name="Normal 55 5 2 3 5" xfId="20919" xr:uid="{00000000-0005-0000-0000-000098680000}"/>
    <cellStyle name="Normal 55 5 2 4" xfId="12509" xr:uid="{00000000-0005-0000-0000-000099680000}"/>
    <cellStyle name="Normal 55 5 2 4 2" xfId="42840" xr:uid="{00000000-0005-0000-0000-00009A680000}"/>
    <cellStyle name="Normal 55 5 2 4 3" xfId="27607" xr:uid="{00000000-0005-0000-0000-00009B680000}"/>
    <cellStyle name="Normal 55 5 2 5" xfId="7488" xr:uid="{00000000-0005-0000-0000-00009C680000}"/>
    <cellStyle name="Normal 55 5 2 5 2" xfId="37823" xr:uid="{00000000-0005-0000-0000-00009D680000}"/>
    <cellStyle name="Normal 55 5 2 5 3" xfId="22590" xr:uid="{00000000-0005-0000-0000-00009E680000}"/>
    <cellStyle name="Normal 55 5 2 6" xfId="32811" xr:uid="{00000000-0005-0000-0000-00009F680000}"/>
    <cellStyle name="Normal 55 5 2 7" xfId="17577" xr:uid="{00000000-0005-0000-0000-0000A0680000}"/>
    <cellStyle name="Normal 55 5 3" xfId="3270" xr:uid="{00000000-0005-0000-0000-0000A1680000}"/>
    <cellStyle name="Normal 55 5 3 2" xfId="13344" xr:uid="{00000000-0005-0000-0000-0000A2680000}"/>
    <cellStyle name="Normal 55 5 3 2 2" xfId="43675" xr:uid="{00000000-0005-0000-0000-0000A3680000}"/>
    <cellStyle name="Normal 55 5 3 2 3" xfId="28442" xr:uid="{00000000-0005-0000-0000-0000A4680000}"/>
    <cellStyle name="Normal 55 5 3 3" xfId="8324" xr:uid="{00000000-0005-0000-0000-0000A5680000}"/>
    <cellStyle name="Normal 55 5 3 3 2" xfId="38658" xr:uid="{00000000-0005-0000-0000-0000A6680000}"/>
    <cellStyle name="Normal 55 5 3 3 3" xfId="23425" xr:uid="{00000000-0005-0000-0000-0000A7680000}"/>
    <cellStyle name="Normal 55 5 3 4" xfId="33645" xr:uid="{00000000-0005-0000-0000-0000A8680000}"/>
    <cellStyle name="Normal 55 5 3 5" xfId="18412" xr:uid="{00000000-0005-0000-0000-0000A9680000}"/>
    <cellStyle name="Normal 55 5 4" xfId="4963" xr:uid="{00000000-0005-0000-0000-0000AA680000}"/>
    <cellStyle name="Normal 55 5 4 2" xfId="15015" xr:uid="{00000000-0005-0000-0000-0000AB680000}"/>
    <cellStyle name="Normal 55 5 4 2 2" xfId="45346" xr:uid="{00000000-0005-0000-0000-0000AC680000}"/>
    <cellStyle name="Normal 55 5 4 2 3" xfId="30113" xr:uid="{00000000-0005-0000-0000-0000AD680000}"/>
    <cellStyle name="Normal 55 5 4 3" xfId="9995" xr:uid="{00000000-0005-0000-0000-0000AE680000}"/>
    <cellStyle name="Normal 55 5 4 3 2" xfId="40329" xr:uid="{00000000-0005-0000-0000-0000AF680000}"/>
    <cellStyle name="Normal 55 5 4 3 3" xfId="25096" xr:uid="{00000000-0005-0000-0000-0000B0680000}"/>
    <cellStyle name="Normal 55 5 4 4" xfId="35316" xr:uid="{00000000-0005-0000-0000-0000B1680000}"/>
    <cellStyle name="Normal 55 5 4 5" xfId="20083" xr:uid="{00000000-0005-0000-0000-0000B2680000}"/>
    <cellStyle name="Normal 55 5 5" xfId="11673" xr:uid="{00000000-0005-0000-0000-0000B3680000}"/>
    <cellStyle name="Normal 55 5 5 2" xfId="42004" xr:uid="{00000000-0005-0000-0000-0000B4680000}"/>
    <cellStyle name="Normal 55 5 5 3" xfId="26771" xr:uid="{00000000-0005-0000-0000-0000B5680000}"/>
    <cellStyle name="Normal 55 5 6" xfId="6652" xr:uid="{00000000-0005-0000-0000-0000B6680000}"/>
    <cellStyle name="Normal 55 5 6 2" xfId="36987" xr:uid="{00000000-0005-0000-0000-0000B7680000}"/>
    <cellStyle name="Normal 55 5 6 3" xfId="21754" xr:uid="{00000000-0005-0000-0000-0000B8680000}"/>
    <cellStyle name="Normal 55 5 7" xfId="31975" xr:uid="{00000000-0005-0000-0000-0000B9680000}"/>
    <cellStyle name="Normal 55 5 8" xfId="16741" xr:uid="{00000000-0005-0000-0000-0000BA680000}"/>
    <cellStyle name="Normal 55 6" xfId="1997" xr:uid="{00000000-0005-0000-0000-0000BB680000}"/>
    <cellStyle name="Normal 55 6 2" xfId="3689" xr:uid="{00000000-0005-0000-0000-0000BC680000}"/>
    <cellStyle name="Normal 55 6 2 2" xfId="13762" xr:uid="{00000000-0005-0000-0000-0000BD680000}"/>
    <cellStyle name="Normal 55 6 2 2 2" xfId="44093" xr:uid="{00000000-0005-0000-0000-0000BE680000}"/>
    <cellStyle name="Normal 55 6 2 2 3" xfId="28860" xr:uid="{00000000-0005-0000-0000-0000BF680000}"/>
    <cellStyle name="Normal 55 6 2 3" xfId="8742" xr:uid="{00000000-0005-0000-0000-0000C0680000}"/>
    <cellStyle name="Normal 55 6 2 3 2" xfId="39076" xr:uid="{00000000-0005-0000-0000-0000C1680000}"/>
    <cellStyle name="Normal 55 6 2 3 3" xfId="23843" xr:uid="{00000000-0005-0000-0000-0000C2680000}"/>
    <cellStyle name="Normal 55 6 2 4" xfId="34063" xr:uid="{00000000-0005-0000-0000-0000C3680000}"/>
    <cellStyle name="Normal 55 6 2 5" xfId="18830" xr:uid="{00000000-0005-0000-0000-0000C4680000}"/>
    <cellStyle name="Normal 55 6 3" xfId="5381" xr:uid="{00000000-0005-0000-0000-0000C5680000}"/>
    <cellStyle name="Normal 55 6 3 2" xfId="15433" xr:uid="{00000000-0005-0000-0000-0000C6680000}"/>
    <cellStyle name="Normal 55 6 3 2 2" xfId="45764" xr:uid="{00000000-0005-0000-0000-0000C7680000}"/>
    <cellStyle name="Normal 55 6 3 2 3" xfId="30531" xr:uid="{00000000-0005-0000-0000-0000C8680000}"/>
    <cellStyle name="Normal 55 6 3 3" xfId="10413" xr:uid="{00000000-0005-0000-0000-0000C9680000}"/>
    <cellStyle name="Normal 55 6 3 3 2" xfId="40747" xr:uid="{00000000-0005-0000-0000-0000CA680000}"/>
    <cellStyle name="Normal 55 6 3 3 3" xfId="25514" xr:uid="{00000000-0005-0000-0000-0000CB680000}"/>
    <cellStyle name="Normal 55 6 3 4" xfId="35734" xr:uid="{00000000-0005-0000-0000-0000CC680000}"/>
    <cellStyle name="Normal 55 6 3 5" xfId="20501" xr:uid="{00000000-0005-0000-0000-0000CD680000}"/>
    <cellStyle name="Normal 55 6 4" xfId="12091" xr:uid="{00000000-0005-0000-0000-0000CE680000}"/>
    <cellStyle name="Normal 55 6 4 2" xfId="42422" xr:uid="{00000000-0005-0000-0000-0000CF680000}"/>
    <cellStyle name="Normal 55 6 4 3" xfId="27189" xr:uid="{00000000-0005-0000-0000-0000D0680000}"/>
    <cellStyle name="Normal 55 6 5" xfId="7070" xr:uid="{00000000-0005-0000-0000-0000D1680000}"/>
    <cellStyle name="Normal 55 6 5 2" xfId="37405" xr:uid="{00000000-0005-0000-0000-0000D2680000}"/>
    <cellStyle name="Normal 55 6 5 3" xfId="22172" xr:uid="{00000000-0005-0000-0000-0000D3680000}"/>
    <cellStyle name="Normal 55 6 6" xfId="32393" xr:uid="{00000000-0005-0000-0000-0000D4680000}"/>
    <cellStyle name="Normal 55 6 7" xfId="17159" xr:uid="{00000000-0005-0000-0000-0000D5680000}"/>
    <cellStyle name="Normal 55 7" xfId="2848" xr:uid="{00000000-0005-0000-0000-0000D6680000}"/>
    <cellStyle name="Normal 55 7 2" xfId="12926" xr:uid="{00000000-0005-0000-0000-0000D7680000}"/>
    <cellStyle name="Normal 55 7 2 2" xfId="43257" xr:uid="{00000000-0005-0000-0000-0000D8680000}"/>
    <cellStyle name="Normal 55 7 2 3" xfId="28024" xr:uid="{00000000-0005-0000-0000-0000D9680000}"/>
    <cellStyle name="Normal 55 7 3" xfId="7906" xr:uid="{00000000-0005-0000-0000-0000DA680000}"/>
    <cellStyle name="Normal 55 7 3 2" xfId="38240" xr:uid="{00000000-0005-0000-0000-0000DB680000}"/>
    <cellStyle name="Normal 55 7 3 3" xfId="23007" xr:uid="{00000000-0005-0000-0000-0000DC680000}"/>
    <cellStyle name="Normal 55 7 4" xfId="33227" xr:uid="{00000000-0005-0000-0000-0000DD680000}"/>
    <cellStyle name="Normal 55 7 5" xfId="17994" xr:uid="{00000000-0005-0000-0000-0000DE680000}"/>
    <cellStyle name="Normal 55 8" xfId="4542" xr:uid="{00000000-0005-0000-0000-0000DF680000}"/>
    <cellStyle name="Normal 55 8 2" xfId="14597" xr:uid="{00000000-0005-0000-0000-0000E0680000}"/>
    <cellStyle name="Normal 55 8 2 2" xfId="44928" xr:uid="{00000000-0005-0000-0000-0000E1680000}"/>
    <cellStyle name="Normal 55 8 2 3" xfId="29695" xr:uid="{00000000-0005-0000-0000-0000E2680000}"/>
    <cellStyle name="Normal 55 8 3" xfId="9577" xr:uid="{00000000-0005-0000-0000-0000E3680000}"/>
    <cellStyle name="Normal 55 8 3 2" xfId="39911" xr:uid="{00000000-0005-0000-0000-0000E4680000}"/>
    <cellStyle name="Normal 55 8 3 3" xfId="24678" xr:uid="{00000000-0005-0000-0000-0000E5680000}"/>
    <cellStyle name="Normal 55 8 4" xfId="34898" xr:uid="{00000000-0005-0000-0000-0000E6680000}"/>
    <cellStyle name="Normal 55 8 5" xfId="19665" xr:uid="{00000000-0005-0000-0000-0000E7680000}"/>
    <cellStyle name="Normal 55 9" xfId="11253" xr:uid="{00000000-0005-0000-0000-0000E8680000}"/>
    <cellStyle name="Normal 55 9 2" xfId="41586" xr:uid="{00000000-0005-0000-0000-0000E9680000}"/>
    <cellStyle name="Normal 55 9 3" xfId="26353" xr:uid="{00000000-0005-0000-0000-0000EA680000}"/>
    <cellStyle name="Normal 56" xfId="873" xr:uid="{00000000-0005-0000-0000-0000EB680000}"/>
    <cellStyle name="Normal 56 10" xfId="6233" xr:uid="{00000000-0005-0000-0000-0000EC680000}"/>
    <cellStyle name="Normal 56 10 2" xfId="36570" xr:uid="{00000000-0005-0000-0000-0000ED680000}"/>
    <cellStyle name="Normal 56 10 3" xfId="21337" xr:uid="{00000000-0005-0000-0000-0000EE680000}"/>
    <cellStyle name="Normal 56 11" xfId="31561" xr:uid="{00000000-0005-0000-0000-0000EF680000}"/>
    <cellStyle name="Normal 56 12" xfId="16322" xr:uid="{00000000-0005-0000-0000-0000F0680000}"/>
    <cellStyle name="Normal 56 2" xfId="1197" xr:uid="{00000000-0005-0000-0000-0000F1680000}"/>
    <cellStyle name="Normal 56 2 10" xfId="31613" xr:uid="{00000000-0005-0000-0000-0000F2680000}"/>
    <cellStyle name="Normal 56 2 11" xfId="16376" xr:uid="{00000000-0005-0000-0000-0000F3680000}"/>
    <cellStyle name="Normal 56 2 2" xfId="1305" xr:uid="{00000000-0005-0000-0000-0000F4680000}"/>
    <cellStyle name="Normal 56 2 2 10" xfId="16480" xr:uid="{00000000-0005-0000-0000-0000F5680000}"/>
    <cellStyle name="Normal 56 2 2 2" xfId="1522" xr:uid="{00000000-0005-0000-0000-0000F6680000}"/>
    <cellStyle name="Normal 56 2 2 2 2" xfId="1943" xr:uid="{00000000-0005-0000-0000-0000F7680000}"/>
    <cellStyle name="Normal 56 2 2 2 2 2" xfId="2782" xr:uid="{00000000-0005-0000-0000-0000F8680000}"/>
    <cellStyle name="Normal 56 2 2 2 2 2 2" xfId="4472" xr:uid="{00000000-0005-0000-0000-0000F9680000}"/>
    <cellStyle name="Normal 56 2 2 2 2 2 2 2" xfId="14545" xr:uid="{00000000-0005-0000-0000-0000FA680000}"/>
    <cellStyle name="Normal 56 2 2 2 2 2 2 2 2" xfId="44876" xr:uid="{00000000-0005-0000-0000-0000FB680000}"/>
    <cellStyle name="Normal 56 2 2 2 2 2 2 2 3" xfId="29643" xr:uid="{00000000-0005-0000-0000-0000FC680000}"/>
    <cellStyle name="Normal 56 2 2 2 2 2 2 3" xfId="9525" xr:uid="{00000000-0005-0000-0000-0000FD680000}"/>
    <cellStyle name="Normal 56 2 2 2 2 2 2 3 2" xfId="39859" xr:uid="{00000000-0005-0000-0000-0000FE680000}"/>
    <cellStyle name="Normal 56 2 2 2 2 2 2 3 3" xfId="24626" xr:uid="{00000000-0005-0000-0000-0000FF680000}"/>
    <cellStyle name="Normal 56 2 2 2 2 2 2 4" xfId="34846" xr:uid="{00000000-0005-0000-0000-000000690000}"/>
    <cellStyle name="Normal 56 2 2 2 2 2 2 5" xfId="19613" xr:uid="{00000000-0005-0000-0000-000001690000}"/>
    <cellStyle name="Normal 56 2 2 2 2 2 3" xfId="6164" xr:uid="{00000000-0005-0000-0000-000002690000}"/>
    <cellStyle name="Normal 56 2 2 2 2 2 3 2" xfId="16216" xr:uid="{00000000-0005-0000-0000-000003690000}"/>
    <cellStyle name="Normal 56 2 2 2 2 2 3 2 2" xfId="46547" xr:uid="{00000000-0005-0000-0000-000004690000}"/>
    <cellStyle name="Normal 56 2 2 2 2 2 3 2 3" xfId="31314" xr:uid="{00000000-0005-0000-0000-000005690000}"/>
    <cellStyle name="Normal 56 2 2 2 2 2 3 3" xfId="11196" xr:uid="{00000000-0005-0000-0000-000006690000}"/>
    <cellStyle name="Normal 56 2 2 2 2 2 3 3 2" xfId="41530" xr:uid="{00000000-0005-0000-0000-000007690000}"/>
    <cellStyle name="Normal 56 2 2 2 2 2 3 3 3" xfId="26297" xr:uid="{00000000-0005-0000-0000-000008690000}"/>
    <cellStyle name="Normal 56 2 2 2 2 2 3 4" xfId="36517" xr:uid="{00000000-0005-0000-0000-000009690000}"/>
    <cellStyle name="Normal 56 2 2 2 2 2 3 5" xfId="21284" xr:uid="{00000000-0005-0000-0000-00000A690000}"/>
    <cellStyle name="Normal 56 2 2 2 2 2 4" xfId="12874" xr:uid="{00000000-0005-0000-0000-00000B690000}"/>
    <cellStyle name="Normal 56 2 2 2 2 2 4 2" xfId="43205" xr:uid="{00000000-0005-0000-0000-00000C690000}"/>
    <cellStyle name="Normal 56 2 2 2 2 2 4 3" xfId="27972" xr:uid="{00000000-0005-0000-0000-00000D690000}"/>
    <cellStyle name="Normal 56 2 2 2 2 2 5" xfId="7853" xr:uid="{00000000-0005-0000-0000-00000E690000}"/>
    <cellStyle name="Normal 56 2 2 2 2 2 5 2" xfId="38188" xr:uid="{00000000-0005-0000-0000-00000F690000}"/>
    <cellStyle name="Normal 56 2 2 2 2 2 5 3" xfId="22955" xr:uid="{00000000-0005-0000-0000-000010690000}"/>
    <cellStyle name="Normal 56 2 2 2 2 2 6" xfId="33176" xr:uid="{00000000-0005-0000-0000-000011690000}"/>
    <cellStyle name="Normal 56 2 2 2 2 2 7" xfId="17942" xr:uid="{00000000-0005-0000-0000-000012690000}"/>
    <cellStyle name="Normal 56 2 2 2 2 3" xfId="3635" xr:uid="{00000000-0005-0000-0000-000013690000}"/>
    <cellStyle name="Normal 56 2 2 2 2 3 2" xfId="13709" xr:uid="{00000000-0005-0000-0000-000014690000}"/>
    <cellStyle name="Normal 56 2 2 2 2 3 2 2" xfId="44040" xr:uid="{00000000-0005-0000-0000-000015690000}"/>
    <cellStyle name="Normal 56 2 2 2 2 3 2 3" xfId="28807" xr:uid="{00000000-0005-0000-0000-000016690000}"/>
    <cellStyle name="Normal 56 2 2 2 2 3 3" xfId="8689" xr:uid="{00000000-0005-0000-0000-000017690000}"/>
    <cellStyle name="Normal 56 2 2 2 2 3 3 2" xfId="39023" xr:uid="{00000000-0005-0000-0000-000018690000}"/>
    <cellStyle name="Normal 56 2 2 2 2 3 3 3" xfId="23790" xr:uid="{00000000-0005-0000-0000-000019690000}"/>
    <cellStyle name="Normal 56 2 2 2 2 3 4" xfId="34010" xr:uid="{00000000-0005-0000-0000-00001A690000}"/>
    <cellStyle name="Normal 56 2 2 2 2 3 5" xfId="18777" xr:uid="{00000000-0005-0000-0000-00001B690000}"/>
    <cellStyle name="Normal 56 2 2 2 2 4" xfId="5328" xr:uid="{00000000-0005-0000-0000-00001C690000}"/>
    <cellStyle name="Normal 56 2 2 2 2 4 2" xfId="15380" xr:uid="{00000000-0005-0000-0000-00001D690000}"/>
    <cellStyle name="Normal 56 2 2 2 2 4 2 2" xfId="45711" xr:uid="{00000000-0005-0000-0000-00001E690000}"/>
    <cellStyle name="Normal 56 2 2 2 2 4 2 3" xfId="30478" xr:uid="{00000000-0005-0000-0000-00001F690000}"/>
    <cellStyle name="Normal 56 2 2 2 2 4 3" xfId="10360" xr:uid="{00000000-0005-0000-0000-000020690000}"/>
    <cellStyle name="Normal 56 2 2 2 2 4 3 2" xfId="40694" xr:uid="{00000000-0005-0000-0000-000021690000}"/>
    <cellStyle name="Normal 56 2 2 2 2 4 3 3" xfId="25461" xr:uid="{00000000-0005-0000-0000-000022690000}"/>
    <cellStyle name="Normal 56 2 2 2 2 4 4" xfId="35681" xr:uid="{00000000-0005-0000-0000-000023690000}"/>
    <cellStyle name="Normal 56 2 2 2 2 4 5" xfId="20448" xr:uid="{00000000-0005-0000-0000-000024690000}"/>
    <cellStyle name="Normal 56 2 2 2 2 5" xfId="12038" xr:uid="{00000000-0005-0000-0000-000025690000}"/>
    <cellStyle name="Normal 56 2 2 2 2 5 2" xfId="42369" xr:uid="{00000000-0005-0000-0000-000026690000}"/>
    <cellStyle name="Normal 56 2 2 2 2 5 3" xfId="27136" xr:uid="{00000000-0005-0000-0000-000027690000}"/>
    <cellStyle name="Normal 56 2 2 2 2 6" xfId="7017" xr:uid="{00000000-0005-0000-0000-000028690000}"/>
    <cellStyle name="Normal 56 2 2 2 2 6 2" xfId="37352" xr:uid="{00000000-0005-0000-0000-000029690000}"/>
    <cellStyle name="Normal 56 2 2 2 2 6 3" xfId="22119" xr:uid="{00000000-0005-0000-0000-00002A690000}"/>
    <cellStyle name="Normal 56 2 2 2 2 7" xfId="32340" xr:uid="{00000000-0005-0000-0000-00002B690000}"/>
    <cellStyle name="Normal 56 2 2 2 2 8" xfId="17106" xr:uid="{00000000-0005-0000-0000-00002C690000}"/>
    <cellStyle name="Normal 56 2 2 2 3" xfId="2364" xr:uid="{00000000-0005-0000-0000-00002D690000}"/>
    <cellStyle name="Normal 56 2 2 2 3 2" xfId="4054" xr:uid="{00000000-0005-0000-0000-00002E690000}"/>
    <cellStyle name="Normal 56 2 2 2 3 2 2" xfId="14127" xr:uid="{00000000-0005-0000-0000-00002F690000}"/>
    <cellStyle name="Normal 56 2 2 2 3 2 2 2" xfId="44458" xr:uid="{00000000-0005-0000-0000-000030690000}"/>
    <cellStyle name="Normal 56 2 2 2 3 2 2 3" xfId="29225" xr:uid="{00000000-0005-0000-0000-000031690000}"/>
    <cellStyle name="Normal 56 2 2 2 3 2 3" xfId="9107" xr:uid="{00000000-0005-0000-0000-000032690000}"/>
    <cellStyle name="Normal 56 2 2 2 3 2 3 2" xfId="39441" xr:uid="{00000000-0005-0000-0000-000033690000}"/>
    <cellStyle name="Normal 56 2 2 2 3 2 3 3" xfId="24208" xr:uid="{00000000-0005-0000-0000-000034690000}"/>
    <cellStyle name="Normal 56 2 2 2 3 2 4" xfId="34428" xr:uid="{00000000-0005-0000-0000-000035690000}"/>
    <cellStyle name="Normal 56 2 2 2 3 2 5" xfId="19195" xr:uid="{00000000-0005-0000-0000-000036690000}"/>
    <cellStyle name="Normal 56 2 2 2 3 3" xfId="5746" xr:uid="{00000000-0005-0000-0000-000037690000}"/>
    <cellStyle name="Normal 56 2 2 2 3 3 2" xfId="15798" xr:uid="{00000000-0005-0000-0000-000038690000}"/>
    <cellStyle name="Normal 56 2 2 2 3 3 2 2" xfId="46129" xr:uid="{00000000-0005-0000-0000-000039690000}"/>
    <cellStyle name="Normal 56 2 2 2 3 3 2 3" xfId="30896" xr:uid="{00000000-0005-0000-0000-00003A690000}"/>
    <cellStyle name="Normal 56 2 2 2 3 3 3" xfId="10778" xr:uid="{00000000-0005-0000-0000-00003B690000}"/>
    <cellStyle name="Normal 56 2 2 2 3 3 3 2" xfId="41112" xr:uid="{00000000-0005-0000-0000-00003C690000}"/>
    <cellStyle name="Normal 56 2 2 2 3 3 3 3" xfId="25879" xr:uid="{00000000-0005-0000-0000-00003D690000}"/>
    <cellStyle name="Normal 56 2 2 2 3 3 4" xfId="36099" xr:uid="{00000000-0005-0000-0000-00003E690000}"/>
    <cellStyle name="Normal 56 2 2 2 3 3 5" xfId="20866" xr:uid="{00000000-0005-0000-0000-00003F690000}"/>
    <cellStyle name="Normal 56 2 2 2 3 4" xfId="12456" xr:uid="{00000000-0005-0000-0000-000040690000}"/>
    <cellStyle name="Normal 56 2 2 2 3 4 2" xfId="42787" xr:uid="{00000000-0005-0000-0000-000041690000}"/>
    <cellStyle name="Normal 56 2 2 2 3 4 3" xfId="27554" xr:uid="{00000000-0005-0000-0000-000042690000}"/>
    <cellStyle name="Normal 56 2 2 2 3 5" xfId="7435" xr:uid="{00000000-0005-0000-0000-000043690000}"/>
    <cellStyle name="Normal 56 2 2 2 3 5 2" xfId="37770" xr:uid="{00000000-0005-0000-0000-000044690000}"/>
    <cellStyle name="Normal 56 2 2 2 3 5 3" xfId="22537" xr:uid="{00000000-0005-0000-0000-000045690000}"/>
    <cellStyle name="Normal 56 2 2 2 3 6" xfId="32758" xr:uid="{00000000-0005-0000-0000-000046690000}"/>
    <cellStyle name="Normal 56 2 2 2 3 7" xfId="17524" xr:uid="{00000000-0005-0000-0000-000047690000}"/>
    <cellStyle name="Normal 56 2 2 2 4" xfId="3217" xr:uid="{00000000-0005-0000-0000-000048690000}"/>
    <cellStyle name="Normal 56 2 2 2 4 2" xfId="13291" xr:uid="{00000000-0005-0000-0000-000049690000}"/>
    <cellStyle name="Normal 56 2 2 2 4 2 2" xfId="43622" xr:uid="{00000000-0005-0000-0000-00004A690000}"/>
    <cellStyle name="Normal 56 2 2 2 4 2 3" xfId="28389" xr:uid="{00000000-0005-0000-0000-00004B690000}"/>
    <cellStyle name="Normal 56 2 2 2 4 3" xfId="8271" xr:uid="{00000000-0005-0000-0000-00004C690000}"/>
    <cellStyle name="Normal 56 2 2 2 4 3 2" xfId="38605" xr:uid="{00000000-0005-0000-0000-00004D690000}"/>
    <cellStyle name="Normal 56 2 2 2 4 3 3" xfId="23372" xr:uid="{00000000-0005-0000-0000-00004E690000}"/>
    <cellStyle name="Normal 56 2 2 2 4 4" xfId="33592" xr:uid="{00000000-0005-0000-0000-00004F690000}"/>
    <cellStyle name="Normal 56 2 2 2 4 5" xfId="18359" xr:uid="{00000000-0005-0000-0000-000050690000}"/>
    <cellStyle name="Normal 56 2 2 2 5" xfId="4910" xr:uid="{00000000-0005-0000-0000-000051690000}"/>
    <cellStyle name="Normal 56 2 2 2 5 2" xfId="14962" xr:uid="{00000000-0005-0000-0000-000052690000}"/>
    <cellStyle name="Normal 56 2 2 2 5 2 2" xfId="45293" xr:uid="{00000000-0005-0000-0000-000053690000}"/>
    <cellStyle name="Normal 56 2 2 2 5 2 3" xfId="30060" xr:uid="{00000000-0005-0000-0000-000054690000}"/>
    <cellStyle name="Normal 56 2 2 2 5 3" xfId="9942" xr:uid="{00000000-0005-0000-0000-000055690000}"/>
    <cellStyle name="Normal 56 2 2 2 5 3 2" xfId="40276" xr:uid="{00000000-0005-0000-0000-000056690000}"/>
    <cellStyle name="Normal 56 2 2 2 5 3 3" xfId="25043" xr:uid="{00000000-0005-0000-0000-000057690000}"/>
    <cellStyle name="Normal 56 2 2 2 5 4" xfId="35263" xr:uid="{00000000-0005-0000-0000-000058690000}"/>
    <cellStyle name="Normal 56 2 2 2 5 5" xfId="20030" xr:uid="{00000000-0005-0000-0000-000059690000}"/>
    <cellStyle name="Normal 56 2 2 2 6" xfId="11620" xr:uid="{00000000-0005-0000-0000-00005A690000}"/>
    <cellStyle name="Normal 56 2 2 2 6 2" xfId="41951" xr:uid="{00000000-0005-0000-0000-00005B690000}"/>
    <cellStyle name="Normal 56 2 2 2 6 3" xfId="26718" xr:uid="{00000000-0005-0000-0000-00005C690000}"/>
    <cellStyle name="Normal 56 2 2 2 7" xfId="6599" xr:uid="{00000000-0005-0000-0000-00005D690000}"/>
    <cellStyle name="Normal 56 2 2 2 7 2" xfId="36934" xr:uid="{00000000-0005-0000-0000-00005E690000}"/>
    <cellStyle name="Normal 56 2 2 2 7 3" xfId="21701" xr:uid="{00000000-0005-0000-0000-00005F690000}"/>
    <cellStyle name="Normal 56 2 2 2 8" xfId="31922" xr:uid="{00000000-0005-0000-0000-000060690000}"/>
    <cellStyle name="Normal 56 2 2 2 9" xfId="16688" xr:uid="{00000000-0005-0000-0000-000061690000}"/>
    <cellStyle name="Normal 56 2 2 3" xfId="1735" xr:uid="{00000000-0005-0000-0000-000062690000}"/>
    <cellStyle name="Normal 56 2 2 3 2" xfId="2574" xr:uid="{00000000-0005-0000-0000-000063690000}"/>
    <cellStyle name="Normal 56 2 2 3 2 2" xfId="4264" xr:uid="{00000000-0005-0000-0000-000064690000}"/>
    <cellStyle name="Normal 56 2 2 3 2 2 2" xfId="14337" xr:uid="{00000000-0005-0000-0000-000065690000}"/>
    <cellStyle name="Normal 56 2 2 3 2 2 2 2" xfId="44668" xr:uid="{00000000-0005-0000-0000-000066690000}"/>
    <cellStyle name="Normal 56 2 2 3 2 2 2 3" xfId="29435" xr:uid="{00000000-0005-0000-0000-000067690000}"/>
    <cellStyle name="Normal 56 2 2 3 2 2 3" xfId="9317" xr:uid="{00000000-0005-0000-0000-000068690000}"/>
    <cellStyle name="Normal 56 2 2 3 2 2 3 2" xfId="39651" xr:uid="{00000000-0005-0000-0000-000069690000}"/>
    <cellStyle name="Normal 56 2 2 3 2 2 3 3" xfId="24418" xr:uid="{00000000-0005-0000-0000-00006A690000}"/>
    <cellStyle name="Normal 56 2 2 3 2 2 4" xfId="34638" xr:uid="{00000000-0005-0000-0000-00006B690000}"/>
    <cellStyle name="Normal 56 2 2 3 2 2 5" xfId="19405" xr:uid="{00000000-0005-0000-0000-00006C690000}"/>
    <cellStyle name="Normal 56 2 2 3 2 3" xfId="5956" xr:uid="{00000000-0005-0000-0000-00006D690000}"/>
    <cellStyle name="Normal 56 2 2 3 2 3 2" xfId="16008" xr:uid="{00000000-0005-0000-0000-00006E690000}"/>
    <cellStyle name="Normal 56 2 2 3 2 3 2 2" xfId="46339" xr:uid="{00000000-0005-0000-0000-00006F690000}"/>
    <cellStyle name="Normal 56 2 2 3 2 3 2 3" xfId="31106" xr:uid="{00000000-0005-0000-0000-000070690000}"/>
    <cellStyle name="Normal 56 2 2 3 2 3 3" xfId="10988" xr:uid="{00000000-0005-0000-0000-000071690000}"/>
    <cellStyle name="Normal 56 2 2 3 2 3 3 2" xfId="41322" xr:uid="{00000000-0005-0000-0000-000072690000}"/>
    <cellStyle name="Normal 56 2 2 3 2 3 3 3" xfId="26089" xr:uid="{00000000-0005-0000-0000-000073690000}"/>
    <cellStyle name="Normal 56 2 2 3 2 3 4" xfId="36309" xr:uid="{00000000-0005-0000-0000-000074690000}"/>
    <cellStyle name="Normal 56 2 2 3 2 3 5" xfId="21076" xr:uid="{00000000-0005-0000-0000-000075690000}"/>
    <cellStyle name="Normal 56 2 2 3 2 4" xfId="12666" xr:uid="{00000000-0005-0000-0000-000076690000}"/>
    <cellStyle name="Normal 56 2 2 3 2 4 2" xfId="42997" xr:uid="{00000000-0005-0000-0000-000077690000}"/>
    <cellStyle name="Normal 56 2 2 3 2 4 3" xfId="27764" xr:uid="{00000000-0005-0000-0000-000078690000}"/>
    <cellStyle name="Normal 56 2 2 3 2 5" xfId="7645" xr:uid="{00000000-0005-0000-0000-000079690000}"/>
    <cellStyle name="Normal 56 2 2 3 2 5 2" xfId="37980" xr:uid="{00000000-0005-0000-0000-00007A690000}"/>
    <cellStyle name="Normal 56 2 2 3 2 5 3" xfId="22747" xr:uid="{00000000-0005-0000-0000-00007B690000}"/>
    <cellStyle name="Normal 56 2 2 3 2 6" xfId="32968" xr:uid="{00000000-0005-0000-0000-00007C690000}"/>
    <cellStyle name="Normal 56 2 2 3 2 7" xfId="17734" xr:uid="{00000000-0005-0000-0000-00007D690000}"/>
    <cellStyle name="Normal 56 2 2 3 3" xfId="3427" xr:uid="{00000000-0005-0000-0000-00007E690000}"/>
    <cellStyle name="Normal 56 2 2 3 3 2" xfId="13501" xr:uid="{00000000-0005-0000-0000-00007F690000}"/>
    <cellStyle name="Normal 56 2 2 3 3 2 2" xfId="43832" xr:uid="{00000000-0005-0000-0000-000080690000}"/>
    <cellStyle name="Normal 56 2 2 3 3 2 3" xfId="28599" xr:uid="{00000000-0005-0000-0000-000081690000}"/>
    <cellStyle name="Normal 56 2 2 3 3 3" xfId="8481" xr:uid="{00000000-0005-0000-0000-000082690000}"/>
    <cellStyle name="Normal 56 2 2 3 3 3 2" xfId="38815" xr:uid="{00000000-0005-0000-0000-000083690000}"/>
    <cellStyle name="Normal 56 2 2 3 3 3 3" xfId="23582" xr:uid="{00000000-0005-0000-0000-000084690000}"/>
    <cellStyle name="Normal 56 2 2 3 3 4" xfId="33802" xr:uid="{00000000-0005-0000-0000-000085690000}"/>
    <cellStyle name="Normal 56 2 2 3 3 5" xfId="18569" xr:uid="{00000000-0005-0000-0000-000086690000}"/>
    <cellStyle name="Normal 56 2 2 3 4" xfId="5120" xr:uid="{00000000-0005-0000-0000-000087690000}"/>
    <cellStyle name="Normal 56 2 2 3 4 2" xfId="15172" xr:uid="{00000000-0005-0000-0000-000088690000}"/>
    <cellStyle name="Normal 56 2 2 3 4 2 2" xfId="45503" xr:uid="{00000000-0005-0000-0000-000089690000}"/>
    <cellStyle name="Normal 56 2 2 3 4 2 3" xfId="30270" xr:uid="{00000000-0005-0000-0000-00008A690000}"/>
    <cellStyle name="Normal 56 2 2 3 4 3" xfId="10152" xr:uid="{00000000-0005-0000-0000-00008B690000}"/>
    <cellStyle name="Normal 56 2 2 3 4 3 2" xfId="40486" xr:uid="{00000000-0005-0000-0000-00008C690000}"/>
    <cellStyle name="Normal 56 2 2 3 4 3 3" xfId="25253" xr:uid="{00000000-0005-0000-0000-00008D690000}"/>
    <cellStyle name="Normal 56 2 2 3 4 4" xfId="35473" xr:uid="{00000000-0005-0000-0000-00008E690000}"/>
    <cellStyle name="Normal 56 2 2 3 4 5" xfId="20240" xr:uid="{00000000-0005-0000-0000-00008F690000}"/>
    <cellStyle name="Normal 56 2 2 3 5" xfId="11830" xr:uid="{00000000-0005-0000-0000-000090690000}"/>
    <cellStyle name="Normal 56 2 2 3 5 2" xfId="42161" xr:uid="{00000000-0005-0000-0000-000091690000}"/>
    <cellStyle name="Normal 56 2 2 3 5 3" xfId="26928" xr:uid="{00000000-0005-0000-0000-000092690000}"/>
    <cellStyle name="Normal 56 2 2 3 6" xfId="6809" xr:uid="{00000000-0005-0000-0000-000093690000}"/>
    <cellStyle name="Normal 56 2 2 3 6 2" xfId="37144" xr:uid="{00000000-0005-0000-0000-000094690000}"/>
    <cellStyle name="Normal 56 2 2 3 6 3" xfId="21911" xr:uid="{00000000-0005-0000-0000-000095690000}"/>
    <cellStyle name="Normal 56 2 2 3 7" xfId="32132" xr:uid="{00000000-0005-0000-0000-000096690000}"/>
    <cellStyle name="Normal 56 2 2 3 8" xfId="16898" xr:uid="{00000000-0005-0000-0000-000097690000}"/>
    <cellStyle name="Normal 56 2 2 4" xfId="2156" xr:uid="{00000000-0005-0000-0000-000098690000}"/>
    <cellStyle name="Normal 56 2 2 4 2" xfId="3846" xr:uid="{00000000-0005-0000-0000-000099690000}"/>
    <cellStyle name="Normal 56 2 2 4 2 2" xfId="13919" xr:uid="{00000000-0005-0000-0000-00009A690000}"/>
    <cellStyle name="Normal 56 2 2 4 2 2 2" xfId="44250" xr:uid="{00000000-0005-0000-0000-00009B690000}"/>
    <cellStyle name="Normal 56 2 2 4 2 2 3" xfId="29017" xr:uid="{00000000-0005-0000-0000-00009C690000}"/>
    <cellStyle name="Normal 56 2 2 4 2 3" xfId="8899" xr:uid="{00000000-0005-0000-0000-00009D690000}"/>
    <cellStyle name="Normal 56 2 2 4 2 3 2" xfId="39233" xr:uid="{00000000-0005-0000-0000-00009E690000}"/>
    <cellStyle name="Normal 56 2 2 4 2 3 3" xfId="24000" xr:uid="{00000000-0005-0000-0000-00009F690000}"/>
    <cellStyle name="Normal 56 2 2 4 2 4" xfId="34220" xr:uid="{00000000-0005-0000-0000-0000A0690000}"/>
    <cellStyle name="Normal 56 2 2 4 2 5" xfId="18987" xr:uid="{00000000-0005-0000-0000-0000A1690000}"/>
    <cellStyle name="Normal 56 2 2 4 3" xfId="5538" xr:uid="{00000000-0005-0000-0000-0000A2690000}"/>
    <cellStyle name="Normal 56 2 2 4 3 2" xfId="15590" xr:uid="{00000000-0005-0000-0000-0000A3690000}"/>
    <cellStyle name="Normal 56 2 2 4 3 2 2" xfId="45921" xr:uid="{00000000-0005-0000-0000-0000A4690000}"/>
    <cellStyle name="Normal 56 2 2 4 3 2 3" xfId="30688" xr:uid="{00000000-0005-0000-0000-0000A5690000}"/>
    <cellStyle name="Normal 56 2 2 4 3 3" xfId="10570" xr:uid="{00000000-0005-0000-0000-0000A6690000}"/>
    <cellStyle name="Normal 56 2 2 4 3 3 2" xfId="40904" xr:uid="{00000000-0005-0000-0000-0000A7690000}"/>
    <cellStyle name="Normal 56 2 2 4 3 3 3" xfId="25671" xr:uid="{00000000-0005-0000-0000-0000A8690000}"/>
    <cellStyle name="Normal 56 2 2 4 3 4" xfId="35891" xr:uid="{00000000-0005-0000-0000-0000A9690000}"/>
    <cellStyle name="Normal 56 2 2 4 3 5" xfId="20658" xr:uid="{00000000-0005-0000-0000-0000AA690000}"/>
    <cellStyle name="Normal 56 2 2 4 4" xfId="12248" xr:uid="{00000000-0005-0000-0000-0000AB690000}"/>
    <cellStyle name="Normal 56 2 2 4 4 2" xfId="42579" xr:uid="{00000000-0005-0000-0000-0000AC690000}"/>
    <cellStyle name="Normal 56 2 2 4 4 3" xfId="27346" xr:uid="{00000000-0005-0000-0000-0000AD690000}"/>
    <cellStyle name="Normal 56 2 2 4 5" xfId="7227" xr:uid="{00000000-0005-0000-0000-0000AE690000}"/>
    <cellStyle name="Normal 56 2 2 4 5 2" xfId="37562" xr:uid="{00000000-0005-0000-0000-0000AF690000}"/>
    <cellStyle name="Normal 56 2 2 4 5 3" xfId="22329" xr:uid="{00000000-0005-0000-0000-0000B0690000}"/>
    <cellStyle name="Normal 56 2 2 4 6" xfId="32550" xr:uid="{00000000-0005-0000-0000-0000B1690000}"/>
    <cellStyle name="Normal 56 2 2 4 7" xfId="17316" xr:uid="{00000000-0005-0000-0000-0000B2690000}"/>
    <cellStyle name="Normal 56 2 2 5" xfId="3009" xr:uid="{00000000-0005-0000-0000-0000B3690000}"/>
    <cellStyle name="Normal 56 2 2 5 2" xfId="13083" xr:uid="{00000000-0005-0000-0000-0000B4690000}"/>
    <cellStyle name="Normal 56 2 2 5 2 2" xfId="43414" xr:uid="{00000000-0005-0000-0000-0000B5690000}"/>
    <cellStyle name="Normal 56 2 2 5 2 3" xfId="28181" xr:uid="{00000000-0005-0000-0000-0000B6690000}"/>
    <cellStyle name="Normal 56 2 2 5 3" xfId="8063" xr:uid="{00000000-0005-0000-0000-0000B7690000}"/>
    <cellStyle name="Normal 56 2 2 5 3 2" xfId="38397" xr:uid="{00000000-0005-0000-0000-0000B8690000}"/>
    <cellStyle name="Normal 56 2 2 5 3 3" xfId="23164" xr:uid="{00000000-0005-0000-0000-0000B9690000}"/>
    <cellStyle name="Normal 56 2 2 5 4" xfId="33384" xr:uid="{00000000-0005-0000-0000-0000BA690000}"/>
    <cellStyle name="Normal 56 2 2 5 5" xfId="18151" xr:uid="{00000000-0005-0000-0000-0000BB690000}"/>
    <cellStyle name="Normal 56 2 2 6" xfId="4702" xr:uid="{00000000-0005-0000-0000-0000BC690000}"/>
    <cellStyle name="Normal 56 2 2 6 2" xfId="14754" xr:uid="{00000000-0005-0000-0000-0000BD690000}"/>
    <cellStyle name="Normal 56 2 2 6 2 2" xfId="45085" xr:uid="{00000000-0005-0000-0000-0000BE690000}"/>
    <cellStyle name="Normal 56 2 2 6 2 3" xfId="29852" xr:uid="{00000000-0005-0000-0000-0000BF690000}"/>
    <cellStyle name="Normal 56 2 2 6 3" xfId="9734" xr:uid="{00000000-0005-0000-0000-0000C0690000}"/>
    <cellStyle name="Normal 56 2 2 6 3 2" xfId="40068" xr:uid="{00000000-0005-0000-0000-0000C1690000}"/>
    <cellStyle name="Normal 56 2 2 6 3 3" xfId="24835" xr:uid="{00000000-0005-0000-0000-0000C2690000}"/>
    <cellStyle name="Normal 56 2 2 6 4" xfId="35055" xr:uid="{00000000-0005-0000-0000-0000C3690000}"/>
    <cellStyle name="Normal 56 2 2 6 5" xfId="19822" xr:uid="{00000000-0005-0000-0000-0000C4690000}"/>
    <cellStyle name="Normal 56 2 2 7" xfId="11412" xr:uid="{00000000-0005-0000-0000-0000C5690000}"/>
    <cellStyle name="Normal 56 2 2 7 2" xfId="41743" xr:uid="{00000000-0005-0000-0000-0000C6690000}"/>
    <cellStyle name="Normal 56 2 2 7 3" xfId="26510" xr:uid="{00000000-0005-0000-0000-0000C7690000}"/>
    <cellStyle name="Normal 56 2 2 8" xfId="6391" xr:uid="{00000000-0005-0000-0000-0000C8690000}"/>
    <cellStyle name="Normal 56 2 2 8 2" xfId="36726" xr:uid="{00000000-0005-0000-0000-0000C9690000}"/>
    <cellStyle name="Normal 56 2 2 8 3" xfId="21493" xr:uid="{00000000-0005-0000-0000-0000CA690000}"/>
    <cellStyle name="Normal 56 2 2 9" xfId="31714" xr:uid="{00000000-0005-0000-0000-0000CB690000}"/>
    <cellStyle name="Normal 56 2 3" xfId="1418" xr:uid="{00000000-0005-0000-0000-0000CC690000}"/>
    <cellStyle name="Normal 56 2 3 2" xfId="1839" xr:uid="{00000000-0005-0000-0000-0000CD690000}"/>
    <cellStyle name="Normal 56 2 3 2 2" xfId="2678" xr:uid="{00000000-0005-0000-0000-0000CE690000}"/>
    <cellStyle name="Normal 56 2 3 2 2 2" xfId="4368" xr:uid="{00000000-0005-0000-0000-0000CF690000}"/>
    <cellStyle name="Normal 56 2 3 2 2 2 2" xfId="14441" xr:uid="{00000000-0005-0000-0000-0000D0690000}"/>
    <cellStyle name="Normal 56 2 3 2 2 2 2 2" xfId="44772" xr:uid="{00000000-0005-0000-0000-0000D1690000}"/>
    <cellStyle name="Normal 56 2 3 2 2 2 2 3" xfId="29539" xr:uid="{00000000-0005-0000-0000-0000D2690000}"/>
    <cellStyle name="Normal 56 2 3 2 2 2 3" xfId="9421" xr:uid="{00000000-0005-0000-0000-0000D3690000}"/>
    <cellStyle name="Normal 56 2 3 2 2 2 3 2" xfId="39755" xr:uid="{00000000-0005-0000-0000-0000D4690000}"/>
    <cellStyle name="Normal 56 2 3 2 2 2 3 3" xfId="24522" xr:uid="{00000000-0005-0000-0000-0000D5690000}"/>
    <cellStyle name="Normal 56 2 3 2 2 2 4" xfId="34742" xr:uid="{00000000-0005-0000-0000-0000D6690000}"/>
    <cellStyle name="Normal 56 2 3 2 2 2 5" xfId="19509" xr:uid="{00000000-0005-0000-0000-0000D7690000}"/>
    <cellStyle name="Normal 56 2 3 2 2 3" xfId="6060" xr:uid="{00000000-0005-0000-0000-0000D8690000}"/>
    <cellStyle name="Normal 56 2 3 2 2 3 2" xfId="16112" xr:uid="{00000000-0005-0000-0000-0000D9690000}"/>
    <cellStyle name="Normal 56 2 3 2 2 3 2 2" xfId="46443" xr:uid="{00000000-0005-0000-0000-0000DA690000}"/>
    <cellStyle name="Normal 56 2 3 2 2 3 2 3" xfId="31210" xr:uid="{00000000-0005-0000-0000-0000DB690000}"/>
    <cellStyle name="Normal 56 2 3 2 2 3 3" xfId="11092" xr:uid="{00000000-0005-0000-0000-0000DC690000}"/>
    <cellStyle name="Normal 56 2 3 2 2 3 3 2" xfId="41426" xr:uid="{00000000-0005-0000-0000-0000DD690000}"/>
    <cellStyle name="Normal 56 2 3 2 2 3 3 3" xfId="26193" xr:uid="{00000000-0005-0000-0000-0000DE690000}"/>
    <cellStyle name="Normal 56 2 3 2 2 3 4" xfId="36413" xr:uid="{00000000-0005-0000-0000-0000DF690000}"/>
    <cellStyle name="Normal 56 2 3 2 2 3 5" xfId="21180" xr:uid="{00000000-0005-0000-0000-0000E0690000}"/>
    <cellStyle name="Normal 56 2 3 2 2 4" xfId="12770" xr:uid="{00000000-0005-0000-0000-0000E1690000}"/>
    <cellStyle name="Normal 56 2 3 2 2 4 2" xfId="43101" xr:uid="{00000000-0005-0000-0000-0000E2690000}"/>
    <cellStyle name="Normal 56 2 3 2 2 4 3" xfId="27868" xr:uid="{00000000-0005-0000-0000-0000E3690000}"/>
    <cellStyle name="Normal 56 2 3 2 2 5" xfId="7749" xr:uid="{00000000-0005-0000-0000-0000E4690000}"/>
    <cellStyle name="Normal 56 2 3 2 2 5 2" xfId="38084" xr:uid="{00000000-0005-0000-0000-0000E5690000}"/>
    <cellStyle name="Normal 56 2 3 2 2 5 3" xfId="22851" xr:uid="{00000000-0005-0000-0000-0000E6690000}"/>
    <cellStyle name="Normal 56 2 3 2 2 6" xfId="33072" xr:uid="{00000000-0005-0000-0000-0000E7690000}"/>
    <cellStyle name="Normal 56 2 3 2 2 7" xfId="17838" xr:uid="{00000000-0005-0000-0000-0000E8690000}"/>
    <cellStyle name="Normal 56 2 3 2 3" xfId="3531" xr:uid="{00000000-0005-0000-0000-0000E9690000}"/>
    <cellStyle name="Normal 56 2 3 2 3 2" xfId="13605" xr:uid="{00000000-0005-0000-0000-0000EA690000}"/>
    <cellStyle name="Normal 56 2 3 2 3 2 2" xfId="43936" xr:uid="{00000000-0005-0000-0000-0000EB690000}"/>
    <cellStyle name="Normal 56 2 3 2 3 2 3" xfId="28703" xr:uid="{00000000-0005-0000-0000-0000EC690000}"/>
    <cellStyle name="Normal 56 2 3 2 3 3" xfId="8585" xr:uid="{00000000-0005-0000-0000-0000ED690000}"/>
    <cellStyle name="Normal 56 2 3 2 3 3 2" xfId="38919" xr:uid="{00000000-0005-0000-0000-0000EE690000}"/>
    <cellStyle name="Normal 56 2 3 2 3 3 3" xfId="23686" xr:uid="{00000000-0005-0000-0000-0000EF690000}"/>
    <cellStyle name="Normal 56 2 3 2 3 4" xfId="33906" xr:uid="{00000000-0005-0000-0000-0000F0690000}"/>
    <cellStyle name="Normal 56 2 3 2 3 5" xfId="18673" xr:uid="{00000000-0005-0000-0000-0000F1690000}"/>
    <cellStyle name="Normal 56 2 3 2 4" xfId="5224" xr:uid="{00000000-0005-0000-0000-0000F2690000}"/>
    <cellStyle name="Normal 56 2 3 2 4 2" xfId="15276" xr:uid="{00000000-0005-0000-0000-0000F3690000}"/>
    <cellStyle name="Normal 56 2 3 2 4 2 2" xfId="45607" xr:uid="{00000000-0005-0000-0000-0000F4690000}"/>
    <cellStyle name="Normal 56 2 3 2 4 2 3" xfId="30374" xr:uid="{00000000-0005-0000-0000-0000F5690000}"/>
    <cellStyle name="Normal 56 2 3 2 4 3" xfId="10256" xr:uid="{00000000-0005-0000-0000-0000F6690000}"/>
    <cellStyle name="Normal 56 2 3 2 4 3 2" xfId="40590" xr:uid="{00000000-0005-0000-0000-0000F7690000}"/>
    <cellStyle name="Normal 56 2 3 2 4 3 3" xfId="25357" xr:uid="{00000000-0005-0000-0000-0000F8690000}"/>
    <cellStyle name="Normal 56 2 3 2 4 4" xfId="35577" xr:uid="{00000000-0005-0000-0000-0000F9690000}"/>
    <cellStyle name="Normal 56 2 3 2 4 5" xfId="20344" xr:uid="{00000000-0005-0000-0000-0000FA690000}"/>
    <cellStyle name="Normal 56 2 3 2 5" xfId="11934" xr:uid="{00000000-0005-0000-0000-0000FB690000}"/>
    <cellStyle name="Normal 56 2 3 2 5 2" xfId="42265" xr:uid="{00000000-0005-0000-0000-0000FC690000}"/>
    <cellStyle name="Normal 56 2 3 2 5 3" xfId="27032" xr:uid="{00000000-0005-0000-0000-0000FD690000}"/>
    <cellStyle name="Normal 56 2 3 2 6" xfId="6913" xr:uid="{00000000-0005-0000-0000-0000FE690000}"/>
    <cellStyle name="Normal 56 2 3 2 6 2" xfId="37248" xr:uid="{00000000-0005-0000-0000-0000FF690000}"/>
    <cellStyle name="Normal 56 2 3 2 6 3" xfId="22015" xr:uid="{00000000-0005-0000-0000-0000006A0000}"/>
    <cellStyle name="Normal 56 2 3 2 7" xfId="32236" xr:uid="{00000000-0005-0000-0000-0000016A0000}"/>
    <cellStyle name="Normal 56 2 3 2 8" xfId="17002" xr:uid="{00000000-0005-0000-0000-0000026A0000}"/>
    <cellStyle name="Normal 56 2 3 3" xfId="2260" xr:uid="{00000000-0005-0000-0000-0000036A0000}"/>
    <cellStyle name="Normal 56 2 3 3 2" xfId="3950" xr:uid="{00000000-0005-0000-0000-0000046A0000}"/>
    <cellStyle name="Normal 56 2 3 3 2 2" xfId="14023" xr:uid="{00000000-0005-0000-0000-0000056A0000}"/>
    <cellStyle name="Normal 56 2 3 3 2 2 2" xfId="44354" xr:uid="{00000000-0005-0000-0000-0000066A0000}"/>
    <cellStyle name="Normal 56 2 3 3 2 2 3" xfId="29121" xr:uid="{00000000-0005-0000-0000-0000076A0000}"/>
    <cellStyle name="Normal 56 2 3 3 2 3" xfId="9003" xr:uid="{00000000-0005-0000-0000-0000086A0000}"/>
    <cellStyle name="Normal 56 2 3 3 2 3 2" xfId="39337" xr:uid="{00000000-0005-0000-0000-0000096A0000}"/>
    <cellStyle name="Normal 56 2 3 3 2 3 3" xfId="24104" xr:uid="{00000000-0005-0000-0000-00000A6A0000}"/>
    <cellStyle name="Normal 56 2 3 3 2 4" xfId="34324" xr:uid="{00000000-0005-0000-0000-00000B6A0000}"/>
    <cellStyle name="Normal 56 2 3 3 2 5" xfId="19091" xr:uid="{00000000-0005-0000-0000-00000C6A0000}"/>
    <cellStyle name="Normal 56 2 3 3 3" xfId="5642" xr:uid="{00000000-0005-0000-0000-00000D6A0000}"/>
    <cellStyle name="Normal 56 2 3 3 3 2" xfId="15694" xr:uid="{00000000-0005-0000-0000-00000E6A0000}"/>
    <cellStyle name="Normal 56 2 3 3 3 2 2" xfId="46025" xr:uid="{00000000-0005-0000-0000-00000F6A0000}"/>
    <cellStyle name="Normal 56 2 3 3 3 2 3" xfId="30792" xr:uid="{00000000-0005-0000-0000-0000106A0000}"/>
    <cellStyle name="Normal 56 2 3 3 3 3" xfId="10674" xr:uid="{00000000-0005-0000-0000-0000116A0000}"/>
    <cellStyle name="Normal 56 2 3 3 3 3 2" xfId="41008" xr:uid="{00000000-0005-0000-0000-0000126A0000}"/>
    <cellStyle name="Normal 56 2 3 3 3 3 3" xfId="25775" xr:uid="{00000000-0005-0000-0000-0000136A0000}"/>
    <cellStyle name="Normal 56 2 3 3 3 4" xfId="35995" xr:uid="{00000000-0005-0000-0000-0000146A0000}"/>
    <cellStyle name="Normal 56 2 3 3 3 5" xfId="20762" xr:uid="{00000000-0005-0000-0000-0000156A0000}"/>
    <cellStyle name="Normal 56 2 3 3 4" xfId="12352" xr:uid="{00000000-0005-0000-0000-0000166A0000}"/>
    <cellStyle name="Normal 56 2 3 3 4 2" xfId="42683" xr:uid="{00000000-0005-0000-0000-0000176A0000}"/>
    <cellStyle name="Normal 56 2 3 3 4 3" xfId="27450" xr:uid="{00000000-0005-0000-0000-0000186A0000}"/>
    <cellStyle name="Normal 56 2 3 3 5" xfId="7331" xr:uid="{00000000-0005-0000-0000-0000196A0000}"/>
    <cellStyle name="Normal 56 2 3 3 5 2" xfId="37666" xr:uid="{00000000-0005-0000-0000-00001A6A0000}"/>
    <cellStyle name="Normal 56 2 3 3 5 3" xfId="22433" xr:uid="{00000000-0005-0000-0000-00001B6A0000}"/>
    <cellStyle name="Normal 56 2 3 3 6" xfId="32654" xr:uid="{00000000-0005-0000-0000-00001C6A0000}"/>
    <cellStyle name="Normal 56 2 3 3 7" xfId="17420" xr:uid="{00000000-0005-0000-0000-00001D6A0000}"/>
    <cellStyle name="Normal 56 2 3 4" xfId="3113" xr:uid="{00000000-0005-0000-0000-00001E6A0000}"/>
    <cellStyle name="Normal 56 2 3 4 2" xfId="13187" xr:uid="{00000000-0005-0000-0000-00001F6A0000}"/>
    <cellStyle name="Normal 56 2 3 4 2 2" xfId="43518" xr:uid="{00000000-0005-0000-0000-0000206A0000}"/>
    <cellStyle name="Normal 56 2 3 4 2 3" xfId="28285" xr:uid="{00000000-0005-0000-0000-0000216A0000}"/>
    <cellStyle name="Normal 56 2 3 4 3" xfId="8167" xr:uid="{00000000-0005-0000-0000-0000226A0000}"/>
    <cellStyle name="Normal 56 2 3 4 3 2" xfId="38501" xr:uid="{00000000-0005-0000-0000-0000236A0000}"/>
    <cellStyle name="Normal 56 2 3 4 3 3" xfId="23268" xr:uid="{00000000-0005-0000-0000-0000246A0000}"/>
    <cellStyle name="Normal 56 2 3 4 4" xfId="33488" xr:uid="{00000000-0005-0000-0000-0000256A0000}"/>
    <cellStyle name="Normal 56 2 3 4 5" xfId="18255" xr:uid="{00000000-0005-0000-0000-0000266A0000}"/>
    <cellStyle name="Normal 56 2 3 5" xfId="4806" xr:uid="{00000000-0005-0000-0000-0000276A0000}"/>
    <cellStyle name="Normal 56 2 3 5 2" xfId="14858" xr:uid="{00000000-0005-0000-0000-0000286A0000}"/>
    <cellStyle name="Normal 56 2 3 5 2 2" xfId="45189" xr:uid="{00000000-0005-0000-0000-0000296A0000}"/>
    <cellStyle name="Normal 56 2 3 5 2 3" xfId="29956" xr:uid="{00000000-0005-0000-0000-00002A6A0000}"/>
    <cellStyle name="Normal 56 2 3 5 3" xfId="9838" xr:uid="{00000000-0005-0000-0000-00002B6A0000}"/>
    <cellStyle name="Normal 56 2 3 5 3 2" xfId="40172" xr:uid="{00000000-0005-0000-0000-00002C6A0000}"/>
    <cellStyle name="Normal 56 2 3 5 3 3" xfId="24939" xr:uid="{00000000-0005-0000-0000-00002D6A0000}"/>
    <cellStyle name="Normal 56 2 3 5 4" xfId="35159" xr:uid="{00000000-0005-0000-0000-00002E6A0000}"/>
    <cellStyle name="Normal 56 2 3 5 5" xfId="19926" xr:uid="{00000000-0005-0000-0000-00002F6A0000}"/>
    <cellStyle name="Normal 56 2 3 6" xfId="11516" xr:uid="{00000000-0005-0000-0000-0000306A0000}"/>
    <cellStyle name="Normal 56 2 3 6 2" xfId="41847" xr:uid="{00000000-0005-0000-0000-0000316A0000}"/>
    <cellStyle name="Normal 56 2 3 6 3" xfId="26614" xr:uid="{00000000-0005-0000-0000-0000326A0000}"/>
    <cellStyle name="Normal 56 2 3 7" xfId="6495" xr:uid="{00000000-0005-0000-0000-0000336A0000}"/>
    <cellStyle name="Normal 56 2 3 7 2" xfId="36830" xr:uid="{00000000-0005-0000-0000-0000346A0000}"/>
    <cellStyle name="Normal 56 2 3 7 3" xfId="21597" xr:uid="{00000000-0005-0000-0000-0000356A0000}"/>
    <cellStyle name="Normal 56 2 3 8" xfId="31818" xr:uid="{00000000-0005-0000-0000-0000366A0000}"/>
    <cellStyle name="Normal 56 2 3 9" xfId="16584" xr:uid="{00000000-0005-0000-0000-0000376A0000}"/>
    <cellStyle name="Normal 56 2 4" xfId="1631" xr:uid="{00000000-0005-0000-0000-0000386A0000}"/>
    <cellStyle name="Normal 56 2 4 2" xfId="2470" xr:uid="{00000000-0005-0000-0000-0000396A0000}"/>
    <cellStyle name="Normal 56 2 4 2 2" xfId="4160" xr:uid="{00000000-0005-0000-0000-00003A6A0000}"/>
    <cellStyle name="Normal 56 2 4 2 2 2" xfId="14233" xr:uid="{00000000-0005-0000-0000-00003B6A0000}"/>
    <cellStyle name="Normal 56 2 4 2 2 2 2" xfId="44564" xr:uid="{00000000-0005-0000-0000-00003C6A0000}"/>
    <cellStyle name="Normal 56 2 4 2 2 2 3" xfId="29331" xr:uid="{00000000-0005-0000-0000-00003D6A0000}"/>
    <cellStyle name="Normal 56 2 4 2 2 3" xfId="9213" xr:uid="{00000000-0005-0000-0000-00003E6A0000}"/>
    <cellStyle name="Normal 56 2 4 2 2 3 2" xfId="39547" xr:uid="{00000000-0005-0000-0000-00003F6A0000}"/>
    <cellStyle name="Normal 56 2 4 2 2 3 3" xfId="24314" xr:uid="{00000000-0005-0000-0000-0000406A0000}"/>
    <cellStyle name="Normal 56 2 4 2 2 4" xfId="34534" xr:uid="{00000000-0005-0000-0000-0000416A0000}"/>
    <cellStyle name="Normal 56 2 4 2 2 5" xfId="19301" xr:uid="{00000000-0005-0000-0000-0000426A0000}"/>
    <cellStyle name="Normal 56 2 4 2 3" xfId="5852" xr:uid="{00000000-0005-0000-0000-0000436A0000}"/>
    <cellStyle name="Normal 56 2 4 2 3 2" xfId="15904" xr:uid="{00000000-0005-0000-0000-0000446A0000}"/>
    <cellStyle name="Normal 56 2 4 2 3 2 2" xfId="46235" xr:uid="{00000000-0005-0000-0000-0000456A0000}"/>
    <cellStyle name="Normal 56 2 4 2 3 2 3" xfId="31002" xr:uid="{00000000-0005-0000-0000-0000466A0000}"/>
    <cellStyle name="Normal 56 2 4 2 3 3" xfId="10884" xr:uid="{00000000-0005-0000-0000-0000476A0000}"/>
    <cellStyle name="Normal 56 2 4 2 3 3 2" xfId="41218" xr:uid="{00000000-0005-0000-0000-0000486A0000}"/>
    <cellStyle name="Normal 56 2 4 2 3 3 3" xfId="25985" xr:uid="{00000000-0005-0000-0000-0000496A0000}"/>
    <cellStyle name="Normal 56 2 4 2 3 4" xfId="36205" xr:uid="{00000000-0005-0000-0000-00004A6A0000}"/>
    <cellStyle name="Normal 56 2 4 2 3 5" xfId="20972" xr:uid="{00000000-0005-0000-0000-00004B6A0000}"/>
    <cellStyle name="Normal 56 2 4 2 4" xfId="12562" xr:uid="{00000000-0005-0000-0000-00004C6A0000}"/>
    <cellStyle name="Normal 56 2 4 2 4 2" xfId="42893" xr:uid="{00000000-0005-0000-0000-00004D6A0000}"/>
    <cellStyle name="Normal 56 2 4 2 4 3" xfId="27660" xr:uid="{00000000-0005-0000-0000-00004E6A0000}"/>
    <cellStyle name="Normal 56 2 4 2 5" xfId="7541" xr:uid="{00000000-0005-0000-0000-00004F6A0000}"/>
    <cellStyle name="Normal 56 2 4 2 5 2" xfId="37876" xr:uid="{00000000-0005-0000-0000-0000506A0000}"/>
    <cellStyle name="Normal 56 2 4 2 5 3" xfId="22643" xr:uid="{00000000-0005-0000-0000-0000516A0000}"/>
    <cellStyle name="Normal 56 2 4 2 6" xfId="32864" xr:uid="{00000000-0005-0000-0000-0000526A0000}"/>
    <cellStyle name="Normal 56 2 4 2 7" xfId="17630" xr:uid="{00000000-0005-0000-0000-0000536A0000}"/>
    <cellStyle name="Normal 56 2 4 3" xfId="3323" xr:uid="{00000000-0005-0000-0000-0000546A0000}"/>
    <cellStyle name="Normal 56 2 4 3 2" xfId="13397" xr:uid="{00000000-0005-0000-0000-0000556A0000}"/>
    <cellStyle name="Normal 56 2 4 3 2 2" xfId="43728" xr:uid="{00000000-0005-0000-0000-0000566A0000}"/>
    <cellStyle name="Normal 56 2 4 3 2 3" xfId="28495" xr:uid="{00000000-0005-0000-0000-0000576A0000}"/>
    <cellStyle name="Normal 56 2 4 3 3" xfId="8377" xr:uid="{00000000-0005-0000-0000-0000586A0000}"/>
    <cellStyle name="Normal 56 2 4 3 3 2" xfId="38711" xr:uid="{00000000-0005-0000-0000-0000596A0000}"/>
    <cellStyle name="Normal 56 2 4 3 3 3" xfId="23478" xr:uid="{00000000-0005-0000-0000-00005A6A0000}"/>
    <cellStyle name="Normal 56 2 4 3 4" xfId="33698" xr:uid="{00000000-0005-0000-0000-00005B6A0000}"/>
    <cellStyle name="Normal 56 2 4 3 5" xfId="18465" xr:uid="{00000000-0005-0000-0000-00005C6A0000}"/>
    <cellStyle name="Normal 56 2 4 4" xfId="5016" xr:uid="{00000000-0005-0000-0000-00005D6A0000}"/>
    <cellStyle name="Normal 56 2 4 4 2" xfId="15068" xr:uid="{00000000-0005-0000-0000-00005E6A0000}"/>
    <cellStyle name="Normal 56 2 4 4 2 2" xfId="45399" xr:uid="{00000000-0005-0000-0000-00005F6A0000}"/>
    <cellStyle name="Normal 56 2 4 4 2 3" xfId="30166" xr:uid="{00000000-0005-0000-0000-0000606A0000}"/>
    <cellStyle name="Normal 56 2 4 4 3" xfId="10048" xr:uid="{00000000-0005-0000-0000-0000616A0000}"/>
    <cellStyle name="Normal 56 2 4 4 3 2" xfId="40382" xr:uid="{00000000-0005-0000-0000-0000626A0000}"/>
    <cellStyle name="Normal 56 2 4 4 3 3" xfId="25149" xr:uid="{00000000-0005-0000-0000-0000636A0000}"/>
    <cellStyle name="Normal 56 2 4 4 4" xfId="35369" xr:uid="{00000000-0005-0000-0000-0000646A0000}"/>
    <cellStyle name="Normal 56 2 4 4 5" xfId="20136" xr:uid="{00000000-0005-0000-0000-0000656A0000}"/>
    <cellStyle name="Normal 56 2 4 5" xfId="11726" xr:uid="{00000000-0005-0000-0000-0000666A0000}"/>
    <cellStyle name="Normal 56 2 4 5 2" xfId="42057" xr:uid="{00000000-0005-0000-0000-0000676A0000}"/>
    <cellStyle name="Normal 56 2 4 5 3" xfId="26824" xr:uid="{00000000-0005-0000-0000-0000686A0000}"/>
    <cellStyle name="Normal 56 2 4 6" xfId="6705" xr:uid="{00000000-0005-0000-0000-0000696A0000}"/>
    <cellStyle name="Normal 56 2 4 6 2" xfId="37040" xr:uid="{00000000-0005-0000-0000-00006A6A0000}"/>
    <cellStyle name="Normal 56 2 4 6 3" xfId="21807" xr:uid="{00000000-0005-0000-0000-00006B6A0000}"/>
    <cellStyle name="Normal 56 2 4 7" xfId="32028" xr:uid="{00000000-0005-0000-0000-00006C6A0000}"/>
    <cellStyle name="Normal 56 2 4 8" xfId="16794" xr:uid="{00000000-0005-0000-0000-00006D6A0000}"/>
    <cellStyle name="Normal 56 2 5" xfId="2052" xr:uid="{00000000-0005-0000-0000-00006E6A0000}"/>
    <cellStyle name="Normal 56 2 5 2" xfId="3742" xr:uid="{00000000-0005-0000-0000-00006F6A0000}"/>
    <cellStyle name="Normal 56 2 5 2 2" xfId="13815" xr:uid="{00000000-0005-0000-0000-0000706A0000}"/>
    <cellStyle name="Normal 56 2 5 2 2 2" xfId="44146" xr:uid="{00000000-0005-0000-0000-0000716A0000}"/>
    <cellStyle name="Normal 56 2 5 2 2 3" xfId="28913" xr:uid="{00000000-0005-0000-0000-0000726A0000}"/>
    <cellStyle name="Normal 56 2 5 2 3" xfId="8795" xr:uid="{00000000-0005-0000-0000-0000736A0000}"/>
    <cellStyle name="Normal 56 2 5 2 3 2" xfId="39129" xr:uid="{00000000-0005-0000-0000-0000746A0000}"/>
    <cellStyle name="Normal 56 2 5 2 3 3" xfId="23896" xr:uid="{00000000-0005-0000-0000-0000756A0000}"/>
    <cellStyle name="Normal 56 2 5 2 4" xfId="34116" xr:uid="{00000000-0005-0000-0000-0000766A0000}"/>
    <cellStyle name="Normal 56 2 5 2 5" xfId="18883" xr:uid="{00000000-0005-0000-0000-0000776A0000}"/>
    <cellStyle name="Normal 56 2 5 3" xfId="5434" xr:uid="{00000000-0005-0000-0000-0000786A0000}"/>
    <cellStyle name="Normal 56 2 5 3 2" xfId="15486" xr:uid="{00000000-0005-0000-0000-0000796A0000}"/>
    <cellStyle name="Normal 56 2 5 3 2 2" xfId="45817" xr:uid="{00000000-0005-0000-0000-00007A6A0000}"/>
    <cellStyle name="Normal 56 2 5 3 2 3" xfId="30584" xr:uid="{00000000-0005-0000-0000-00007B6A0000}"/>
    <cellStyle name="Normal 56 2 5 3 3" xfId="10466" xr:uid="{00000000-0005-0000-0000-00007C6A0000}"/>
    <cellStyle name="Normal 56 2 5 3 3 2" xfId="40800" xr:uid="{00000000-0005-0000-0000-00007D6A0000}"/>
    <cellStyle name="Normal 56 2 5 3 3 3" xfId="25567" xr:uid="{00000000-0005-0000-0000-00007E6A0000}"/>
    <cellStyle name="Normal 56 2 5 3 4" xfId="35787" xr:uid="{00000000-0005-0000-0000-00007F6A0000}"/>
    <cellStyle name="Normal 56 2 5 3 5" xfId="20554" xr:uid="{00000000-0005-0000-0000-0000806A0000}"/>
    <cellStyle name="Normal 56 2 5 4" xfId="12144" xr:uid="{00000000-0005-0000-0000-0000816A0000}"/>
    <cellStyle name="Normal 56 2 5 4 2" xfId="42475" xr:uid="{00000000-0005-0000-0000-0000826A0000}"/>
    <cellStyle name="Normal 56 2 5 4 3" xfId="27242" xr:uid="{00000000-0005-0000-0000-0000836A0000}"/>
    <cellStyle name="Normal 56 2 5 5" xfId="7123" xr:uid="{00000000-0005-0000-0000-0000846A0000}"/>
    <cellStyle name="Normal 56 2 5 5 2" xfId="37458" xr:uid="{00000000-0005-0000-0000-0000856A0000}"/>
    <cellStyle name="Normal 56 2 5 5 3" xfId="22225" xr:uid="{00000000-0005-0000-0000-0000866A0000}"/>
    <cellStyle name="Normal 56 2 5 6" xfId="32446" xr:uid="{00000000-0005-0000-0000-0000876A0000}"/>
    <cellStyle name="Normal 56 2 5 7" xfId="17212" xr:uid="{00000000-0005-0000-0000-0000886A0000}"/>
    <cellStyle name="Normal 56 2 6" xfId="2905" xr:uid="{00000000-0005-0000-0000-0000896A0000}"/>
    <cellStyle name="Normal 56 2 6 2" xfId="12979" xr:uid="{00000000-0005-0000-0000-00008A6A0000}"/>
    <cellStyle name="Normal 56 2 6 2 2" xfId="43310" xr:uid="{00000000-0005-0000-0000-00008B6A0000}"/>
    <cellStyle name="Normal 56 2 6 2 3" xfId="28077" xr:uid="{00000000-0005-0000-0000-00008C6A0000}"/>
    <cellStyle name="Normal 56 2 6 3" xfId="7959" xr:uid="{00000000-0005-0000-0000-00008D6A0000}"/>
    <cellStyle name="Normal 56 2 6 3 2" xfId="38293" xr:uid="{00000000-0005-0000-0000-00008E6A0000}"/>
    <cellStyle name="Normal 56 2 6 3 3" xfId="23060" xr:uid="{00000000-0005-0000-0000-00008F6A0000}"/>
    <cellStyle name="Normal 56 2 6 4" xfId="33280" xr:uid="{00000000-0005-0000-0000-0000906A0000}"/>
    <cellStyle name="Normal 56 2 6 5" xfId="18047" xr:uid="{00000000-0005-0000-0000-0000916A0000}"/>
    <cellStyle name="Normal 56 2 7" xfId="4598" xr:uid="{00000000-0005-0000-0000-0000926A0000}"/>
    <cellStyle name="Normal 56 2 7 2" xfId="14650" xr:uid="{00000000-0005-0000-0000-0000936A0000}"/>
    <cellStyle name="Normal 56 2 7 2 2" xfId="44981" xr:uid="{00000000-0005-0000-0000-0000946A0000}"/>
    <cellStyle name="Normal 56 2 7 2 3" xfId="29748" xr:uid="{00000000-0005-0000-0000-0000956A0000}"/>
    <cellStyle name="Normal 56 2 7 3" xfId="9630" xr:uid="{00000000-0005-0000-0000-0000966A0000}"/>
    <cellStyle name="Normal 56 2 7 3 2" xfId="39964" xr:uid="{00000000-0005-0000-0000-0000976A0000}"/>
    <cellStyle name="Normal 56 2 7 3 3" xfId="24731" xr:uid="{00000000-0005-0000-0000-0000986A0000}"/>
    <cellStyle name="Normal 56 2 7 4" xfId="34951" xr:uid="{00000000-0005-0000-0000-0000996A0000}"/>
    <cellStyle name="Normal 56 2 7 5" xfId="19718" xr:uid="{00000000-0005-0000-0000-00009A6A0000}"/>
    <cellStyle name="Normal 56 2 8" xfId="11308" xr:uid="{00000000-0005-0000-0000-00009B6A0000}"/>
    <cellStyle name="Normal 56 2 8 2" xfId="41639" xr:uid="{00000000-0005-0000-0000-00009C6A0000}"/>
    <cellStyle name="Normal 56 2 8 3" xfId="26406" xr:uid="{00000000-0005-0000-0000-00009D6A0000}"/>
    <cellStyle name="Normal 56 2 9" xfId="6287" xr:uid="{00000000-0005-0000-0000-00009E6A0000}"/>
    <cellStyle name="Normal 56 2 9 2" xfId="36622" xr:uid="{00000000-0005-0000-0000-00009F6A0000}"/>
    <cellStyle name="Normal 56 2 9 3" xfId="21389" xr:uid="{00000000-0005-0000-0000-0000A06A0000}"/>
    <cellStyle name="Normal 56 3" xfId="1251" xr:uid="{00000000-0005-0000-0000-0000A16A0000}"/>
    <cellStyle name="Normal 56 3 10" xfId="16428" xr:uid="{00000000-0005-0000-0000-0000A26A0000}"/>
    <cellStyle name="Normal 56 3 2" xfId="1470" xr:uid="{00000000-0005-0000-0000-0000A36A0000}"/>
    <cellStyle name="Normal 56 3 2 2" xfId="1891" xr:uid="{00000000-0005-0000-0000-0000A46A0000}"/>
    <cellStyle name="Normal 56 3 2 2 2" xfId="2730" xr:uid="{00000000-0005-0000-0000-0000A56A0000}"/>
    <cellStyle name="Normal 56 3 2 2 2 2" xfId="4420" xr:uid="{00000000-0005-0000-0000-0000A66A0000}"/>
    <cellStyle name="Normal 56 3 2 2 2 2 2" xfId="14493" xr:uid="{00000000-0005-0000-0000-0000A76A0000}"/>
    <cellStyle name="Normal 56 3 2 2 2 2 2 2" xfId="44824" xr:uid="{00000000-0005-0000-0000-0000A86A0000}"/>
    <cellStyle name="Normal 56 3 2 2 2 2 2 3" xfId="29591" xr:uid="{00000000-0005-0000-0000-0000A96A0000}"/>
    <cellStyle name="Normal 56 3 2 2 2 2 3" xfId="9473" xr:uid="{00000000-0005-0000-0000-0000AA6A0000}"/>
    <cellStyle name="Normal 56 3 2 2 2 2 3 2" xfId="39807" xr:uid="{00000000-0005-0000-0000-0000AB6A0000}"/>
    <cellStyle name="Normal 56 3 2 2 2 2 3 3" xfId="24574" xr:uid="{00000000-0005-0000-0000-0000AC6A0000}"/>
    <cellStyle name="Normal 56 3 2 2 2 2 4" xfId="34794" xr:uid="{00000000-0005-0000-0000-0000AD6A0000}"/>
    <cellStyle name="Normal 56 3 2 2 2 2 5" xfId="19561" xr:uid="{00000000-0005-0000-0000-0000AE6A0000}"/>
    <cellStyle name="Normal 56 3 2 2 2 3" xfId="6112" xr:uid="{00000000-0005-0000-0000-0000AF6A0000}"/>
    <cellStyle name="Normal 56 3 2 2 2 3 2" xfId="16164" xr:uid="{00000000-0005-0000-0000-0000B06A0000}"/>
    <cellStyle name="Normal 56 3 2 2 2 3 2 2" xfId="46495" xr:uid="{00000000-0005-0000-0000-0000B16A0000}"/>
    <cellStyle name="Normal 56 3 2 2 2 3 2 3" xfId="31262" xr:uid="{00000000-0005-0000-0000-0000B26A0000}"/>
    <cellStyle name="Normal 56 3 2 2 2 3 3" xfId="11144" xr:uid="{00000000-0005-0000-0000-0000B36A0000}"/>
    <cellStyle name="Normal 56 3 2 2 2 3 3 2" xfId="41478" xr:uid="{00000000-0005-0000-0000-0000B46A0000}"/>
    <cellStyle name="Normal 56 3 2 2 2 3 3 3" xfId="26245" xr:uid="{00000000-0005-0000-0000-0000B56A0000}"/>
    <cellStyle name="Normal 56 3 2 2 2 3 4" xfId="36465" xr:uid="{00000000-0005-0000-0000-0000B66A0000}"/>
    <cellStyle name="Normal 56 3 2 2 2 3 5" xfId="21232" xr:uid="{00000000-0005-0000-0000-0000B76A0000}"/>
    <cellStyle name="Normal 56 3 2 2 2 4" xfId="12822" xr:uid="{00000000-0005-0000-0000-0000B86A0000}"/>
    <cellStyle name="Normal 56 3 2 2 2 4 2" xfId="43153" xr:uid="{00000000-0005-0000-0000-0000B96A0000}"/>
    <cellStyle name="Normal 56 3 2 2 2 4 3" xfId="27920" xr:uid="{00000000-0005-0000-0000-0000BA6A0000}"/>
    <cellStyle name="Normal 56 3 2 2 2 5" xfId="7801" xr:uid="{00000000-0005-0000-0000-0000BB6A0000}"/>
    <cellStyle name="Normal 56 3 2 2 2 5 2" xfId="38136" xr:uid="{00000000-0005-0000-0000-0000BC6A0000}"/>
    <cellStyle name="Normal 56 3 2 2 2 5 3" xfId="22903" xr:uid="{00000000-0005-0000-0000-0000BD6A0000}"/>
    <cellStyle name="Normal 56 3 2 2 2 6" xfId="33124" xr:uid="{00000000-0005-0000-0000-0000BE6A0000}"/>
    <cellStyle name="Normal 56 3 2 2 2 7" xfId="17890" xr:uid="{00000000-0005-0000-0000-0000BF6A0000}"/>
    <cellStyle name="Normal 56 3 2 2 3" xfId="3583" xr:uid="{00000000-0005-0000-0000-0000C06A0000}"/>
    <cellStyle name="Normal 56 3 2 2 3 2" xfId="13657" xr:uid="{00000000-0005-0000-0000-0000C16A0000}"/>
    <cellStyle name="Normal 56 3 2 2 3 2 2" xfId="43988" xr:uid="{00000000-0005-0000-0000-0000C26A0000}"/>
    <cellStyle name="Normal 56 3 2 2 3 2 3" xfId="28755" xr:uid="{00000000-0005-0000-0000-0000C36A0000}"/>
    <cellStyle name="Normal 56 3 2 2 3 3" xfId="8637" xr:uid="{00000000-0005-0000-0000-0000C46A0000}"/>
    <cellStyle name="Normal 56 3 2 2 3 3 2" xfId="38971" xr:uid="{00000000-0005-0000-0000-0000C56A0000}"/>
    <cellStyle name="Normal 56 3 2 2 3 3 3" xfId="23738" xr:uid="{00000000-0005-0000-0000-0000C66A0000}"/>
    <cellStyle name="Normal 56 3 2 2 3 4" xfId="33958" xr:uid="{00000000-0005-0000-0000-0000C76A0000}"/>
    <cellStyle name="Normal 56 3 2 2 3 5" xfId="18725" xr:uid="{00000000-0005-0000-0000-0000C86A0000}"/>
    <cellStyle name="Normal 56 3 2 2 4" xfId="5276" xr:uid="{00000000-0005-0000-0000-0000C96A0000}"/>
    <cellStyle name="Normal 56 3 2 2 4 2" xfId="15328" xr:uid="{00000000-0005-0000-0000-0000CA6A0000}"/>
    <cellStyle name="Normal 56 3 2 2 4 2 2" xfId="45659" xr:uid="{00000000-0005-0000-0000-0000CB6A0000}"/>
    <cellStyle name="Normal 56 3 2 2 4 2 3" xfId="30426" xr:uid="{00000000-0005-0000-0000-0000CC6A0000}"/>
    <cellStyle name="Normal 56 3 2 2 4 3" xfId="10308" xr:uid="{00000000-0005-0000-0000-0000CD6A0000}"/>
    <cellStyle name="Normal 56 3 2 2 4 3 2" xfId="40642" xr:uid="{00000000-0005-0000-0000-0000CE6A0000}"/>
    <cellStyle name="Normal 56 3 2 2 4 3 3" xfId="25409" xr:uid="{00000000-0005-0000-0000-0000CF6A0000}"/>
    <cellStyle name="Normal 56 3 2 2 4 4" xfId="35629" xr:uid="{00000000-0005-0000-0000-0000D06A0000}"/>
    <cellStyle name="Normal 56 3 2 2 4 5" xfId="20396" xr:uid="{00000000-0005-0000-0000-0000D16A0000}"/>
    <cellStyle name="Normal 56 3 2 2 5" xfId="11986" xr:uid="{00000000-0005-0000-0000-0000D26A0000}"/>
    <cellStyle name="Normal 56 3 2 2 5 2" xfId="42317" xr:uid="{00000000-0005-0000-0000-0000D36A0000}"/>
    <cellStyle name="Normal 56 3 2 2 5 3" xfId="27084" xr:uid="{00000000-0005-0000-0000-0000D46A0000}"/>
    <cellStyle name="Normal 56 3 2 2 6" xfId="6965" xr:uid="{00000000-0005-0000-0000-0000D56A0000}"/>
    <cellStyle name="Normal 56 3 2 2 6 2" xfId="37300" xr:uid="{00000000-0005-0000-0000-0000D66A0000}"/>
    <cellStyle name="Normal 56 3 2 2 6 3" xfId="22067" xr:uid="{00000000-0005-0000-0000-0000D76A0000}"/>
    <cellStyle name="Normal 56 3 2 2 7" xfId="32288" xr:uid="{00000000-0005-0000-0000-0000D86A0000}"/>
    <cellStyle name="Normal 56 3 2 2 8" xfId="17054" xr:uid="{00000000-0005-0000-0000-0000D96A0000}"/>
    <cellStyle name="Normal 56 3 2 3" xfId="2312" xr:uid="{00000000-0005-0000-0000-0000DA6A0000}"/>
    <cellStyle name="Normal 56 3 2 3 2" xfId="4002" xr:uid="{00000000-0005-0000-0000-0000DB6A0000}"/>
    <cellStyle name="Normal 56 3 2 3 2 2" xfId="14075" xr:uid="{00000000-0005-0000-0000-0000DC6A0000}"/>
    <cellStyle name="Normal 56 3 2 3 2 2 2" xfId="44406" xr:uid="{00000000-0005-0000-0000-0000DD6A0000}"/>
    <cellStyle name="Normal 56 3 2 3 2 2 3" xfId="29173" xr:uid="{00000000-0005-0000-0000-0000DE6A0000}"/>
    <cellStyle name="Normal 56 3 2 3 2 3" xfId="9055" xr:uid="{00000000-0005-0000-0000-0000DF6A0000}"/>
    <cellStyle name="Normal 56 3 2 3 2 3 2" xfId="39389" xr:uid="{00000000-0005-0000-0000-0000E06A0000}"/>
    <cellStyle name="Normal 56 3 2 3 2 3 3" xfId="24156" xr:uid="{00000000-0005-0000-0000-0000E16A0000}"/>
    <cellStyle name="Normal 56 3 2 3 2 4" xfId="34376" xr:uid="{00000000-0005-0000-0000-0000E26A0000}"/>
    <cellStyle name="Normal 56 3 2 3 2 5" xfId="19143" xr:uid="{00000000-0005-0000-0000-0000E36A0000}"/>
    <cellStyle name="Normal 56 3 2 3 3" xfId="5694" xr:uid="{00000000-0005-0000-0000-0000E46A0000}"/>
    <cellStyle name="Normal 56 3 2 3 3 2" xfId="15746" xr:uid="{00000000-0005-0000-0000-0000E56A0000}"/>
    <cellStyle name="Normal 56 3 2 3 3 2 2" xfId="46077" xr:uid="{00000000-0005-0000-0000-0000E66A0000}"/>
    <cellStyle name="Normal 56 3 2 3 3 2 3" xfId="30844" xr:uid="{00000000-0005-0000-0000-0000E76A0000}"/>
    <cellStyle name="Normal 56 3 2 3 3 3" xfId="10726" xr:uid="{00000000-0005-0000-0000-0000E86A0000}"/>
    <cellStyle name="Normal 56 3 2 3 3 3 2" xfId="41060" xr:uid="{00000000-0005-0000-0000-0000E96A0000}"/>
    <cellStyle name="Normal 56 3 2 3 3 3 3" xfId="25827" xr:uid="{00000000-0005-0000-0000-0000EA6A0000}"/>
    <cellStyle name="Normal 56 3 2 3 3 4" xfId="36047" xr:uid="{00000000-0005-0000-0000-0000EB6A0000}"/>
    <cellStyle name="Normal 56 3 2 3 3 5" xfId="20814" xr:uid="{00000000-0005-0000-0000-0000EC6A0000}"/>
    <cellStyle name="Normal 56 3 2 3 4" xfId="12404" xr:uid="{00000000-0005-0000-0000-0000ED6A0000}"/>
    <cellStyle name="Normal 56 3 2 3 4 2" xfId="42735" xr:uid="{00000000-0005-0000-0000-0000EE6A0000}"/>
    <cellStyle name="Normal 56 3 2 3 4 3" xfId="27502" xr:uid="{00000000-0005-0000-0000-0000EF6A0000}"/>
    <cellStyle name="Normal 56 3 2 3 5" xfId="7383" xr:uid="{00000000-0005-0000-0000-0000F06A0000}"/>
    <cellStyle name="Normal 56 3 2 3 5 2" xfId="37718" xr:uid="{00000000-0005-0000-0000-0000F16A0000}"/>
    <cellStyle name="Normal 56 3 2 3 5 3" xfId="22485" xr:uid="{00000000-0005-0000-0000-0000F26A0000}"/>
    <cellStyle name="Normal 56 3 2 3 6" xfId="32706" xr:uid="{00000000-0005-0000-0000-0000F36A0000}"/>
    <cellStyle name="Normal 56 3 2 3 7" xfId="17472" xr:uid="{00000000-0005-0000-0000-0000F46A0000}"/>
    <cellStyle name="Normal 56 3 2 4" xfId="3165" xr:uid="{00000000-0005-0000-0000-0000F56A0000}"/>
    <cellStyle name="Normal 56 3 2 4 2" xfId="13239" xr:uid="{00000000-0005-0000-0000-0000F66A0000}"/>
    <cellStyle name="Normal 56 3 2 4 2 2" xfId="43570" xr:uid="{00000000-0005-0000-0000-0000F76A0000}"/>
    <cellStyle name="Normal 56 3 2 4 2 3" xfId="28337" xr:uid="{00000000-0005-0000-0000-0000F86A0000}"/>
    <cellStyle name="Normal 56 3 2 4 3" xfId="8219" xr:uid="{00000000-0005-0000-0000-0000F96A0000}"/>
    <cellStyle name="Normal 56 3 2 4 3 2" xfId="38553" xr:uid="{00000000-0005-0000-0000-0000FA6A0000}"/>
    <cellStyle name="Normal 56 3 2 4 3 3" xfId="23320" xr:uid="{00000000-0005-0000-0000-0000FB6A0000}"/>
    <cellStyle name="Normal 56 3 2 4 4" xfId="33540" xr:uid="{00000000-0005-0000-0000-0000FC6A0000}"/>
    <cellStyle name="Normal 56 3 2 4 5" xfId="18307" xr:uid="{00000000-0005-0000-0000-0000FD6A0000}"/>
    <cellStyle name="Normal 56 3 2 5" xfId="4858" xr:uid="{00000000-0005-0000-0000-0000FE6A0000}"/>
    <cellStyle name="Normal 56 3 2 5 2" xfId="14910" xr:uid="{00000000-0005-0000-0000-0000FF6A0000}"/>
    <cellStyle name="Normal 56 3 2 5 2 2" xfId="45241" xr:uid="{00000000-0005-0000-0000-0000006B0000}"/>
    <cellStyle name="Normal 56 3 2 5 2 3" xfId="30008" xr:uid="{00000000-0005-0000-0000-0000016B0000}"/>
    <cellStyle name="Normal 56 3 2 5 3" xfId="9890" xr:uid="{00000000-0005-0000-0000-0000026B0000}"/>
    <cellStyle name="Normal 56 3 2 5 3 2" xfId="40224" xr:uid="{00000000-0005-0000-0000-0000036B0000}"/>
    <cellStyle name="Normal 56 3 2 5 3 3" xfId="24991" xr:uid="{00000000-0005-0000-0000-0000046B0000}"/>
    <cellStyle name="Normal 56 3 2 5 4" xfId="35211" xr:uid="{00000000-0005-0000-0000-0000056B0000}"/>
    <cellStyle name="Normal 56 3 2 5 5" xfId="19978" xr:uid="{00000000-0005-0000-0000-0000066B0000}"/>
    <cellStyle name="Normal 56 3 2 6" xfId="11568" xr:uid="{00000000-0005-0000-0000-0000076B0000}"/>
    <cellStyle name="Normal 56 3 2 6 2" xfId="41899" xr:uid="{00000000-0005-0000-0000-0000086B0000}"/>
    <cellStyle name="Normal 56 3 2 6 3" xfId="26666" xr:uid="{00000000-0005-0000-0000-0000096B0000}"/>
    <cellStyle name="Normal 56 3 2 7" xfId="6547" xr:uid="{00000000-0005-0000-0000-00000A6B0000}"/>
    <cellStyle name="Normal 56 3 2 7 2" xfId="36882" xr:uid="{00000000-0005-0000-0000-00000B6B0000}"/>
    <cellStyle name="Normal 56 3 2 7 3" xfId="21649" xr:uid="{00000000-0005-0000-0000-00000C6B0000}"/>
    <cellStyle name="Normal 56 3 2 8" xfId="31870" xr:uid="{00000000-0005-0000-0000-00000D6B0000}"/>
    <cellStyle name="Normal 56 3 2 9" xfId="16636" xr:uid="{00000000-0005-0000-0000-00000E6B0000}"/>
    <cellStyle name="Normal 56 3 3" xfId="1683" xr:uid="{00000000-0005-0000-0000-00000F6B0000}"/>
    <cellStyle name="Normal 56 3 3 2" xfId="2522" xr:uid="{00000000-0005-0000-0000-0000106B0000}"/>
    <cellStyle name="Normal 56 3 3 2 2" xfId="4212" xr:uid="{00000000-0005-0000-0000-0000116B0000}"/>
    <cellStyle name="Normal 56 3 3 2 2 2" xfId="14285" xr:uid="{00000000-0005-0000-0000-0000126B0000}"/>
    <cellStyle name="Normal 56 3 3 2 2 2 2" xfId="44616" xr:uid="{00000000-0005-0000-0000-0000136B0000}"/>
    <cellStyle name="Normal 56 3 3 2 2 2 3" xfId="29383" xr:uid="{00000000-0005-0000-0000-0000146B0000}"/>
    <cellStyle name="Normal 56 3 3 2 2 3" xfId="9265" xr:uid="{00000000-0005-0000-0000-0000156B0000}"/>
    <cellStyle name="Normal 56 3 3 2 2 3 2" xfId="39599" xr:uid="{00000000-0005-0000-0000-0000166B0000}"/>
    <cellStyle name="Normal 56 3 3 2 2 3 3" xfId="24366" xr:uid="{00000000-0005-0000-0000-0000176B0000}"/>
    <cellStyle name="Normal 56 3 3 2 2 4" xfId="34586" xr:uid="{00000000-0005-0000-0000-0000186B0000}"/>
    <cellStyle name="Normal 56 3 3 2 2 5" xfId="19353" xr:uid="{00000000-0005-0000-0000-0000196B0000}"/>
    <cellStyle name="Normal 56 3 3 2 3" xfId="5904" xr:uid="{00000000-0005-0000-0000-00001A6B0000}"/>
    <cellStyle name="Normal 56 3 3 2 3 2" xfId="15956" xr:uid="{00000000-0005-0000-0000-00001B6B0000}"/>
    <cellStyle name="Normal 56 3 3 2 3 2 2" xfId="46287" xr:uid="{00000000-0005-0000-0000-00001C6B0000}"/>
    <cellStyle name="Normal 56 3 3 2 3 2 3" xfId="31054" xr:uid="{00000000-0005-0000-0000-00001D6B0000}"/>
    <cellStyle name="Normal 56 3 3 2 3 3" xfId="10936" xr:uid="{00000000-0005-0000-0000-00001E6B0000}"/>
    <cellStyle name="Normal 56 3 3 2 3 3 2" xfId="41270" xr:uid="{00000000-0005-0000-0000-00001F6B0000}"/>
    <cellStyle name="Normal 56 3 3 2 3 3 3" xfId="26037" xr:uid="{00000000-0005-0000-0000-0000206B0000}"/>
    <cellStyle name="Normal 56 3 3 2 3 4" xfId="36257" xr:uid="{00000000-0005-0000-0000-0000216B0000}"/>
    <cellStyle name="Normal 56 3 3 2 3 5" xfId="21024" xr:uid="{00000000-0005-0000-0000-0000226B0000}"/>
    <cellStyle name="Normal 56 3 3 2 4" xfId="12614" xr:uid="{00000000-0005-0000-0000-0000236B0000}"/>
    <cellStyle name="Normal 56 3 3 2 4 2" xfId="42945" xr:uid="{00000000-0005-0000-0000-0000246B0000}"/>
    <cellStyle name="Normal 56 3 3 2 4 3" xfId="27712" xr:uid="{00000000-0005-0000-0000-0000256B0000}"/>
    <cellStyle name="Normal 56 3 3 2 5" xfId="7593" xr:uid="{00000000-0005-0000-0000-0000266B0000}"/>
    <cellStyle name="Normal 56 3 3 2 5 2" xfId="37928" xr:uid="{00000000-0005-0000-0000-0000276B0000}"/>
    <cellStyle name="Normal 56 3 3 2 5 3" xfId="22695" xr:uid="{00000000-0005-0000-0000-0000286B0000}"/>
    <cellStyle name="Normal 56 3 3 2 6" xfId="32916" xr:uid="{00000000-0005-0000-0000-0000296B0000}"/>
    <cellStyle name="Normal 56 3 3 2 7" xfId="17682" xr:uid="{00000000-0005-0000-0000-00002A6B0000}"/>
    <cellStyle name="Normal 56 3 3 3" xfId="3375" xr:uid="{00000000-0005-0000-0000-00002B6B0000}"/>
    <cellStyle name="Normal 56 3 3 3 2" xfId="13449" xr:uid="{00000000-0005-0000-0000-00002C6B0000}"/>
    <cellStyle name="Normal 56 3 3 3 2 2" xfId="43780" xr:uid="{00000000-0005-0000-0000-00002D6B0000}"/>
    <cellStyle name="Normal 56 3 3 3 2 3" xfId="28547" xr:uid="{00000000-0005-0000-0000-00002E6B0000}"/>
    <cellStyle name="Normal 56 3 3 3 3" xfId="8429" xr:uid="{00000000-0005-0000-0000-00002F6B0000}"/>
    <cellStyle name="Normal 56 3 3 3 3 2" xfId="38763" xr:uid="{00000000-0005-0000-0000-0000306B0000}"/>
    <cellStyle name="Normal 56 3 3 3 3 3" xfId="23530" xr:uid="{00000000-0005-0000-0000-0000316B0000}"/>
    <cellStyle name="Normal 56 3 3 3 4" xfId="33750" xr:uid="{00000000-0005-0000-0000-0000326B0000}"/>
    <cellStyle name="Normal 56 3 3 3 5" xfId="18517" xr:uid="{00000000-0005-0000-0000-0000336B0000}"/>
    <cellStyle name="Normal 56 3 3 4" xfId="5068" xr:uid="{00000000-0005-0000-0000-0000346B0000}"/>
    <cellStyle name="Normal 56 3 3 4 2" xfId="15120" xr:uid="{00000000-0005-0000-0000-0000356B0000}"/>
    <cellStyle name="Normal 56 3 3 4 2 2" xfId="45451" xr:uid="{00000000-0005-0000-0000-0000366B0000}"/>
    <cellStyle name="Normal 56 3 3 4 2 3" xfId="30218" xr:uid="{00000000-0005-0000-0000-0000376B0000}"/>
    <cellStyle name="Normal 56 3 3 4 3" xfId="10100" xr:uid="{00000000-0005-0000-0000-0000386B0000}"/>
    <cellStyle name="Normal 56 3 3 4 3 2" xfId="40434" xr:uid="{00000000-0005-0000-0000-0000396B0000}"/>
    <cellStyle name="Normal 56 3 3 4 3 3" xfId="25201" xr:uid="{00000000-0005-0000-0000-00003A6B0000}"/>
    <cellStyle name="Normal 56 3 3 4 4" xfId="35421" xr:uid="{00000000-0005-0000-0000-00003B6B0000}"/>
    <cellStyle name="Normal 56 3 3 4 5" xfId="20188" xr:uid="{00000000-0005-0000-0000-00003C6B0000}"/>
    <cellStyle name="Normal 56 3 3 5" xfId="11778" xr:uid="{00000000-0005-0000-0000-00003D6B0000}"/>
    <cellStyle name="Normal 56 3 3 5 2" xfId="42109" xr:uid="{00000000-0005-0000-0000-00003E6B0000}"/>
    <cellStyle name="Normal 56 3 3 5 3" xfId="26876" xr:uid="{00000000-0005-0000-0000-00003F6B0000}"/>
    <cellStyle name="Normal 56 3 3 6" xfId="6757" xr:uid="{00000000-0005-0000-0000-0000406B0000}"/>
    <cellStyle name="Normal 56 3 3 6 2" xfId="37092" xr:uid="{00000000-0005-0000-0000-0000416B0000}"/>
    <cellStyle name="Normal 56 3 3 6 3" xfId="21859" xr:uid="{00000000-0005-0000-0000-0000426B0000}"/>
    <cellStyle name="Normal 56 3 3 7" xfId="32080" xr:uid="{00000000-0005-0000-0000-0000436B0000}"/>
    <cellStyle name="Normal 56 3 3 8" xfId="16846" xr:uid="{00000000-0005-0000-0000-0000446B0000}"/>
    <cellStyle name="Normal 56 3 4" xfId="2104" xr:uid="{00000000-0005-0000-0000-0000456B0000}"/>
    <cellStyle name="Normal 56 3 4 2" xfId="3794" xr:uid="{00000000-0005-0000-0000-0000466B0000}"/>
    <cellStyle name="Normal 56 3 4 2 2" xfId="13867" xr:uid="{00000000-0005-0000-0000-0000476B0000}"/>
    <cellStyle name="Normal 56 3 4 2 2 2" xfId="44198" xr:uid="{00000000-0005-0000-0000-0000486B0000}"/>
    <cellStyle name="Normal 56 3 4 2 2 3" xfId="28965" xr:uid="{00000000-0005-0000-0000-0000496B0000}"/>
    <cellStyle name="Normal 56 3 4 2 3" xfId="8847" xr:uid="{00000000-0005-0000-0000-00004A6B0000}"/>
    <cellStyle name="Normal 56 3 4 2 3 2" xfId="39181" xr:uid="{00000000-0005-0000-0000-00004B6B0000}"/>
    <cellStyle name="Normal 56 3 4 2 3 3" xfId="23948" xr:uid="{00000000-0005-0000-0000-00004C6B0000}"/>
    <cellStyle name="Normal 56 3 4 2 4" xfId="34168" xr:uid="{00000000-0005-0000-0000-00004D6B0000}"/>
    <cellStyle name="Normal 56 3 4 2 5" xfId="18935" xr:uid="{00000000-0005-0000-0000-00004E6B0000}"/>
    <cellStyle name="Normal 56 3 4 3" xfId="5486" xr:uid="{00000000-0005-0000-0000-00004F6B0000}"/>
    <cellStyle name="Normal 56 3 4 3 2" xfId="15538" xr:uid="{00000000-0005-0000-0000-0000506B0000}"/>
    <cellStyle name="Normal 56 3 4 3 2 2" xfId="45869" xr:uid="{00000000-0005-0000-0000-0000516B0000}"/>
    <cellStyle name="Normal 56 3 4 3 2 3" xfId="30636" xr:uid="{00000000-0005-0000-0000-0000526B0000}"/>
    <cellStyle name="Normal 56 3 4 3 3" xfId="10518" xr:uid="{00000000-0005-0000-0000-0000536B0000}"/>
    <cellStyle name="Normal 56 3 4 3 3 2" xfId="40852" xr:uid="{00000000-0005-0000-0000-0000546B0000}"/>
    <cellStyle name="Normal 56 3 4 3 3 3" xfId="25619" xr:uid="{00000000-0005-0000-0000-0000556B0000}"/>
    <cellStyle name="Normal 56 3 4 3 4" xfId="35839" xr:uid="{00000000-0005-0000-0000-0000566B0000}"/>
    <cellStyle name="Normal 56 3 4 3 5" xfId="20606" xr:uid="{00000000-0005-0000-0000-0000576B0000}"/>
    <cellStyle name="Normal 56 3 4 4" xfId="12196" xr:uid="{00000000-0005-0000-0000-0000586B0000}"/>
    <cellStyle name="Normal 56 3 4 4 2" xfId="42527" xr:uid="{00000000-0005-0000-0000-0000596B0000}"/>
    <cellStyle name="Normal 56 3 4 4 3" xfId="27294" xr:uid="{00000000-0005-0000-0000-00005A6B0000}"/>
    <cellStyle name="Normal 56 3 4 5" xfId="7175" xr:uid="{00000000-0005-0000-0000-00005B6B0000}"/>
    <cellStyle name="Normal 56 3 4 5 2" xfId="37510" xr:uid="{00000000-0005-0000-0000-00005C6B0000}"/>
    <cellStyle name="Normal 56 3 4 5 3" xfId="22277" xr:uid="{00000000-0005-0000-0000-00005D6B0000}"/>
    <cellStyle name="Normal 56 3 4 6" xfId="32498" xr:uid="{00000000-0005-0000-0000-00005E6B0000}"/>
    <cellStyle name="Normal 56 3 4 7" xfId="17264" xr:uid="{00000000-0005-0000-0000-00005F6B0000}"/>
    <cellStyle name="Normal 56 3 5" xfId="2957" xr:uid="{00000000-0005-0000-0000-0000606B0000}"/>
    <cellStyle name="Normal 56 3 5 2" xfId="13031" xr:uid="{00000000-0005-0000-0000-0000616B0000}"/>
    <cellStyle name="Normal 56 3 5 2 2" xfId="43362" xr:uid="{00000000-0005-0000-0000-0000626B0000}"/>
    <cellStyle name="Normal 56 3 5 2 3" xfId="28129" xr:uid="{00000000-0005-0000-0000-0000636B0000}"/>
    <cellStyle name="Normal 56 3 5 3" xfId="8011" xr:uid="{00000000-0005-0000-0000-0000646B0000}"/>
    <cellStyle name="Normal 56 3 5 3 2" xfId="38345" xr:uid="{00000000-0005-0000-0000-0000656B0000}"/>
    <cellStyle name="Normal 56 3 5 3 3" xfId="23112" xr:uid="{00000000-0005-0000-0000-0000666B0000}"/>
    <cellStyle name="Normal 56 3 5 4" xfId="33332" xr:uid="{00000000-0005-0000-0000-0000676B0000}"/>
    <cellStyle name="Normal 56 3 5 5" xfId="18099" xr:uid="{00000000-0005-0000-0000-0000686B0000}"/>
    <cellStyle name="Normal 56 3 6" xfId="4650" xr:uid="{00000000-0005-0000-0000-0000696B0000}"/>
    <cellStyle name="Normal 56 3 6 2" xfId="14702" xr:uid="{00000000-0005-0000-0000-00006A6B0000}"/>
    <cellStyle name="Normal 56 3 6 2 2" xfId="45033" xr:uid="{00000000-0005-0000-0000-00006B6B0000}"/>
    <cellStyle name="Normal 56 3 6 2 3" xfId="29800" xr:uid="{00000000-0005-0000-0000-00006C6B0000}"/>
    <cellStyle name="Normal 56 3 6 3" xfId="9682" xr:uid="{00000000-0005-0000-0000-00006D6B0000}"/>
    <cellStyle name="Normal 56 3 6 3 2" xfId="40016" xr:uid="{00000000-0005-0000-0000-00006E6B0000}"/>
    <cellStyle name="Normal 56 3 6 3 3" xfId="24783" xr:uid="{00000000-0005-0000-0000-00006F6B0000}"/>
    <cellStyle name="Normal 56 3 6 4" xfId="35003" xr:uid="{00000000-0005-0000-0000-0000706B0000}"/>
    <cellStyle name="Normal 56 3 6 5" xfId="19770" xr:uid="{00000000-0005-0000-0000-0000716B0000}"/>
    <cellStyle name="Normal 56 3 7" xfId="11360" xr:uid="{00000000-0005-0000-0000-0000726B0000}"/>
    <cellStyle name="Normal 56 3 7 2" xfId="41691" xr:uid="{00000000-0005-0000-0000-0000736B0000}"/>
    <cellStyle name="Normal 56 3 7 3" xfId="26458" xr:uid="{00000000-0005-0000-0000-0000746B0000}"/>
    <cellStyle name="Normal 56 3 8" xfId="6339" xr:uid="{00000000-0005-0000-0000-0000756B0000}"/>
    <cellStyle name="Normal 56 3 8 2" xfId="36674" xr:uid="{00000000-0005-0000-0000-0000766B0000}"/>
    <cellStyle name="Normal 56 3 8 3" xfId="21441" xr:uid="{00000000-0005-0000-0000-0000776B0000}"/>
    <cellStyle name="Normal 56 3 9" xfId="31663" xr:uid="{00000000-0005-0000-0000-0000786B0000}"/>
    <cellStyle name="Normal 56 4" xfId="1364" xr:uid="{00000000-0005-0000-0000-0000796B0000}"/>
    <cellStyle name="Normal 56 4 2" xfId="1787" xr:uid="{00000000-0005-0000-0000-00007A6B0000}"/>
    <cellStyle name="Normal 56 4 2 2" xfId="2626" xr:uid="{00000000-0005-0000-0000-00007B6B0000}"/>
    <cellStyle name="Normal 56 4 2 2 2" xfId="4316" xr:uid="{00000000-0005-0000-0000-00007C6B0000}"/>
    <cellStyle name="Normal 56 4 2 2 2 2" xfId="14389" xr:uid="{00000000-0005-0000-0000-00007D6B0000}"/>
    <cellStyle name="Normal 56 4 2 2 2 2 2" xfId="44720" xr:uid="{00000000-0005-0000-0000-00007E6B0000}"/>
    <cellStyle name="Normal 56 4 2 2 2 2 3" xfId="29487" xr:uid="{00000000-0005-0000-0000-00007F6B0000}"/>
    <cellStyle name="Normal 56 4 2 2 2 3" xfId="9369" xr:uid="{00000000-0005-0000-0000-0000806B0000}"/>
    <cellStyle name="Normal 56 4 2 2 2 3 2" xfId="39703" xr:uid="{00000000-0005-0000-0000-0000816B0000}"/>
    <cellStyle name="Normal 56 4 2 2 2 3 3" xfId="24470" xr:uid="{00000000-0005-0000-0000-0000826B0000}"/>
    <cellStyle name="Normal 56 4 2 2 2 4" xfId="34690" xr:uid="{00000000-0005-0000-0000-0000836B0000}"/>
    <cellStyle name="Normal 56 4 2 2 2 5" xfId="19457" xr:uid="{00000000-0005-0000-0000-0000846B0000}"/>
    <cellStyle name="Normal 56 4 2 2 3" xfId="6008" xr:uid="{00000000-0005-0000-0000-0000856B0000}"/>
    <cellStyle name="Normal 56 4 2 2 3 2" xfId="16060" xr:uid="{00000000-0005-0000-0000-0000866B0000}"/>
    <cellStyle name="Normal 56 4 2 2 3 2 2" xfId="46391" xr:uid="{00000000-0005-0000-0000-0000876B0000}"/>
    <cellStyle name="Normal 56 4 2 2 3 2 3" xfId="31158" xr:uid="{00000000-0005-0000-0000-0000886B0000}"/>
    <cellStyle name="Normal 56 4 2 2 3 3" xfId="11040" xr:uid="{00000000-0005-0000-0000-0000896B0000}"/>
    <cellStyle name="Normal 56 4 2 2 3 3 2" xfId="41374" xr:uid="{00000000-0005-0000-0000-00008A6B0000}"/>
    <cellStyle name="Normal 56 4 2 2 3 3 3" xfId="26141" xr:uid="{00000000-0005-0000-0000-00008B6B0000}"/>
    <cellStyle name="Normal 56 4 2 2 3 4" xfId="36361" xr:uid="{00000000-0005-0000-0000-00008C6B0000}"/>
    <cellStyle name="Normal 56 4 2 2 3 5" xfId="21128" xr:uid="{00000000-0005-0000-0000-00008D6B0000}"/>
    <cellStyle name="Normal 56 4 2 2 4" xfId="12718" xr:uid="{00000000-0005-0000-0000-00008E6B0000}"/>
    <cellStyle name="Normal 56 4 2 2 4 2" xfId="43049" xr:uid="{00000000-0005-0000-0000-00008F6B0000}"/>
    <cellStyle name="Normal 56 4 2 2 4 3" xfId="27816" xr:uid="{00000000-0005-0000-0000-0000906B0000}"/>
    <cellStyle name="Normal 56 4 2 2 5" xfId="7697" xr:uid="{00000000-0005-0000-0000-0000916B0000}"/>
    <cellStyle name="Normal 56 4 2 2 5 2" xfId="38032" xr:uid="{00000000-0005-0000-0000-0000926B0000}"/>
    <cellStyle name="Normal 56 4 2 2 5 3" xfId="22799" xr:uid="{00000000-0005-0000-0000-0000936B0000}"/>
    <cellStyle name="Normal 56 4 2 2 6" xfId="33020" xr:uid="{00000000-0005-0000-0000-0000946B0000}"/>
    <cellStyle name="Normal 56 4 2 2 7" xfId="17786" xr:uid="{00000000-0005-0000-0000-0000956B0000}"/>
    <cellStyle name="Normal 56 4 2 3" xfId="3479" xr:uid="{00000000-0005-0000-0000-0000966B0000}"/>
    <cellStyle name="Normal 56 4 2 3 2" xfId="13553" xr:uid="{00000000-0005-0000-0000-0000976B0000}"/>
    <cellStyle name="Normal 56 4 2 3 2 2" xfId="43884" xr:uid="{00000000-0005-0000-0000-0000986B0000}"/>
    <cellStyle name="Normal 56 4 2 3 2 3" xfId="28651" xr:uid="{00000000-0005-0000-0000-0000996B0000}"/>
    <cellStyle name="Normal 56 4 2 3 3" xfId="8533" xr:uid="{00000000-0005-0000-0000-00009A6B0000}"/>
    <cellStyle name="Normal 56 4 2 3 3 2" xfId="38867" xr:uid="{00000000-0005-0000-0000-00009B6B0000}"/>
    <cellStyle name="Normal 56 4 2 3 3 3" xfId="23634" xr:uid="{00000000-0005-0000-0000-00009C6B0000}"/>
    <cellStyle name="Normal 56 4 2 3 4" xfId="33854" xr:uid="{00000000-0005-0000-0000-00009D6B0000}"/>
    <cellStyle name="Normal 56 4 2 3 5" xfId="18621" xr:uid="{00000000-0005-0000-0000-00009E6B0000}"/>
    <cellStyle name="Normal 56 4 2 4" xfId="5172" xr:uid="{00000000-0005-0000-0000-00009F6B0000}"/>
    <cellStyle name="Normal 56 4 2 4 2" xfId="15224" xr:uid="{00000000-0005-0000-0000-0000A06B0000}"/>
    <cellStyle name="Normal 56 4 2 4 2 2" xfId="45555" xr:uid="{00000000-0005-0000-0000-0000A16B0000}"/>
    <cellStyle name="Normal 56 4 2 4 2 3" xfId="30322" xr:uid="{00000000-0005-0000-0000-0000A26B0000}"/>
    <cellStyle name="Normal 56 4 2 4 3" xfId="10204" xr:uid="{00000000-0005-0000-0000-0000A36B0000}"/>
    <cellStyle name="Normal 56 4 2 4 3 2" xfId="40538" xr:uid="{00000000-0005-0000-0000-0000A46B0000}"/>
    <cellStyle name="Normal 56 4 2 4 3 3" xfId="25305" xr:uid="{00000000-0005-0000-0000-0000A56B0000}"/>
    <cellStyle name="Normal 56 4 2 4 4" xfId="35525" xr:uid="{00000000-0005-0000-0000-0000A66B0000}"/>
    <cellStyle name="Normal 56 4 2 4 5" xfId="20292" xr:uid="{00000000-0005-0000-0000-0000A76B0000}"/>
    <cellStyle name="Normal 56 4 2 5" xfId="11882" xr:uid="{00000000-0005-0000-0000-0000A86B0000}"/>
    <cellStyle name="Normal 56 4 2 5 2" xfId="42213" xr:uid="{00000000-0005-0000-0000-0000A96B0000}"/>
    <cellStyle name="Normal 56 4 2 5 3" xfId="26980" xr:uid="{00000000-0005-0000-0000-0000AA6B0000}"/>
    <cellStyle name="Normal 56 4 2 6" xfId="6861" xr:uid="{00000000-0005-0000-0000-0000AB6B0000}"/>
    <cellStyle name="Normal 56 4 2 6 2" xfId="37196" xr:uid="{00000000-0005-0000-0000-0000AC6B0000}"/>
    <cellStyle name="Normal 56 4 2 6 3" xfId="21963" xr:uid="{00000000-0005-0000-0000-0000AD6B0000}"/>
    <cellStyle name="Normal 56 4 2 7" xfId="32184" xr:uid="{00000000-0005-0000-0000-0000AE6B0000}"/>
    <cellStyle name="Normal 56 4 2 8" xfId="16950" xr:uid="{00000000-0005-0000-0000-0000AF6B0000}"/>
    <cellStyle name="Normal 56 4 3" xfId="2208" xr:uid="{00000000-0005-0000-0000-0000B06B0000}"/>
    <cellStyle name="Normal 56 4 3 2" xfId="3898" xr:uid="{00000000-0005-0000-0000-0000B16B0000}"/>
    <cellStyle name="Normal 56 4 3 2 2" xfId="13971" xr:uid="{00000000-0005-0000-0000-0000B26B0000}"/>
    <cellStyle name="Normal 56 4 3 2 2 2" xfId="44302" xr:uid="{00000000-0005-0000-0000-0000B36B0000}"/>
    <cellStyle name="Normal 56 4 3 2 2 3" xfId="29069" xr:uid="{00000000-0005-0000-0000-0000B46B0000}"/>
    <cellStyle name="Normal 56 4 3 2 3" xfId="8951" xr:uid="{00000000-0005-0000-0000-0000B56B0000}"/>
    <cellStyle name="Normal 56 4 3 2 3 2" xfId="39285" xr:uid="{00000000-0005-0000-0000-0000B66B0000}"/>
    <cellStyle name="Normal 56 4 3 2 3 3" xfId="24052" xr:uid="{00000000-0005-0000-0000-0000B76B0000}"/>
    <cellStyle name="Normal 56 4 3 2 4" xfId="34272" xr:uid="{00000000-0005-0000-0000-0000B86B0000}"/>
    <cellStyle name="Normal 56 4 3 2 5" xfId="19039" xr:uid="{00000000-0005-0000-0000-0000B96B0000}"/>
    <cellStyle name="Normal 56 4 3 3" xfId="5590" xr:uid="{00000000-0005-0000-0000-0000BA6B0000}"/>
    <cellStyle name="Normal 56 4 3 3 2" xfId="15642" xr:uid="{00000000-0005-0000-0000-0000BB6B0000}"/>
    <cellStyle name="Normal 56 4 3 3 2 2" xfId="45973" xr:uid="{00000000-0005-0000-0000-0000BC6B0000}"/>
    <cellStyle name="Normal 56 4 3 3 2 3" xfId="30740" xr:uid="{00000000-0005-0000-0000-0000BD6B0000}"/>
    <cellStyle name="Normal 56 4 3 3 3" xfId="10622" xr:uid="{00000000-0005-0000-0000-0000BE6B0000}"/>
    <cellStyle name="Normal 56 4 3 3 3 2" xfId="40956" xr:uid="{00000000-0005-0000-0000-0000BF6B0000}"/>
    <cellStyle name="Normal 56 4 3 3 3 3" xfId="25723" xr:uid="{00000000-0005-0000-0000-0000C06B0000}"/>
    <cellStyle name="Normal 56 4 3 3 4" xfId="35943" xr:uid="{00000000-0005-0000-0000-0000C16B0000}"/>
    <cellStyle name="Normal 56 4 3 3 5" xfId="20710" xr:uid="{00000000-0005-0000-0000-0000C26B0000}"/>
    <cellStyle name="Normal 56 4 3 4" xfId="12300" xr:uid="{00000000-0005-0000-0000-0000C36B0000}"/>
    <cellStyle name="Normal 56 4 3 4 2" xfId="42631" xr:uid="{00000000-0005-0000-0000-0000C46B0000}"/>
    <cellStyle name="Normal 56 4 3 4 3" xfId="27398" xr:uid="{00000000-0005-0000-0000-0000C56B0000}"/>
    <cellStyle name="Normal 56 4 3 5" xfId="7279" xr:uid="{00000000-0005-0000-0000-0000C66B0000}"/>
    <cellStyle name="Normal 56 4 3 5 2" xfId="37614" xr:uid="{00000000-0005-0000-0000-0000C76B0000}"/>
    <cellStyle name="Normal 56 4 3 5 3" xfId="22381" xr:uid="{00000000-0005-0000-0000-0000C86B0000}"/>
    <cellStyle name="Normal 56 4 3 6" xfId="32602" xr:uid="{00000000-0005-0000-0000-0000C96B0000}"/>
    <cellStyle name="Normal 56 4 3 7" xfId="17368" xr:uid="{00000000-0005-0000-0000-0000CA6B0000}"/>
    <cellStyle name="Normal 56 4 4" xfId="3061" xr:uid="{00000000-0005-0000-0000-0000CB6B0000}"/>
    <cellStyle name="Normal 56 4 4 2" xfId="13135" xr:uid="{00000000-0005-0000-0000-0000CC6B0000}"/>
    <cellStyle name="Normal 56 4 4 2 2" xfId="43466" xr:uid="{00000000-0005-0000-0000-0000CD6B0000}"/>
    <cellStyle name="Normal 56 4 4 2 3" xfId="28233" xr:uid="{00000000-0005-0000-0000-0000CE6B0000}"/>
    <cellStyle name="Normal 56 4 4 3" xfId="8115" xr:uid="{00000000-0005-0000-0000-0000CF6B0000}"/>
    <cellStyle name="Normal 56 4 4 3 2" xfId="38449" xr:uid="{00000000-0005-0000-0000-0000D06B0000}"/>
    <cellStyle name="Normal 56 4 4 3 3" xfId="23216" xr:uid="{00000000-0005-0000-0000-0000D16B0000}"/>
    <cellStyle name="Normal 56 4 4 4" xfId="33436" xr:uid="{00000000-0005-0000-0000-0000D26B0000}"/>
    <cellStyle name="Normal 56 4 4 5" xfId="18203" xr:uid="{00000000-0005-0000-0000-0000D36B0000}"/>
    <cellStyle name="Normal 56 4 5" xfId="4754" xr:uid="{00000000-0005-0000-0000-0000D46B0000}"/>
    <cellStyle name="Normal 56 4 5 2" xfId="14806" xr:uid="{00000000-0005-0000-0000-0000D56B0000}"/>
    <cellStyle name="Normal 56 4 5 2 2" xfId="45137" xr:uid="{00000000-0005-0000-0000-0000D66B0000}"/>
    <cellStyle name="Normal 56 4 5 2 3" xfId="29904" xr:uid="{00000000-0005-0000-0000-0000D76B0000}"/>
    <cellStyle name="Normal 56 4 5 3" xfId="9786" xr:uid="{00000000-0005-0000-0000-0000D86B0000}"/>
    <cellStyle name="Normal 56 4 5 3 2" xfId="40120" xr:uid="{00000000-0005-0000-0000-0000D96B0000}"/>
    <cellStyle name="Normal 56 4 5 3 3" xfId="24887" xr:uid="{00000000-0005-0000-0000-0000DA6B0000}"/>
    <cellStyle name="Normal 56 4 5 4" xfId="35107" xr:uid="{00000000-0005-0000-0000-0000DB6B0000}"/>
    <cellStyle name="Normal 56 4 5 5" xfId="19874" xr:uid="{00000000-0005-0000-0000-0000DC6B0000}"/>
    <cellStyle name="Normal 56 4 6" xfId="11464" xr:uid="{00000000-0005-0000-0000-0000DD6B0000}"/>
    <cellStyle name="Normal 56 4 6 2" xfId="41795" xr:uid="{00000000-0005-0000-0000-0000DE6B0000}"/>
    <cellStyle name="Normal 56 4 6 3" xfId="26562" xr:uid="{00000000-0005-0000-0000-0000DF6B0000}"/>
    <cellStyle name="Normal 56 4 7" xfId="6443" xr:uid="{00000000-0005-0000-0000-0000E06B0000}"/>
    <cellStyle name="Normal 56 4 7 2" xfId="36778" xr:uid="{00000000-0005-0000-0000-0000E16B0000}"/>
    <cellStyle name="Normal 56 4 7 3" xfId="21545" xr:uid="{00000000-0005-0000-0000-0000E26B0000}"/>
    <cellStyle name="Normal 56 4 8" xfId="31766" xr:uid="{00000000-0005-0000-0000-0000E36B0000}"/>
    <cellStyle name="Normal 56 4 9" xfId="16532" xr:uid="{00000000-0005-0000-0000-0000E46B0000}"/>
    <cellStyle name="Normal 56 5" xfId="1577" xr:uid="{00000000-0005-0000-0000-0000E56B0000}"/>
    <cellStyle name="Normal 56 5 2" xfId="2418" xr:uid="{00000000-0005-0000-0000-0000E66B0000}"/>
    <cellStyle name="Normal 56 5 2 2" xfId="4108" xr:uid="{00000000-0005-0000-0000-0000E76B0000}"/>
    <cellStyle name="Normal 56 5 2 2 2" xfId="14181" xr:uid="{00000000-0005-0000-0000-0000E86B0000}"/>
    <cellStyle name="Normal 56 5 2 2 2 2" xfId="44512" xr:uid="{00000000-0005-0000-0000-0000E96B0000}"/>
    <cellStyle name="Normal 56 5 2 2 2 3" xfId="29279" xr:uid="{00000000-0005-0000-0000-0000EA6B0000}"/>
    <cellStyle name="Normal 56 5 2 2 3" xfId="9161" xr:uid="{00000000-0005-0000-0000-0000EB6B0000}"/>
    <cellStyle name="Normal 56 5 2 2 3 2" xfId="39495" xr:uid="{00000000-0005-0000-0000-0000EC6B0000}"/>
    <cellStyle name="Normal 56 5 2 2 3 3" xfId="24262" xr:uid="{00000000-0005-0000-0000-0000ED6B0000}"/>
    <cellStyle name="Normal 56 5 2 2 4" xfId="34482" xr:uid="{00000000-0005-0000-0000-0000EE6B0000}"/>
    <cellStyle name="Normal 56 5 2 2 5" xfId="19249" xr:uid="{00000000-0005-0000-0000-0000EF6B0000}"/>
    <cellStyle name="Normal 56 5 2 3" xfId="5800" xr:uid="{00000000-0005-0000-0000-0000F06B0000}"/>
    <cellStyle name="Normal 56 5 2 3 2" xfId="15852" xr:uid="{00000000-0005-0000-0000-0000F16B0000}"/>
    <cellStyle name="Normal 56 5 2 3 2 2" xfId="46183" xr:uid="{00000000-0005-0000-0000-0000F26B0000}"/>
    <cellStyle name="Normal 56 5 2 3 2 3" xfId="30950" xr:uid="{00000000-0005-0000-0000-0000F36B0000}"/>
    <cellStyle name="Normal 56 5 2 3 3" xfId="10832" xr:uid="{00000000-0005-0000-0000-0000F46B0000}"/>
    <cellStyle name="Normal 56 5 2 3 3 2" xfId="41166" xr:uid="{00000000-0005-0000-0000-0000F56B0000}"/>
    <cellStyle name="Normal 56 5 2 3 3 3" xfId="25933" xr:uid="{00000000-0005-0000-0000-0000F66B0000}"/>
    <cellStyle name="Normal 56 5 2 3 4" xfId="36153" xr:uid="{00000000-0005-0000-0000-0000F76B0000}"/>
    <cellStyle name="Normal 56 5 2 3 5" xfId="20920" xr:uid="{00000000-0005-0000-0000-0000F86B0000}"/>
    <cellStyle name="Normal 56 5 2 4" xfId="12510" xr:uid="{00000000-0005-0000-0000-0000F96B0000}"/>
    <cellStyle name="Normal 56 5 2 4 2" xfId="42841" xr:uid="{00000000-0005-0000-0000-0000FA6B0000}"/>
    <cellStyle name="Normal 56 5 2 4 3" xfId="27608" xr:uid="{00000000-0005-0000-0000-0000FB6B0000}"/>
    <cellStyle name="Normal 56 5 2 5" xfId="7489" xr:uid="{00000000-0005-0000-0000-0000FC6B0000}"/>
    <cellStyle name="Normal 56 5 2 5 2" xfId="37824" xr:uid="{00000000-0005-0000-0000-0000FD6B0000}"/>
    <cellStyle name="Normal 56 5 2 5 3" xfId="22591" xr:uid="{00000000-0005-0000-0000-0000FE6B0000}"/>
    <cellStyle name="Normal 56 5 2 6" xfId="32812" xr:uid="{00000000-0005-0000-0000-0000FF6B0000}"/>
    <cellStyle name="Normal 56 5 2 7" xfId="17578" xr:uid="{00000000-0005-0000-0000-0000006C0000}"/>
    <cellStyle name="Normal 56 5 3" xfId="3271" xr:uid="{00000000-0005-0000-0000-0000016C0000}"/>
    <cellStyle name="Normal 56 5 3 2" xfId="13345" xr:uid="{00000000-0005-0000-0000-0000026C0000}"/>
    <cellStyle name="Normal 56 5 3 2 2" xfId="43676" xr:uid="{00000000-0005-0000-0000-0000036C0000}"/>
    <cellStyle name="Normal 56 5 3 2 3" xfId="28443" xr:uid="{00000000-0005-0000-0000-0000046C0000}"/>
    <cellStyle name="Normal 56 5 3 3" xfId="8325" xr:uid="{00000000-0005-0000-0000-0000056C0000}"/>
    <cellStyle name="Normal 56 5 3 3 2" xfId="38659" xr:uid="{00000000-0005-0000-0000-0000066C0000}"/>
    <cellStyle name="Normal 56 5 3 3 3" xfId="23426" xr:uid="{00000000-0005-0000-0000-0000076C0000}"/>
    <cellStyle name="Normal 56 5 3 4" xfId="33646" xr:uid="{00000000-0005-0000-0000-0000086C0000}"/>
    <cellStyle name="Normal 56 5 3 5" xfId="18413" xr:uid="{00000000-0005-0000-0000-0000096C0000}"/>
    <cellStyle name="Normal 56 5 4" xfId="4964" xr:uid="{00000000-0005-0000-0000-00000A6C0000}"/>
    <cellStyle name="Normal 56 5 4 2" xfId="15016" xr:uid="{00000000-0005-0000-0000-00000B6C0000}"/>
    <cellStyle name="Normal 56 5 4 2 2" xfId="45347" xr:uid="{00000000-0005-0000-0000-00000C6C0000}"/>
    <cellStyle name="Normal 56 5 4 2 3" xfId="30114" xr:uid="{00000000-0005-0000-0000-00000D6C0000}"/>
    <cellStyle name="Normal 56 5 4 3" xfId="9996" xr:uid="{00000000-0005-0000-0000-00000E6C0000}"/>
    <cellStyle name="Normal 56 5 4 3 2" xfId="40330" xr:uid="{00000000-0005-0000-0000-00000F6C0000}"/>
    <cellStyle name="Normal 56 5 4 3 3" xfId="25097" xr:uid="{00000000-0005-0000-0000-0000106C0000}"/>
    <cellStyle name="Normal 56 5 4 4" xfId="35317" xr:uid="{00000000-0005-0000-0000-0000116C0000}"/>
    <cellStyle name="Normal 56 5 4 5" xfId="20084" xr:uid="{00000000-0005-0000-0000-0000126C0000}"/>
    <cellStyle name="Normal 56 5 5" xfId="11674" xr:uid="{00000000-0005-0000-0000-0000136C0000}"/>
    <cellStyle name="Normal 56 5 5 2" xfId="42005" xr:uid="{00000000-0005-0000-0000-0000146C0000}"/>
    <cellStyle name="Normal 56 5 5 3" xfId="26772" xr:uid="{00000000-0005-0000-0000-0000156C0000}"/>
    <cellStyle name="Normal 56 5 6" xfId="6653" xr:uid="{00000000-0005-0000-0000-0000166C0000}"/>
    <cellStyle name="Normal 56 5 6 2" xfId="36988" xr:uid="{00000000-0005-0000-0000-0000176C0000}"/>
    <cellStyle name="Normal 56 5 6 3" xfId="21755" xr:uid="{00000000-0005-0000-0000-0000186C0000}"/>
    <cellStyle name="Normal 56 5 7" xfId="31976" xr:uid="{00000000-0005-0000-0000-0000196C0000}"/>
    <cellStyle name="Normal 56 5 8" xfId="16742" xr:uid="{00000000-0005-0000-0000-00001A6C0000}"/>
    <cellStyle name="Normal 56 6" xfId="1998" xr:uid="{00000000-0005-0000-0000-00001B6C0000}"/>
    <cellStyle name="Normal 56 6 2" xfId="3690" xr:uid="{00000000-0005-0000-0000-00001C6C0000}"/>
    <cellStyle name="Normal 56 6 2 2" xfId="13763" xr:uid="{00000000-0005-0000-0000-00001D6C0000}"/>
    <cellStyle name="Normal 56 6 2 2 2" xfId="44094" xr:uid="{00000000-0005-0000-0000-00001E6C0000}"/>
    <cellStyle name="Normal 56 6 2 2 3" xfId="28861" xr:uid="{00000000-0005-0000-0000-00001F6C0000}"/>
    <cellStyle name="Normal 56 6 2 3" xfId="8743" xr:uid="{00000000-0005-0000-0000-0000206C0000}"/>
    <cellStyle name="Normal 56 6 2 3 2" xfId="39077" xr:uid="{00000000-0005-0000-0000-0000216C0000}"/>
    <cellStyle name="Normal 56 6 2 3 3" xfId="23844" xr:uid="{00000000-0005-0000-0000-0000226C0000}"/>
    <cellStyle name="Normal 56 6 2 4" xfId="34064" xr:uid="{00000000-0005-0000-0000-0000236C0000}"/>
    <cellStyle name="Normal 56 6 2 5" xfId="18831" xr:uid="{00000000-0005-0000-0000-0000246C0000}"/>
    <cellStyle name="Normal 56 6 3" xfId="5382" xr:uid="{00000000-0005-0000-0000-0000256C0000}"/>
    <cellStyle name="Normal 56 6 3 2" xfId="15434" xr:uid="{00000000-0005-0000-0000-0000266C0000}"/>
    <cellStyle name="Normal 56 6 3 2 2" xfId="45765" xr:uid="{00000000-0005-0000-0000-0000276C0000}"/>
    <cellStyle name="Normal 56 6 3 2 3" xfId="30532" xr:uid="{00000000-0005-0000-0000-0000286C0000}"/>
    <cellStyle name="Normal 56 6 3 3" xfId="10414" xr:uid="{00000000-0005-0000-0000-0000296C0000}"/>
    <cellStyle name="Normal 56 6 3 3 2" xfId="40748" xr:uid="{00000000-0005-0000-0000-00002A6C0000}"/>
    <cellStyle name="Normal 56 6 3 3 3" xfId="25515" xr:uid="{00000000-0005-0000-0000-00002B6C0000}"/>
    <cellStyle name="Normal 56 6 3 4" xfId="35735" xr:uid="{00000000-0005-0000-0000-00002C6C0000}"/>
    <cellStyle name="Normal 56 6 3 5" xfId="20502" xr:uid="{00000000-0005-0000-0000-00002D6C0000}"/>
    <cellStyle name="Normal 56 6 4" xfId="12092" xr:uid="{00000000-0005-0000-0000-00002E6C0000}"/>
    <cellStyle name="Normal 56 6 4 2" xfId="42423" xr:uid="{00000000-0005-0000-0000-00002F6C0000}"/>
    <cellStyle name="Normal 56 6 4 3" xfId="27190" xr:uid="{00000000-0005-0000-0000-0000306C0000}"/>
    <cellStyle name="Normal 56 6 5" xfId="7071" xr:uid="{00000000-0005-0000-0000-0000316C0000}"/>
    <cellStyle name="Normal 56 6 5 2" xfId="37406" xr:uid="{00000000-0005-0000-0000-0000326C0000}"/>
    <cellStyle name="Normal 56 6 5 3" xfId="22173" xr:uid="{00000000-0005-0000-0000-0000336C0000}"/>
    <cellStyle name="Normal 56 6 6" xfId="32394" xr:uid="{00000000-0005-0000-0000-0000346C0000}"/>
    <cellStyle name="Normal 56 6 7" xfId="17160" xr:uid="{00000000-0005-0000-0000-0000356C0000}"/>
    <cellStyle name="Normal 56 7" xfId="2849" xr:uid="{00000000-0005-0000-0000-0000366C0000}"/>
    <cellStyle name="Normal 56 7 2" xfId="12927" xr:uid="{00000000-0005-0000-0000-0000376C0000}"/>
    <cellStyle name="Normal 56 7 2 2" xfId="43258" xr:uid="{00000000-0005-0000-0000-0000386C0000}"/>
    <cellStyle name="Normal 56 7 2 3" xfId="28025" xr:uid="{00000000-0005-0000-0000-0000396C0000}"/>
    <cellStyle name="Normal 56 7 3" xfId="7907" xr:uid="{00000000-0005-0000-0000-00003A6C0000}"/>
    <cellStyle name="Normal 56 7 3 2" xfId="38241" xr:uid="{00000000-0005-0000-0000-00003B6C0000}"/>
    <cellStyle name="Normal 56 7 3 3" xfId="23008" xr:uid="{00000000-0005-0000-0000-00003C6C0000}"/>
    <cellStyle name="Normal 56 7 4" xfId="33228" xr:uid="{00000000-0005-0000-0000-00003D6C0000}"/>
    <cellStyle name="Normal 56 7 5" xfId="17995" xr:uid="{00000000-0005-0000-0000-00003E6C0000}"/>
    <cellStyle name="Normal 56 8" xfId="4543" xr:uid="{00000000-0005-0000-0000-00003F6C0000}"/>
    <cellStyle name="Normal 56 8 2" xfId="14598" xr:uid="{00000000-0005-0000-0000-0000406C0000}"/>
    <cellStyle name="Normal 56 8 2 2" xfId="44929" xr:uid="{00000000-0005-0000-0000-0000416C0000}"/>
    <cellStyle name="Normal 56 8 2 3" xfId="29696" xr:uid="{00000000-0005-0000-0000-0000426C0000}"/>
    <cellStyle name="Normal 56 8 3" xfId="9578" xr:uid="{00000000-0005-0000-0000-0000436C0000}"/>
    <cellStyle name="Normal 56 8 3 2" xfId="39912" xr:uid="{00000000-0005-0000-0000-0000446C0000}"/>
    <cellStyle name="Normal 56 8 3 3" xfId="24679" xr:uid="{00000000-0005-0000-0000-0000456C0000}"/>
    <cellStyle name="Normal 56 8 4" xfId="34899" xr:uid="{00000000-0005-0000-0000-0000466C0000}"/>
    <cellStyle name="Normal 56 8 5" xfId="19666" xr:uid="{00000000-0005-0000-0000-0000476C0000}"/>
    <cellStyle name="Normal 56 9" xfId="11254" xr:uid="{00000000-0005-0000-0000-0000486C0000}"/>
    <cellStyle name="Normal 56 9 2" xfId="41587" xr:uid="{00000000-0005-0000-0000-0000496C0000}"/>
    <cellStyle name="Normal 56 9 3" xfId="26354" xr:uid="{00000000-0005-0000-0000-00004A6C0000}"/>
    <cellStyle name="Normal 57" xfId="874" xr:uid="{00000000-0005-0000-0000-00004B6C0000}"/>
    <cellStyle name="Normal 57 10" xfId="6234" xr:uid="{00000000-0005-0000-0000-00004C6C0000}"/>
    <cellStyle name="Normal 57 10 2" xfId="36571" xr:uid="{00000000-0005-0000-0000-00004D6C0000}"/>
    <cellStyle name="Normal 57 10 3" xfId="21338" xr:uid="{00000000-0005-0000-0000-00004E6C0000}"/>
    <cellStyle name="Normal 57 11" xfId="31562" xr:uid="{00000000-0005-0000-0000-00004F6C0000}"/>
    <cellStyle name="Normal 57 12" xfId="16323" xr:uid="{00000000-0005-0000-0000-0000506C0000}"/>
    <cellStyle name="Normal 57 2" xfId="1198" xr:uid="{00000000-0005-0000-0000-0000516C0000}"/>
    <cellStyle name="Normal 57 2 10" xfId="31614" xr:uid="{00000000-0005-0000-0000-0000526C0000}"/>
    <cellStyle name="Normal 57 2 11" xfId="16377" xr:uid="{00000000-0005-0000-0000-0000536C0000}"/>
    <cellStyle name="Normal 57 2 2" xfId="1306" xr:uid="{00000000-0005-0000-0000-0000546C0000}"/>
    <cellStyle name="Normal 57 2 2 10" xfId="16481" xr:uid="{00000000-0005-0000-0000-0000556C0000}"/>
    <cellStyle name="Normal 57 2 2 2" xfId="1523" xr:uid="{00000000-0005-0000-0000-0000566C0000}"/>
    <cellStyle name="Normal 57 2 2 2 2" xfId="1944" xr:uid="{00000000-0005-0000-0000-0000576C0000}"/>
    <cellStyle name="Normal 57 2 2 2 2 2" xfId="2783" xr:uid="{00000000-0005-0000-0000-0000586C0000}"/>
    <cellStyle name="Normal 57 2 2 2 2 2 2" xfId="4473" xr:uid="{00000000-0005-0000-0000-0000596C0000}"/>
    <cellStyle name="Normal 57 2 2 2 2 2 2 2" xfId="14546" xr:uid="{00000000-0005-0000-0000-00005A6C0000}"/>
    <cellStyle name="Normal 57 2 2 2 2 2 2 2 2" xfId="44877" xr:uid="{00000000-0005-0000-0000-00005B6C0000}"/>
    <cellStyle name="Normal 57 2 2 2 2 2 2 2 3" xfId="29644" xr:uid="{00000000-0005-0000-0000-00005C6C0000}"/>
    <cellStyle name="Normal 57 2 2 2 2 2 2 3" xfId="9526" xr:uid="{00000000-0005-0000-0000-00005D6C0000}"/>
    <cellStyle name="Normal 57 2 2 2 2 2 2 3 2" xfId="39860" xr:uid="{00000000-0005-0000-0000-00005E6C0000}"/>
    <cellStyle name="Normal 57 2 2 2 2 2 2 3 3" xfId="24627" xr:uid="{00000000-0005-0000-0000-00005F6C0000}"/>
    <cellStyle name="Normal 57 2 2 2 2 2 2 4" xfId="34847" xr:uid="{00000000-0005-0000-0000-0000606C0000}"/>
    <cellStyle name="Normal 57 2 2 2 2 2 2 5" xfId="19614" xr:uid="{00000000-0005-0000-0000-0000616C0000}"/>
    <cellStyle name="Normal 57 2 2 2 2 2 3" xfId="6165" xr:uid="{00000000-0005-0000-0000-0000626C0000}"/>
    <cellStyle name="Normal 57 2 2 2 2 2 3 2" xfId="16217" xr:uid="{00000000-0005-0000-0000-0000636C0000}"/>
    <cellStyle name="Normal 57 2 2 2 2 2 3 2 2" xfId="46548" xr:uid="{00000000-0005-0000-0000-0000646C0000}"/>
    <cellStyle name="Normal 57 2 2 2 2 2 3 2 3" xfId="31315" xr:uid="{00000000-0005-0000-0000-0000656C0000}"/>
    <cellStyle name="Normal 57 2 2 2 2 2 3 3" xfId="11197" xr:uid="{00000000-0005-0000-0000-0000666C0000}"/>
    <cellStyle name="Normal 57 2 2 2 2 2 3 3 2" xfId="41531" xr:uid="{00000000-0005-0000-0000-0000676C0000}"/>
    <cellStyle name="Normal 57 2 2 2 2 2 3 3 3" xfId="26298" xr:uid="{00000000-0005-0000-0000-0000686C0000}"/>
    <cellStyle name="Normal 57 2 2 2 2 2 3 4" xfId="36518" xr:uid="{00000000-0005-0000-0000-0000696C0000}"/>
    <cellStyle name="Normal 57 2 2 2 2 2 3 5" xfId="21285" xr:uid="{00000000-0005-0000-0000-00006A6C0000}"/>
    <cellStyle name="Normal 57 2 2 2 2 2 4" xfId="12875" xr:uid="{00000000-0005-0000-0000-00006B6C0000}"/>
    <cellStyle name="Normal 57 2 2 2 2 2 4 2" xfId="43206" xr:uid="{00000000-0005-0000-0000-00006C6C0000}"/>
    <cellStyle name="Normal 57 2 2 2 2 2 4 3" xfId="27973" xr:uid="{00000000-0005-0000-0000-00006D6C0000}"/>
    <cellStyle name="Normal 57 2 2 2 2 2 5" xfId="7854" xr:uid="{00000000-0005-0000-0000-00006E6C0000}"/>
    <cellStyle name="Normal 57 2 2 2 2 2 5 2" xfId="38189" xr:uid="{00000000-0005-0000-0000-00006F6C0000}"/>
    <cellStyle name="Normal 57 2 2 2 2 2 5 3" xfId="22956" xr:uid="{00000000-0005-0000-0000-0000706C0000}"/>
    <cellStyle name="Normal 57 2 2 2 2 2 6" xfId="33177" xr:uid="{00000000-0005-0000-0000-0000716C0000}"/>
    <cellStyle name="Normal 57 2 2 2 2 2 7" xfId="17943" xr:uid="{00000000-0005-0000-0000-0000726C0000}"/>
    <cellStyle name="Normal 57 2 2 2 2 3" xfId="3636" xr:uid="{00000000-0005-0000-0000-0000736C0000}"/>
    <cellStyle name="Normal 57 2 2 2 2 3 2" xfId="13710" xr:uid="{00000000-0005-0000-0000-0000746C0000}"/>
    <cellStyle name="Normal 57 2 2 2 2 3 2 2" xfId="44041" xr:uid="{00000000-0005-0000-0000-0000756C0000}"/>
    <cellStyle name="Normal 57 2 2 2 2 3 2 3" xfId="28808" xr:uid="{00000000-0005-0000-0000-0000766C0000}"/>
    <cellStyle name="Normal 57 2 2 2 2 3 3" xfId="8690" xr:uid="{00000000-0005-0000-0000-0000776C0000}"/>
    <cellStyle name="Normal 57 2 2 2 2 3 3 2" xfId="39024" xr:uid="{00000000-0005-0000-0000-0000786C0000}"/>
    <cellStyle name="Normal 57 2 2 2 2 3 3 3" xfId="23791" xr:uid="{00000000-0005-0000-0000-0000796C0000}"/>
    <cellStyle name="Normal 57 2 2 2 2 3 4" xfId="34011" xr:uid="{00000000-0005-0000-0000-00007A6C0000}"/>
    <cellStyle name="Normal 57 2 2 2 2 3 5" xfId="18778" xr:uid="{00000000-0005-0000-0000-00007B6C0000}"/>
    <cellStyle name="Normal 57 2 2 2 2 4" xfId="5329" xr:uid="{00000000-0005-0000-0000-00007C6C0000}"/>
    <cellStyle name="Normal 57 2 2 2 2 4 2" xfId="15381" xr:uid="{00000000-0005-0000-0000-00007D6C0000}"/>
    <cellStyle name="Normal 57 2 2 2 2 4 2 2" xfId="45712" xr:uid="{00000000-0005-0000-0000-00007E6C0000}"/>
    <cellStyle name="Normal 57 2 2 2 2 4 2 3" xfId="30479" xr:uid="{00000000-0005-0000-0000-00007F6C0000}"/>
    <cellStyle name="Normal 57 2 2 2 2 4 3" xfId="10361" xr:uid="{00000000-0005-0000-0000-0000806C0000}"/>
    <cellStyle name="Normal 57 2 2 2 2 4 3 2" xfId="40695" xr:uid="{00000000-0005-0000-0000-0000816C0000}"/>
    <cellStyle name="Normal 57 2 2 2 2 4 3 3" xfId="25462" xr:uid="{00000000-0005-0000-0000-0000826C0000}"/>
    <cellStyle name="Normal 57 2 2 2 2 4 4" xfId="35682" xr:uid="{00000000-0005-0000-0000-0000836C0000}"/>
    <cellStyle name="Normal 57 2 2 2 2 4 5" xfId="20449" xr:uid="{00000000-0005-0000-0000-0000846C0000}"/>
    <cellStyle name="Normal 57 2 2 2 2 5" xfId="12039" xr:uid="{00000000-0005-0000-0000-0000856C0000}"/>
    <cellStyle name="Normal 57 2 2 2 2 5 2" xfId="42370" xr:uid="{00000000-0005-0000-0000-0000866C0000}"/>
    <cellStyle name="Normal 57 2 2 2 2 5 3" xfId="27137" xr:uid="{00000000-0005-0000-0000-0000876C0000}"/>
    <cellStyle name="Normal 57 2 2 2 2 6" xfId="7018" xr:uid="{00000000-0005-0000-0000-0000886C0000}"/>
    <cellStyle name="Normal 57 2 2 2 2 6 2" xfId="37353" xr:uid="{00000000-0005-0000-0000-0000896C0000}"/>
    <cellStyle name="Normal 57 2 2 2 2 6 3" xfId="22120" xr:uid="{00000000-0005-0000-0000-00008A6C0000}"/>
    <cellStyle name="Normal 57 2 2 2 2 7" xfId="32341" xr:uid="{00000000-0005-0000-0000-00008B6C0000}"/>
    <cellStyle name="Normal 57 2 2 2 2 8" xfId="17107" xr:uid="{00000000-0005-0000-0000-00008C6C0000}"/>
    <cellStyle name="Normal 57 2 2 2 3" xfId="2365" xr:uid="{00000000-0005-0000-0000-00008D6C0000}"/>
    <cellStyle name="Normal 57 2 2 2 3 2" xfId="4055" xr:uid="{00000000-0005-0000-0000-00008E6C0000}"/>
    <cellStyle name="Normal 57 2 2 2 3 2 2" xfId="14128" xr:uid="{00000000-0005-0000-0000-00008F6C0000}"/>
    <cellStyle name="Normal 57 2 2 2 3 2 2 2" xfId="44459" xr:uid="{00000000-0005-0000-0000-0000906C0000}"/>
    <cellStyle name="Normal 57 2 2 2 3 2 2 3" xfId="29226" xr:uid="{00000000-0005-0000-0000-0000916C0000}"/>
    <cellStyle name="Normal 57 2 2 2 3 2 3" xfId="9108" xr:uid="{00000000-0005-0000-0000-0000926C0000}"/>
    <cellStyle name="Normal 57 2 2 2 3 2 3 2" xfId="39442" xr:uid="{00000000-0005-0000-0000-0000936C0000}"/>
    <cellStyle name="Normal 57 2 2 2 3 2 3 3" xfId="24209" xr:uid="{00000000-0005-0000-0000-0000946C0000}"/>
    <cellStyle name="Normal 57 2 2 2 3 2 4" xfId="34429" xr:uid="{00000000-0005-0000-0000-0000956C0000}"/>
    <cellStyle name="Normal 57 2 2 2 3 2 5" xfId="19196" xr:uid="{00000000-0005-0000-0000-0000966C0000}"/>
    <cellStyle name="Normal 57 2 2 2 3 3" xfId="5747" xr:uid="{00000000-0005-0000-0000-0000976C0000}"/>
    <cellStyle name="Normal 57 2 2 2 3 3 2" xfId="15799" xr:uid="{00000000-0005-0000-0000-0000986C0000}"/>
    <cellStyle name="Normal 57 2 2 2 3 3 2 2" xfId="46130" xr:uid="{00000000-0005-0000-0000-0000996C0000}"/>
    <cellStyle name="Normal 57 2 2 2 3 3 2 3" xfId="30897" xr:uid="{00000000-0005-0000-0000-00009A6C0000}"/>
    <cellStyle name="Normal 57 2 2 2 3 3 3" xfId="10779" xr:uid="{00000000-0005-0000-0000-00009B6C0000}"/>
    <cellStyle name="Normal 57 2 2 2 3 3 3 2" xfId="41113" xr:uid="{00000000-0005-0000-0000-00009C6C0000}"/>
    <cellStyle name="Normal 57 2 2 2 3 3 3 3" xfId="25880" xr:uid="{00000000-0005-0000-0000-00009D6C0000}"/>
    <cellStyle name="Normal 57 2 2 2 3 3 4" xfId="36100" xr:uid="{00000000-0005-0000-0000-00009E6C0000}"/>
    <cellStyle name="Normal 57 2 2 2 3 3 5" xfId="20867" xr:uid="{00000000-0005-0000-0000-00009F6C0000}"/>
    <cellStyle name="Normal 57 2 2 2 3 4" xfId="12457" xr:uid="{00000000-0005-0000-0000-0000A06C0000}"/>
    <cellStyle name="Normal 57 2 2 2 3 4 2" xfId="42788" xr:uid="{00000000-0005-0000-0000-0000A16C0000}"/>
    <cellStyle name="Normal 57 2 2 2 3 4 3" xfId="27555" xr:uid="{00000000-0005-0000-0000-0000A26C0000}"/>
    <cellStyle name="Normal 57 2 2 2 3 5" xfId="7436" xr:uid="{00000000-0005-0000-0000-0000A36C0000}"/>
    <cellStyle name="Normal 57 2 2 2 3 5 2" xfId="37771" xr:uid="{00000000-0005-0000-0000-0000A46C0000}"/>
    <cellStyle name="Normal 57 2 2 2 3 5 3" xfId="22538" xr:uid="{00000000-0005-0000-0000-0000A56C0000}"/>
    <cellStyle name="Normal 57 2 2 2 3 6" xfId="32759" xr:uid="{00000000-0005-0000-0000-0000A66C0000}"/>
    <cellStyle name="Normal 57 2 2 2 3 7" xfId="17525" xr:uid="{00000000-0005-0000-0000-0000A76C0000}"/>
    <cellStyle name="Normal 57 2 2 2 4" xfId="3218" xr:uid="{00000000-0005-0000-0000-0000A86C0000}"/>
    <cellStyle name="Normal 57 2 2 2 4 2" xfId="13292" xr:uid="{00000000-0005-0000-0000-0000A96C0000}"/>
    <cellStyle name="Normal 57 2 2 2 4 2 2" xfId="43623" xr:uid="{00000000-0005-0000-0000-0000AA6C0000}"/>
    <cellStyle name="Normal 57 2 2 2 4 2 3" xfId="28390" xr:uid="{00000000-0005-0000-0000-0000AB6C0000}"/>
    <cellStyle name="Normal 57 2 2 2 4 3" xfId="8272" xr:uid="{00000000-0005-0000-0000-0000AC6C0000}"/>
    <cellStyle name="Normal 57 2 2 2 4 3 2" xfId="38606" xr:uid="{00000000-0005-0000-0000-0000AD6C0000}"/>
    <cellStyle name="Normal 57 2 2 2 4 3 3" xfId="23373" xr:uid="{00000000-0005-0000-0000-0000AE6C0000}"/>
    <cellStyle name="Normal 57 2 2 2 4 4" xfId="33593" xr:uid="{00000000-0005-0000-0000-0000AF6C0000}"/>
    <cellStyle name="Normal 57 2 2 2 4 5" xfId="18360" xr:uid="{00000000-0005-0000-0000-0000B06C0000}"/>
    <cellStyle name="Normal 57 2 2 2 5" xfId="4911" xr:uid="{00000000-0005-0000-0000-0000B16C0000}"/>
    <cellStyle name="Normal 57 2 2 2 5 2" xfId="14963" xr:uid="{00000000-0005-0000-0000-0000B26C0000}"/>
    <cellStyle name="Normal 57 2 2 2 5 2 2" xfId="45294" xr:uid="{00000000-0005-0000-0000-0000B36C0000}"/>
    <cellStyle name="Normal 57 2 2 2 5 2 3" xfId="30061" xr:uid="{00000000-0005-0000-0000-0000B46C0000}"/>
    <cellStyle name="Normal 57 2 2 2 5 3" xfId="9943" xr:uid="{00000000-0005-0000-0000-0000B56C0000}"/>
    <cellStyle name="Normal 57 2 2 2 5 3 2" xfId="40277" xr:uid="{00000000-0005-0000-0000-0000B66C0000}"/>
    <cellStyle name="Normal 57 2 2 2 5 3 3" xfId="25044" xr:uid="{00000000-0005-0000-0000-0000B76C0000}"/>
    <cellStyle name="Normal 57 2 2 2 5 4" xfId="35264" xr:uid="{00000000-0005-0000-0000-0000B86C0000}"/>
    <cellStyle name="Normal 57 2 2 2 5 5" xfId="20031" xr:uid="{00000000-0005-0000-0000-0000B96C0000}"/>
    <cellStyle name="Normal 57 2 2 2 6" xfId="11621" xr:uid="{00000000-0005-0000-0000-0000BA6C0000}"/>
    <cellStyle name="Normal 57 2 2 2 6 2" xfId="41952" xr:uid="{00000000-0005-0000-0000-0000BB6C0000}"/>
    <cellStyle name="Normal 57 2 2 2 6 3" xfId="26719" xr:uid="{00000000-0005-0000-0000-0000BC6C0000}"/>
    <cellStyle name="Normal 57 2 2 2 7" xfId="6600" xr:uid="{00000000-0005-0000-0000-0000BD6C0000}"/>
    <cellStyle name="Normal 57 2 2 2 7 2" xfId="36935" xr:uid="{00000000-0005-0000-0000-0000BE6C0000}"/>
    <cellStyle name="Normal 57 2 2 2 7 3" xfId="21702" xr:uid="{00000000-0005-0000-0000-0000BF6C0000}"/>
    <cellStyle name="Normal 57 2 2 2 8" xfId="31923" xr:uid="{00000000-0005-0000-0000-0000C06C0000}"/>
    <cellStyle name="Normal 57 2 2 2 9" xfId="16689" xr:uid="{00000000-0005-0000-0000-0000C16C0000}"/>
    <cellStyle name="Normal 57 2 2 3" xfId="1736" xr:uid="{00000000-0005-0000-0000-0000C26C0000}"/>
    <cellStyle name="Normal 57 2 2 3 2" xfId="2575" xr:uid="{00000000-0005-0000-0000-0000C36C0000}"/>
    <cellStyle name="Normal 57 2 2 3 2 2" xfId="4265" xr:uid="{00000000-0005-0000-0000-0000C46C0000}"/>
    <cellStyle name="Normal 57 2 2 3 2 2 2" xfId="14338" xr:uid="{00000000-0005-0000-0000-0000C56C0000}"/>
    <cellStyle name="Normal 57 2 2 3 2 2 2 2" xfId="44669" xr:uid="{00000000-0005-0000-0000-0000C66C0000}"/>
    <cellStyle name="Normal 57 2 2 3 2 2 2 3" xfId="29436" xr:uid="{00000000-0005-0000-0000-0000C76C0000}"/>
    <cellStyle name="Normal 57 2 2 3 2 2 3" xfId="9318" xr:uid="{00000000-0005-0000-0000-0000C86C0000}"/>
    <cellStyle name="Normal 57 2 2 3 2 2 3 2" xfId="39652" xr:uid="{00000000-0005-0000-0000-0000C96C0000}"/>
    <cellStyle name="Normal 57 2 2 3 2 2 3 3" xfId="24419" xr:uid="{00000000-0005-0000-0000-0000CA6C0000}"/>
    <cellStyle name="Normal 57 2 2 3 2 2 4" xfId="34639" xr:uid="{00000000-0005-0000-0000-0000CB6C0000}"/>
    <cellStyle name="Normal 57 2 2 3 2 2 5" xfId="19406" xr:uid="{00000000-0005-0000-0000-0000CC6C0000}"/>
    <cellStyle name="Normal 57 2 2 3 2 3" xfId="5957" xr:uid="{00000000-0005-0000-0000-0000CD6C0000}"/>
    <cellStyle name="Normal 57 2 2 3 2 3 2" xfId="16009" xr:uid="{00000000-0005-0000-0000-0000CE6C0000}"/>
    <cellStyle name="Normal 57 2 2 3 2 3 2 2" xfId="46340" xr:uid="{00000000-0005-0000-0000-0000CF6C0000}"/>
    <cellStyle name="Normal 57 2 2 3 2 3 2 3" xfId="31107" xr:uid="{00000000-0005-0000-0000-0000D06C0000}"/>
    <cellStyle name="Normal 57 2 2 3 2 3 3" xfId="10989" xr:uid="{00000000-0005-0000-0000-0000D16C0000}"/>
    <cellStyle name="Normal 57 2 2 3 2 3 3 2" xfId="41323" xr:uid="{00000000-0005-0000-0000-0000D26C0000}"/>
    <cellStyle name="Normal 57 2 2 3 2 3 3 3" xfId="26090" xr:uid="{00000000-0005-0000-0000-0000D36C0000}"/>
    <cellStyle name="Normal 57 2 2 3 2 3 4" xfId="36310" xr:uid="{00000000-0005-0000-0000-0000D46C0000}"/>
    <cellStyle name="Normal 57 2 2 3 2 3 5" xfId="21077" xr:uid="{00000000-0005-0000-0000-0000D56C0000}"/>
    <cellStyle name="Normal 57 2 2 3 2 4" xfId="12667" xr:uid="{00000000-0005-0000-0000-0000D66C0000}"/>
    <cellStyle name="Normal 57 2 2 3 2 4 2" xfId="42998" xr:uid="{00000000-0005-0000-0000-0000D76C0000}"/>
    <cellStyle name="Normal 57 2 2 3 2 4 3" xfId="27765" xr:uid="{00000000-0005-0000-0000-0000D86C0000}"/>
    <cellStyle name="Normal 57 2 2 3 2 5" xfId="7646" xr:uid="{00000000-0005-0000-0000-0000D96C0000}"/>
    <cellStyle name="Normal 57 2 2 3 2 5 2" xfId="37981" xr:uid="{00000000-0005-0000-0000-0000DA6C0000}"/>
    <cellStyle name="Normal 57 2 2 3 2 5 3" xfId="22748" xr:uid="{00000000-0005-0000-0000-0000DB6C0000}"/>
    <cellStyle name="Normal 57 2 2 3 2 6" xfId="32969" xr:uid="{00000000-0005-0000-0000-0000DC6C0000}"/>
    <cellStyle name="Normal 57 2 2 3 2 7" xfId="17735" xr:uid="{00000000-0005-0000-0000-0000DD6C0000}"/>
    <cellStyle name="Normal 57 2 2 3 3" xfId="3428" xr:uid="{00000000-0005-0000-0000-0000DE6C0000}"/>
    <cellStyle name="Normal 57 2 2 3 3 2" xfId="13502" xr:uid="{00000000-0005-0000-0000-0000DF6C0000}"/>
    <cellStyle name="Normal 57 2 2 3 3 2 2" xfId="43833" xr:uid="{00000000-0005-0000-0000-0000E06C0000}"/>
    <cellStyle name="Normal 57 2 2 3 3 2 3" xfId="28600" xr:uid="{00000000-0005-0000-0000-0000E16C0000}"/>
    <cellStyle name="Normal 57 2 2 3 3 3" xfId="8482" xr:uid="{00000000-0005-0000-0000-0000E26C0000}"/>
    <cellStyle name="Normal 57 2 2 3 3 3 2" xfId="38816" xr:uid="{00000000-0005-0000-0000-0000E36C0000}"/>
    <cellStyle name="Normal 57 2 2 3 3 3 3" xfId="23583" xr:uid="{00000000-0005-0000-0000-0000E46C0000}"/>
    <cellStyle name="Normal 57 2 2 3 3 4" xfId="33803" xr:uid="{00000000-0005-0000-0000-0000E56C0000}"/>
    <cellStyle name="Normal 57 2 2 3 3 5" xfId="18570" xr:uid="{00000000-0005-0000-0000-0000E66C0000}"/>
    <cellStyle name="Normal 57 2 2 3 4" xfId="5121" xr:uid="{00000000-0005-0000-0000-0000E76C0000}"/>
    <cellStyle name="Normal 57 2 2 3 4 2" xfId="15173" xr:uid="{00000000-0005-0000-0000-0000E86C0000}"/>
    <cellStyle name="Normal 57 2 2 3 4 2 2" xfId="45504" xr:uid="{00000000-0005-0000-0000-0000E96C0000}"/>
    <cellStyle name="Normal 57 2 2 3 4 2 3" xfId="30271" xr:uid="{00000000-0005-0000-0000-0000EA6C0000}"/>
    <cellStyle name="Normal 57 2 2 3 4 3" xfId="10153" xr:uid="{00000000-0005-0000-0000-0000EB6C0000}"/>
    <cellStyle name="Normal 57 2 2 3 4 3 2" xfId="40487" xr:uid="{00000000-0005-0000-0000-0000EC6C0000}"/>
    <cellStyle name="Normal 57 2 2 3 4 3 3" xfId="25254" xr:uid="{00000000-0005-0000-0000-0000ED6C0000}"/>
    <cellStyle name="Normal 57 2 2 3 4 4" xfId="35474" xr:uid="{00000000-0005-0000-0000-0000EE6C0000}"/>
    <cellStyle name="Normal 57 2 2 3 4 5" xfId="20241" xr:uid="{00000000-0005-0000-0000-0000EF6C0000}"/>
    <cellStyle name="Normal 57 2 2 3 5" xfId="11831" xr:uid="{00000000-0005-0000-0000-0000F06C0000}"/>
    <cellStyle name="Normal 57 2 2 3 5 2" xfId="42162" xr:uid="{00000000-0005-0000-0000-0000F16C0000}"/>
    <cellStyle name="Normal 57 2 2 3 5 3" xfId="26929" xr:uid="{00000000-0005-0000-0000-0000F26C0000}"/>
    <cellStyle name="Normal 57 2 2 3 6" xfId="6810" xr:uid="{00000000-0005-0000-0000-0000F36C0000}"/>
    <cellStyle name="Normal 57 2 2 3 6 2" xfId="37145" xr:uid="{00000000-0005-0000-0000-0000F46C0000}"/>
    <cellStyle name="Normal 57 2 2 3 6 3" xfId="21912" xr:uid="{00000000-0005-0000-0000-0000F56C0000}"/>
    <cellStyle name="Normal 57 2 2 3 7" xfId="32133" xr:uid="{00000000-0005-0000-0000-0000F66C0000}"/>
    <cellStyle name="Normal 57 2 2 3 8" xfId="16899" xr:uid="{00000000-0005-0000-0000-0000F76C0000}"/>
    <cellStyle name="Normal 57 2 2 4" xfId="2157" xr:uid="{00000000-0005-0000-0000-0000F86C0000}"/>
    <cellStyle name="Normal 57 2 2 4 2" xfId="3847" xr:uid="{00000000-0005-0000-0000-0000F96C0000}"/>
    <cellStyle name="Normal 57 2 2 4 2 2" xfId="13920" xr:uid="{00000000-0005-0000-0000-0000FA6C0000}"/>
    <cellStyle name="Normal 57 2 2 4 2 2 2" xfId="44251" xr:uid="{00000000-0005-0000-0000-0000FB6C0000}"/>
    <cellStyle name="Normal 57 2 2 4 2 2 3" xfId="29018" xr:uid="{00000000-0005-0000-0000-0000FC6C0000}"/>
    <cellStyle name="Normal 57 2 2 4 2 3" xfId="8900" xr:uid="{00000000-0005-0000-0000-0000FD6C0000}"/>
    <cellStyle name="Normal 57 2 2 4 2 3 2" xfId="39234" xr:uid="{00000000-0005-0000-0000-0000FE6C0000}"/>
    <cellStyle name="Normal 57 2 2 4 2 3 3" xfId="24001" xr:uid="{00000000-0005-0000-0000-0000FF6C0000}"/>
    <cellStyle name="Normal 57 2 2 4 2 4" xfId="34221" xr:uid="{00000000-0005-0000-0000-0000006D0000}"/>
    <cellStyle name="Normal 57 2 2 4 2 5" xfId="18988" xr:uid="{00000000-0005-0000-0000-0000016D0000}"/>
    <cellStyle name="Normal 57 2 2 4 3" xfId="5539" xr:uid="{00000000-0005-0000-0000-0000026D0000}"/>
    <cellStyle name="Normal 57 2 2 4 3 2" xfId="15591" xr:uid="{00000000-0005-0000-0000-0000036D0000}"/>
    <cellStyle name="Normal 57 2 2 4 3 2 2" xfId="45922" xr:uid="{00000000-0005-0000-0000-0000046D0000}"/>
    <cellStyle name="Normal 57 2 2 4 3 2 3" xfId="30689" xr:uid="{00000000-0005-0000-0000-0000056D0000}"/>
    <cellStyle name="Normal 57 2 2 4 3 3" xfId="10571" xr:uid="{00000000-0005-0000-0000-0000066D0000}"/>
    <cellStyle name="Normal 57 2 2 4 3 3 2" xfId="40905" xr:uid="{00000000-0005-0000-0000-0000076D0000}"/>
    <cellStyle name="Normal 57 2 2 4 3 3 3" xfId="25672" xr:uid="{00000000-0005-0000-0000-0000086D0000}"/>
    <cellStyle name="Normal 57 2 2 4 3 4" xfId="35892" xr:uid="{00000000-0005-0000-0000-0000096D0000}"/>
    <cellStyle name="Normal 57 2 2 4 3 5" xfId="20659" xr:uid="{00000000-0005-0000-0000-00000A6D0000}"/>
    <cellStyle name="Normal 57 2 2 4 4" xfId="12249" xr:uid="{00000000-0005-0000-0000-00000B6D0000}"/>
    <cellStyle name="Normal 57 2 2 4 4 2" xfId="42580" xr:uid="{00000000-0005-0000-0000-00000C6D0000}"/>
    <cellStyle name="Normal 57 2 2 4 4 3" xfId="27347" xr:uid="{00000000-0005-0000-0000-00000D6D0000}"/>
    <cellStyle name="Normal 57 2 2 4 5" xfId="7228" xr:uid="{00000000-0005-0000-0000-00000E6D0000}"/>
    <cellStyle name="Normal 57 2 2 4 5 2" xfId="37563" xr:uid="{00000000-0005-0000-0000-00000F6D0000}"/>
    <cellStyle name="Normal 57 2 2 4 5 3" xfId="22330" xr:uid="{00000000-0005-0000-0000-0000106D0000}"/>
    <cellStyle name="Normal 57 2 2 4 6" xfId="32551" xr:uid="{00000000-0005-0000-0000-0000116D0000}"/>
    <cellStyle name="Normal 57 2 2 4 7" xfId="17317" xr:uid="{00000000-0005-0000-0000-0000126D0000}"/>
    <cellStyle name="Normal 57 2 2 5" xfId="3010" xr:uid="{00000000-0005-0000-0000-0000136D0000}"/>
    <cellStyle name="Normal 57 2 2 5 2" xfId="13084" xr:uid="{00000000-0005-0000-0000-0000146D0000}"/>
    <cellStyle name="Normal 57 2 2 5 2 2" xfId="43415" xr:uid="{00000000-0005-0000-0000-0000156D0000}"/>
    <cellStyle name="Normal 57 2 2 5 2 3" xfId="28182" xr:uid="{00000000-0005-0000-0000-0000166D0000}"/>
    <cellStyle name="Normal 57 2 2 5 3" xfId="8064" xr:uid="{00000000-0005-0000-0000-0000176D0000}"/>
    <cellStyle name="Normal 57 2 2 5 3 2" xfId="38398" xr:uid="{00000000-0005-0000-0000-0000186D0000}"/>
    <cellStyle name="Normal 57 2 2 5 3 3" xfId="23165" xr:uid="{00000000-0005-0000-0000-0000196D0000}"/>
    <cellStyle name="Normal 57 2 2 5 4" xfId="33385" xr:uid="{00000000-0005-0000-0000-00001A6D0000}"/>
    <cellStyle name="Normal 57 2 2 5 5" xfId="18152" xr:uid="{00000000-0005-0000-0000-00001B6D0000}"/>
    <cellStyle name="Normal 57 2 2 6" xfId="4703" xr:uid="{00000000-0005-0000-0000-00001C6D0000}"/>
    <cellStyle name="Normal 57 2 2 6 2" xfId="14755" xr:uid="{00000000-0005-0000-0000-00001D6D0000}"/>
    <cellStyle name="Normal 57 2 2 6 2 2" xfId="45086" xr:uid="{00000000-0005-0000-0000-00001E6D0000}"/>
    <cellStyle name="Normal 57 2 2 6 2 3" xfId="29853" xr:uid="{00000000-0005-0000-0000-00001F6D0000}"/>
    <cellStyle name="Normal 57 2 2 6 3" xfId="9735" xr:uid="{00000000-0005-0000-0000-0000206D0000}"/>
    <cellStyle name="Normal 57 2 2 6 3 2" xfId="40069" xr:uid="{00000000-0005-0000-0000-0000216D0000}"/>
    <cellStyle name="Normal 57 2 2 6 3 3" xfId="24836" xr:uid="{00000000-0005-0000-0000-0000226D0000}"/>
    <cellStyle name="Normal 57 2 2 6 4" xfId="35056" xr:uid="{00000000-0005-0000-0000-0000236D0000}"/>
    <cellStyle name="Normal 57 2 2 6 5" xfId="19823" xr:uid="{00000000-0005-0000-0000-0000246D0000}"/>
    <cellStyle name="Normal 57 2 2 7" xfId="11413" xr:uid="{00000000-0005-0000-0000-0000256D0000}"/>
    <cellStyle name="Normal 57 2 2 7 2" xfId="41744" xr:uid="{00000000-0005-0000-0000-0000266D0000}"/>
    <cellStyle name="Normal 57 2 2 7 3" xfId="26511" xr:uid="{00000000-0005-0000-0000-0000276D0000}"/>
    <cellStyle name="Normal 57 2 2 8" xfId="6392" xr:uid="{00000000-0005-0000-0000-0000286D0000}"/>
    <cellStyle name="Normal 57 2 2 8 2" xfId="36727" xr:uid="{00000000-0005-0000-0000-0000296D0000}"/>
    <cellStyle name="Normal 57 2 2 8 3" xfId="21494" xr:uid="{00000000-0005-0000-0000-00002A6D0000}"/>
    <cellStyle name="Normal 57 2 2 9" xfId="31715" xr:uid="{00000000-0005-0000-0000-00002B6D0000}"/>
    <cellStyle name="Normal 57 2 3" xfId="1419" xr:uid="{00000000-0005-0000-0000-00002C6D0000}"/>
    <cellStyle name="Normal 57 2 3 2" xfId="1840" xr:uid="{00000000-0005-0000-0000-00002D6D0000}"/>
    <cellStyle name="Normal 57 2 3 2 2" xfId="2679" xr:uid="{00000000-0005-0000-0000-00002E6D0000}"/>
    <cellStyle name="Normal 57 2 3 2 2 2" xfId="4369" xr:uid="{00000000-0005-0000-0000-00002F6D0000}"/>
    <cellStyle name="Normal 57 2 3 2 2 2 2" xfId="14442" xr:uid="{00000000-0005-0000-0000-0000306D0000}"/>
    <cellStyle name="Normal 57 2 3 2 2 2 2 2" xfId="44773" xr:uid="{00000000-0005-0000-0000-0000316D0000}"/>
    <cellStyle name="Normal 57 2 3 2 2 2 2 3" xfId="29540" xr:uid="{00000000-0005-0000-0000-0000326D0000}"/>
    <cellStyle name="Normal 57 2 3 2 2 2 3" xfId="9422" xr:uid="{00000000-0005-0000-0000-0000336D0000}"/>
    <cellStyle name="Normal 57 2 3 2 2 2 3 2" xfId="39756" xr:uid="{00000000-0005-0000-0000-0000346D0000}"/>
    <cellStyle name="Normal 57 2 3 2 2 2 3 3" xfId="24523" xr:uid="{00000000-0005-0000-0000-0000356D0000}"/>
    <cellStyle name="Normal 57 2 3 2 2 2 4" xfId="34743" xr:uid="{00000000-0005-0000-0000-0000366D0000}"/>
    <cellStyle name="Normal 57 2 3 2 2 2 5" xfId="19510" xr:uid="{00000000-0005-0000-0000-0000376D0000}"/>
    <cellStyle name="Normal 57 2 3 2 2 3" xfId="6061" xr:uid="{00000000-0005-0000-0000-0000386D0000}"/>
    <cellStyle name="Normal 57 2 3 2 2 3 2" xfId="16113" xr:uid="{00000000-0005-0000-0000-0000396D0000}"/>
    <cellStyle name="Normal 57 2 3 2 2 3 2 2" xfId="46444" xr:uid="{00000000-0005-0000-0000-00003A6D0000}"/>
    <cellStyle name="Normal 57 2 3 2 2 3 2 3" xfId="31211" xr:uid="{00000000-0005-0000-0000-00003B6D0000}"/>
    <cellStyle name="Normal 57 2 3 2 2 3 3" xfId="11093" xr:uid="{00000000-0005-0000-0000-00003C6D0000}"/>
    <cellStyle name="Normal 57 2 3 2 2 3 3 2" xfId="41427" xr:uid="{00000000-0005-0000-0000-00003D6D0000}"/>
    <cellStyle name="Normal 57 2 3 2 2 3 3 3" xfId="26194" xr:uid="{00000000-0005-0000-0000-00003E6D0000}"/>
    <cellStyle name="Normal 57 2 3 2 2 3 4" xfId="36414" xr:uid="{00000000-0005-0000-0000-00003F6D0000}"/>
    <cellStyle name="Normal 57 2 3 2 2 3 5" xfId="21181" xr:uid="{00000000-0005-0000-0000-0000406D0000}"/>
    <cellStyle name="Normal 57 2 3 2 2 4" xfId="12771" xr:uid="{00000000-0005-0000-0000-0000416D0000}"/>
    <cellStyle name="Normal 57 2 3 2 2 4 2" xfId="43102" xr:uid="{00000000-0005-0000-0000-0000426D0000}"/>
    <cellStyle name="Normal 57 2 3 2 2 4 3" xfId="27869" xr:uid="{00000000-0005-0000-0000-0000436D0000}"/>
    <cellStyle name="Normal 57 2 3 2 2 5" xfId="7750" xr:uid="{00000000-0005-0000-0000-0000446D0000}"/>
    <cellStyle name="Normal 57 2 3 2 2 5 2" xfId="38085" xr:uid="{00000000-0005-0000-0000-0000456D0000}"/>
    <cellStyle name="Normal 57 2 3 2 2 5 3" xfId="22852" xr:uid="{00000000-0005-0000-0000-0000466D0000}"/>
    <cellStyle name="Normal 57 2 3 2 2 6" xfId="33073" xr:uid="{00000000-0005-0000-0000-0000476D0000}"/>
    <cellStyle name="Normal 57 2 3 2 2 7" xfId="17839" xr:uid="{00000000-0005-0000-0000-0000486D0000}"/>
    <cellStyle name="Normal 57 2 3 2 3" xfId="3532" xr:uid="{00000000-0005-0000-0000-0000496D0000}"/>
    <cellStyle name="Normal 57 2 3 2 3 2" xfId="13606" xr:uid="{00000000-0005-0000-0000-00004A6D0000}"/>
    <cellStyle name="Normal 57 2 3 2 3 2 2" xfId="43937" xr:uid="{00000000-0005-0000-0000-00004B6D0000}"/>
    <cellStyle name="Normal 57 2 3 2 3 2 3" xfId="28704" xr:uid="{00000000-0005-0000-0000-00004C6D0000}"/>
    <cellStyle name="Normal 57 2 3 2 3 3" xfId="8586" xr:uid="{00000000-0005-0000-0000-00004D6D0000}"/>
    <cellStyle name="Normal 57 2 3 2 3 3 2" xfId="38920" xr:uid="{00000000-0005-0000-0000-00004E6D0000}"/>
    <cellStyle name="Normal 57 2 3 2 3 3 3" xfId="23687" xr:uid="{00000000-0005-0000-0000-00004F6D0000}"/>
    <cellStyle name="Normal 57 2 3 2 3 4" xfId="33907" xr:uid="{00000000-0005-0000-0000-0000506D0000}"/>
    <cellStyle name="Normal 57 2 3 2 3 5" xfId="18674" xr:uid="{00000000-0005-0000-0000-0000516D0000}"/>
    <cellStyle name="Normal 57 2 3 2 4" xfId="5225" xr:uid="{00000000-0005-0000-0000-0000526D0000}"/>
    <cellStyle name="Normal 57 2 3 2 4 2" xfId="15277" xr:uid="{00000000-0005-0000-0000-0000536D0000}"/>
    <cellStyle name="Normal 57 2 3 2 4 2 2" xfId="45608" xr:uid="{00000000-0005-0000-0000-0000546D0000}"/>
    <cellStyle name="Normal 57 2 3 2 4 2 3" xfId="30375" xr:uid="{00000000-0005-0000-0000-0000556D0000}"/>
    <cellStyle name="Normal 57 2 3 2 4 3" xfId="10257" xr:uid="{00000000-0005-0000-0000-0000566D0000}"/>
    <cellStyle name="Normal 57 2 3 2 4 3 2" xfId="40591" xr:uid="{00000000-0005-0000-0000-0000576D0000}"/>
    <cellStyle name="Normal 57 2 3 2 4 3 3" xfId="25358" xr:uid="{00000000-0005-0000-0000-0000586D0000}"/>
    <cellStyle name="Normal 57 2 3 2 4 4" xfId="35578" xr:uid="{00000000-0005-0000-0000-0000596D0000}"/>
    <cellStyle name="Normal 57 2 3 2 4 5" xfId="20345" xr:uid="{00000000-0005-0000-0000-00005A6D0000}"/>
    <cellStyle name="Normal 57 2 3 2 5" xfId="11935" xr:uid="{00000000-0005-0000-0000-00005B6D0000}"/>
    <cellStyle name="Normal 57 2 3 2 5 2" xfId="42266" xr:uid="{00000000-0005-0000-0000-00005C6D0000}"/>
    <cellStyle name="Normal 57 2 3 2 5 3" xfId="27033" xr:uid="{00000000-0005-0000-0000-00005D6D0000}"/>
    <cellStyle name="Normal 57 2 3 2 6" xfId="6914" xr:uid="{00000000-0005-0000-0000-00005E6D0000}"/>
    <cellStyle name="Normal 57 2 3 2 6 2" xfId="37249" xr:uid="{00000000-0005-0000-0000-00005F6D0000}"/>
    <cellStyle name="Normal 57 2 3 2 6 3" xfId="22016" xr:uid="{00000000-0005-0000-0000-0000606D0000}"/>
    <cellStyle name="Normal 57 2 3 2 7" xfId="32237" xr:uid="{00000000-0005-0000-0000-0000616D0000}"/>
    <cellStyle name="Normal 57 2 3 2 8" xfId="17003" xr:uid="{00000000-0005-0000-0000-0000626D0000}"/>
    <cellStyle name="Normal 57 2 3 3" xfId="2261" xr:uid="{00000000-0005-0000-0000-0000636D0000}"/>
    <cellStyle name="Normal 57 2 3 3 2" xfId="3951" xr:uid="{00000000-0005-0000-0000-0000646D0000}"/>
    <cellStyle name="Normal 57 2 3 3 2 2" xfId="14024" xr:uid="{00000000-0005-0000-0000-0000656D0000}"/>
    <cellStyle name="Normal 57 2 3 3 2 2 2" xfId="44355" xr:uid="{00000000-0005-0000-0000-0000666D0000}"/>
    <cellStyle name="Normal 57 2 3 3 2 2 3" xfId="29122" xr:uid="{00000000-0005-0000-0000-0000676D0000}"/>
    <cellStyle name="Normal 57 2 3 3 2 3" xfId="9004" xr:uid="{00000000-0005-0000-0000-0000686D0000}"/>
    <cellStyle name="Normal 57 2 3 3 2 3 2" xfId="39338" xr:uid="{00000000-0005-0000-0000-0000696D0000}"/>
    <cellStyle name="Normal 57 2 3 3 2 3 3" xfId="24105" xr:uid="{00000000-0005-0000-0000-00006A6D0000}"/>
    <cellStyle name="Normal 57 2 3 3 2 4" xfId="34325" xr:uid="{00000000-0005-0000-0000-00006B6D0000}"/>
    <cellStyle name="Normal 57 2 3 3 2 5" xfId="19092" xr:uid="{00000000-0005-0000-0000-00006C6D0000}"/>
    <cellStyle name="Normal 57 2 3 3 3" xfId="5643" xr:uid="{00000000-0005-0000-0000-00006D6D0000}"/>
    <cellStyle name="Normal 57 2 3 3 3 2" xfId="15695" xr:uid="{00000000-0005-0000-0000-00006E6D0000}"/>
    <cellStyle name="Normal 57 2 3 3 3 2 2" xfId="46026" xr:uid="{00000000-0005-0000-0000-00006F6D0000}"/>
    <cellStyle name="Normal 57 2 3 3 3 2 3" xfId="30793" xr:uid="{00000000-0005-0000-0000-0000706D0000}"/>
    <cellStyle name="Normal 57 2 3 3 3 3" xfId="10675" xr:uid="{00000000-0005-0000-0000-0000716D0000}"/>
    <cellStyle name="Normal 57 2 3 3 3 3 2" xfId="41009" xr:uid="{00000000-0005-0000-0000-0000726D0000}"/>
    <cellStyle name="Normal 57 2 3 3 3 3 3" xfId="25776" xr:uid="{00000000-0005-0000-0000-0000736D0000}"/>
    <cellStyle name="Normal 57 2 3 3 3 4" xfId="35996" xr:uid="{00000000-0005-0000-0000-0000746D0000}"/>
    <cellStyle name="Normal 57 2 3 3 3 5" xfId="20763" xr:uid="{00000000-0005-0000-0000-0000756D0000}"/>
    <cellStyle name="Normal 57 2 3 3 4" xfId="12353" xr:uid="{00000000-0005-0000-0000-0000766D0000}"/>
    <cellStyle name="Normal 57 2 3 3 4 2" xfId="42684" xr:uid="{00000000-0005-0000-0000-0000776D0000}"/>
    <cellStyle name="Normal 57 2 3 3 4 3" xfId="27451" xr:uid="{00000000-0005-0000-0000-0000786D0000}"/>
    <cellStyle name="Normal 57 2 3 3 5" xfId="7332" xr:uid="{00000000-0005-0000-0000-0000796D0000}"/>
    <cellStyle name="Normal 57 2 3 3 5 2" xfId="37667" xr:uid="{00000000-0005-0000-0000-00007A6D0000}"/>
    <cellStyle name="Normal 57 2 3 3 5 3" xfId="22434" xr:uid="{00000000-0005-0000-0000-00007B6D0000}"/>
    <cellStyle name="Normal 57 2 3 3 6" xfId="32655" xr:uid="{00000000-0005-0000-0000-00007C6D0000}"/>
    <cellStyle name="Normal 57 2 3 3 7" xfId="17421" xr:uid="{00000000-0005-0000-0000-00007D6D0000}"/>
    <cellStyle name="Normal 57 2 3 4" xfId="3114" xr:uid="{00000000-0005-0000-0000-00007E6D0000}"/>
    <cellStyle name="Normal 57 2 3 4 2" xfId="13188" xr:uid="{00000000-0005-0000-0000-00007F6D0000}"/>
    <cellStyle name="Normal 57 2 3 4 2 2" xfId="43519" xr:uid="{00000000-0005-0000-0000-0000806D0000}"/>
    <cellStyle name="Normal 57 2 3 4 2 3" xfId="28286" xr:uid="{00000000-0005-0000-0000-0000816D0000}"/>
    <cellStyle name="Normal 57 2 3 4 3" xfId="8168" xr:uid="{00000000-0005-0000-0000-0000826D0000}"/>
    <cellStyle name="Normal 57 2 3 4 3 2" xfId="38502" xr:uid="{00000000-0005-0000-0000-0000836D0000}"/>
    <cellStyle name="Normal 57 2 3 4 3 3" xfId="23269" xr:uid="{00000000-0005-0000-0000-0000846D0000}"/>
    <cellStyle name="Normal 57 2 3 4 4" xfId="33489" xr:uid="{00000000-0005-0000-0000-0000856D0000}"/>
    <cellStyle name="Normal 57 2 3 4 5" xfId="18256" xr:uid="{00000000-0005-0000-0000-0000866D0000}"/>
    <cellStyle name="Normal 57 2 3 5" xfId="4807" xr:uid="{00000000-0005-0000-0000-0000876D0000}"/>
    <cellStyle name="Normal 57 2 3 5 2" xfId="14859" xr:uid="{00000000-0005-0000-0000-0000886D0000}"/>
    <cellStyle name="Normal 57 2 3 5 2 2" xfId="45190" xr:uid="{00000000-0005-0000-0000-0000896D0000}"/>
    <cellStyle name="Normal 57 2 3 5 2 3" xfId="29957" xr:uid="{00000000-0005-0000-0000-00008A6D0000}"/>
    <cellStyle name="Normal 57 2 3 5 3" xfId="9839" xr:uid="{00000000-0005-0000-0000-00008B6D0000}"/>
    <cellStyle name="Normal 57 2 3 5 3 2" xfId="40173" xr:uid="{00000000-0005-0000-0000-00008C6D0000}"/>
    <cellStyle name="Normal 57 2 3 5 3 3" xfId="24940" xr:uid="{00000000-0005-0000-0000-00008D6D0000}"/>
    <cellStyle name="Normal 57 2 3 5 4" xfId="35160" xr:uid="{00000000-0005-0000-0000-00008E6D0000}"/>
    <cellStyle name="Normal 57 2 3 5 5" xfId="19927" xr:uid="{00000000-0005-0000-0000-00008F6D0000}"/>
    <cellStyle name="Normal 57 2 3 6" xfId="11517" xr:uid="{00000000-0005-0000-0000-0000906D0000}"/>
    <cellStyle name="Normal 57 2 3 6 2" xfId="41848" xr:uid="{00000000-0005-0000-0000-0000916D0000}"/>
    <cellStyle name="Normal 57 2 3 6 3" xfId="26615" xr:uid="{00000000-0005-0000-0000-0000926D0000}"/>
    <cellStyle name="Normal 57 2 3 7" xfId="6496" xr:uid="{00000000-0005-0000-0000-0000936D0000}"/>
    <cellStyle name="Normal 57 2 3 7 2" xfId="36831" xr:uid="{00000000-0005-0000-0000-0000946D0000}"/>
    <cellStyle name="Normal 57 2 3 7 3" xfId="21598" xr:uid="{00000000-0005-0000-0000-0000956D0000}"/>
    <cellStyle name="Normal 57 2 3 8" xfId="31819" xr:uid="{00000000-0005-0000-0000-0000966D0000}"/>
    <cellStyle name="Normal 57 2 3 9" xfId="16585" xr:uid="{00000000-0005-0000-0000-0000976D0000}"/>
    <cellStyle name="Normal 57 2 4" xfId="1632" xr:uid="{00000000-0005-0000-0000-0000986D0000}"/>
    <cellStyle name="Normal 57 2 4 2" xfId="2471" xr:uid="{00000000-0005-0000-0000-0000996D0000}"/>
    <cellStyle name="Normal 57 2 4 2 2" xfId="4161" xr:uid="{00000000-0005-0000-0000-00009A6D0000}"/>
    <cellStyle name="Normal 57 2 4 2 2 2" xfId="14234" xr:uid="{00000000-0005-0000-0000-00009B6D0000}"/>
    <cellStyle name="Normal 57 2 4 2 2 2 2" xfId="44565" xr:uid="{00000000-0005-0000-0000-00009C6D0000}"/>
    <cellStyle name="Normal 57 2 4 2 2 2 3" xfId="29332" xr:uid="{00000000-0005-0000-0000-00009D6D0000}"/>
    <cellStyle name="Normal 57 2 4 2 2 3" xfId="9214" xr:uid="{00000000-0005-0000-0000-00009E6D0000}"/>
    <cellStyle name="Normal 57 2 4 2 2 3 2" xfId="39548" xr:uid="{00000000-0005-0000-0000-00009F6D0000}"/>
    <cellStyle name="Normal 57 2 4 2 2 3 3" xfId="24315" xr:uid="{00000000-0005-0000-0000-0000A06D0000}"/>
    <cellStyle name="Normal 57 2 4 2 2 4" xfId="34535" xr:uid="{00000000-0005-0000-0000-0000A16D0000}"/>
    <cellStyle name="Normal 57 2 4 2 2 5" xfId="19302" xr:uid="{00000000-0005-0000-0000-0000A26D0000}"/>
    <cellStyle name="Normal 57 2 4 2 3" xfId="5853" xr:uid="{00000000-0005-0000-0000-0000A36D0000}"/>
    <cellStyle name="Normal 57 2 4 2 3 2" xfId="15905" xr:uid="{00000000-0005-0000-0000-0000A46D0000}"/>
    <cellStyle name="Normal 57 2 4 2 3 2 2" xfId="46236" xr:uid="{00000000-0005-0000-0000-0000A56D0000}"/>
    <cellStyle name="Normal 57 2 4 2 3 2 3" xfId="31003" xr:uid="{00000000-0005-0000-0000-0000A66D0000}"/>
    <cellStyle name="Normal 57 2 4 2 3 3" xfId="10885" xr:uid="{00000000-0005-0000-0000-0000A76D0000}"/>
    <cellStyle name="Normal 57 2 4 2 3 3 2" xfId="41219" xr:uid="{00000000-0005-0000-0000-0000A86D0000}"/>
    <cellStyle name="Normal 57 2 4 2 3 3 3" xfId="25986" xr:uid="{00000000-0005-0000-0000-0000A96D0000}"/>
    <cellStyle name="Normal 57 2 4 2 3 4" xfId="36206" xr:uid="{00000000-0005-0000-0000-0000AA6D0000}"/>
    <cellStyle name="Normal 57 2 4 2 3 5" xfId="20973" xr:uid="{00000000-0005-0000-0000-0000AB6D0000}"/>
    <cellStyle name="Normal 57 2 4 2 4" xfId="12563" xr:uid="{00000000-0005-0000-0000-0000AC6D0000}"/>
    <cellStyle name="Normal 57 2 4 2 4 2" xfId="42894" xr:uid="{00000000-0005-0000-0000-0000AD6D0000}"/>
    <cellStyle name="Normal 57 2 4 2 4 3" xfId="27661" xr:uid="{00000000-0005-0000-0000-0000AE6D0000}"/>
    <cellStyle name="Normal 57 2 4 2 5" xfId="7542" xr:uid="{00000000-0005-0000-0000-0000AF6D0000}"/>
    <cellStyle name="Normal 57 2 4 2 5 2" xfId="37877" xr:uid="{00000000-0005-0000-0000-0000B06D0000}"/>
    <cellStyle name="Normal 57 2 4 2 5 3" xfId="22644" xr:uid="{00000000-0005-0000-0000-0000B16D0000}"/>
    <cellStyle name="Normal 57 2 4 2 6" xfId="32865" xr:uid="{00000000-0005-0000-0000-0000B26D0000}"/>
    <cellStyle name="Normal 57 2 4 2 7" xfId="17631" xr:uid="{00000000-0005-0000-0000-0000B36D0000}"/>
    <cellStyle name="Normal 57 2 4 3" xfId="3324" xr:uid="{00000000-0005-0000-0000-0000B46D0000}"/>
    <cellStyle name="Normal 57 2 4 3 2" xfId="13398" xr:uid="{00000000-0005-0000-0000-0000B56D0000}"/>
    <cellStyle name="Normal 57 2 4 3 2 2" xfId="43729" xr:uid="{00000000-0005-0000-0000-0000B66D0000}"/>
    <cellStyle name="Normal 57 2 4 3 2 3" xfId="28496" xr:uid="{00000000-0005-0000-0000-0000B76D0000}"/>
    <cellStyle name="Normal 57 2 4 3 3" xfId="8378" xr:uid="{00000000-0005-0000-0000-0000B86D0000}"/>
    <cellStyle name="Normal 57 2 4 3 3 2" xfId="38712" xr:uid="{00000000-0005-0000-0000-0000B96D0000}"/>
    <cellStyle name="Normal 57 2 4 3 3 3" xfId="23479" xr:uid="{00000000-0005-0000-0000-0000BA6D0000}"/>
    <cellStyle name="Normal 57 2 4 3 4" xfId="33699" xr:uid="{00000000-0005-0000-0000-0000BB6D0000}"/>
    <cellStyle name="Normal 57 2 4 3 5" xfId="18466" xr:uid="{00000000-0005-0000-0000-0000BC6D0000}"/>
    <cellStyle name="Normal 57 2 4 4" xfId="5017" xr:uid="{00000000-0005-0000-0000-0000BD6D0000}"/>
    <cellStyle name="Normal 57 2 4 4 2" xfId="15069" xr:uid="{00000000-0005-0000-0000-0000BE6D0000}"/>
    <cellStyle name="Normal 57 2 4 4 2 2" xfId="45400" xr:uid="{00000000-0005-0000-0000-0000BF6D0000}"/>
    <cellStyle name="Normal 57 2 4 4 2 3" xfId="30167" xr:uid="{00000000-0005-0000-0000-0000C06D0000}"/>
    <cellStyle name="Normal 57 2 4 4 3" xfId="10049" xr:uid="{00000000-0005-0000-0000-0000C16D0000}"/>
    <cellStyle name="Normal 57 2 4 4 3 2" xfId="40383" xr:uid="{00000000-0005-0000-0000-0000C26D0000}"/>
    <cellStyle name="Normal 57 2 4 4 3 3" xfId="25150" xr:uid="{00000000-0005-0000-0000-0000C36D0000}"/>
    <cellStyle name="Normal 57 2 4 4 4" xfId="35370" xr:uid="{00000000-0005-0000-0000-0000C46D0000}"/>
    <cellStyle name="Normal 57 2 4 4 5" xfId="20137" xr:uid="{00000000-0005-0000-0000-0000C56D0000}"/>
    <cellStyle name="Normal 57 2 4 5" xfId="11727" xr:uid="{00000000-0005-0000-0000-0000C66D0000}"/>
    <cellStyle name="Normal 57 2 4 5 2" xfId="42058" xr:uid="{00000000-0005-0000-0000-0000C76D0000}"/>
    <cellStyle name="Normal 57 2 4 5 3" xfId="26825" xr:uid="{00000000-0005-0000-0000-0000C86D0000}"/>
    <cellStyle name="Normal 57 2 4 6" xfId="6706" xr:uid="{00000000-0005-0000-0000-0000C96D0000}"/>
    <cellStyle name="Normal 57 2 4 6 2" xfId="37041" xr:uid="{00000000-0005-0000-0000-0000CA6D0000}"/>
    <cellStyle name="Normal 57 2 4 6 3" xfId="21808" xr:uid="{00000000-0005-0000-0000-0000CB6D0000}"/>
    <cellStyle name="Normal 57 2 4 7" xfId="32029" xr:uid="{00000000-0005-0000-0000-0000CC6D0000}"/>
    <cellStyle name="Normal 57 2 4 8" xfId="16795" xr:uid="{00000000-0005-0000-0000-0000CD6D0000}"/>
    <cellStyle name="Normal 57 2 5" xfId="2053" xr:uid="{00000000-0005-0000-0000-0000CE6D0000}"/>
    <cellStyle name="Normal 57 2 5 2" xfId="3743" xr:uid="{00000000-0005-0000-0000-0000CF6D0000}"/>
    <cellStyle name="Normal 57 2 5 2 2" xfId="13816" xr:uid="{00000000-0005-0000-0000-0000D06D0000}"/>
    <cellStyle name="Normal 57 2 5 2 2 2" xfId="44147" xr:uid="{00000000-0005-0000-0000-0000D16D0000}"/>
    <cellStyle name="Normal 57 2 5 2 2 3" xfId="28914" xr:uid="{00000000-0005-0000-0000-0000D26D0000}"/>
    <cellStyle name="Normal 57 2 5 2 3" xfId="8796" xr:uid="{00000000-0005-0000-0000-0000D36D0000}"/>
    <cellStyle name="Normal 57 2 5 2 3 2" xfId="39130" xr:uid="{00000000-0005-0000-0000-0000D46D0000}"/>
    <cellStyle name="Normal 57 2 5 2 3 3" xfId="23897" xr:uid="{00000000-0005-0000-0000-0000D56D0000}"/>
    <cellStyle name="Normal 57 2 5 2 4" xfId="34117" xr:uid="{00000000-0005-0000-0000-0000D66D0000}"/>
    <cellStyle name="Normal 57 2 5 2 5" xfId="18884" xr:uid="{00000000-0005-0000-0000-0000D76D0000}"/>
    <cellStyle name="Normal 57 2 5 3" xfId="5435" xr:uid="{00000000-0005-0000-0000-0000D86D0000}"/>
    <cellStyle name="Normal 57 2 5 3 2" xfId="15487" xr:uid="{00000000-0005-0000-0000-0000D96D0000}"/>
    <cellStyle name="Normal 57 2 5 3 2 2" xfId="45818" xr:uid="{00000000-0005-0000-0000-0000DA6D0000}"/>
    <cellStyle name="Normal 57 2 5 3 2 3" xfId="30585" xr:uid="{00000000-0005-0000-0000-0000DB6D0000}"/>
    <cellStyle name="Normal 57 2 5 3 3" xfId="10467" xr:uid="{00000000-0005-0000-0000-0000DC6D0000}"/>
    <cellStyle name="Normal 57 2 5 3 3 2" xfId="40801" xr:uid="{00000000-0005-0000-0000-0000DD6D0000}"/>
    <cellStyle name="Normal 57 2 5 3 3 3" xfId="25568" xr:uid="{00000000-0005-0000-0000-0000DE6D0000}"/>
    <cellStyle name="Normal 57 2 5 3 4" xfId="35788" xr:uid="{00000000-0005-0000-0000-0000DF6D0000}"/>
    <cellStyle name="Normal 57 2 5 3 5" xfId="20555" xr:uid="{00000000-0005-0000-0000-0000E06D0000}"/>
    <cellStyle name="Normal 57 2 5 4" xfId="12145" xr:uid="{00000000-0005-0000-0000-0000E16D0000}"/>
    <cellStyle name="Normal 57 2 5 4 2" xfId="42476" xr:uid="{00000000-0005-0000-0000-0000E26D0000}"/>
    <cellStyle name="Normal 57 2 5 4 3" xfId="27243" xr:uid="{00000000-0005-0000-0000-0000E36D0000}"/>
    <cellStyle name="Normal 57 2 5 5" xfId="7124" xr:uid="{00000000-0005-0000-0000-0000E46D0000}"/>
    <cellStyle name="Normal 57 2 5 5 2" xfId="37459" xr:uid="{00000000-0005-0000-0000-0000E56D0000}"/>
    <cellStyle name="Normal 57 2 5 5 3" xfId="22226" xr:uid="{00000000-0005-0000-0000-0000E66D0000}"/>
    <cellStyle name="Normal 57 2 5 6" xfId="32447" xr:uid="{00000000-0005-0000-0000-0000E76D0000}"/>
    <cellStyle name="Normal 57 2 5 7" xfId="17213" xr:uid="{00000000-0005-0000-0000-0000E86D0000}"/>
    <cellStyle name="Normal 57 2 6" xfId="2906" xr:uid="{00000000-0005-0000-0000-0000E96D0000}"/>
    <cellStyle name="Normal 57 2 6 2" xfId="12980" xr:uid="{00000000-0005-0000-0000-0000EA6D0000}"/>
    <cellStyle name="Normal 57 2 6 2 2" xfId="43311" xr:uid="{00000000-0005-0000-0000-0000EB6D0000}"/>
    <cellStyle name="Normal 57 2 6 2 3" xfId="28078" xr:uid="{00000000-0005-0000-0000-0000EC6D0000}"/>
    <cellStyle name="Normal 57 2 6 3" xfId="7960" xr:uid="{00000000-0005-0000-0000-0000ED6D0000}"/>
    <cellStyle name="Normal 57 2 6 3 2" xfId="38294" xr:uid="{00000000-0005-0000-0000-0000EE6D0000}"/>
    <cellStyle name="Normal 57 2 6 3 3" xfId="23061" xr:uid="{00000000-0005-0000-0000-0000EF6D0000}"/>
    <cellStyle name="Normal 57 2 6 4" xfId="33281" xr:uid="{00000000-0005-0000-0000-0000F06D0000}"/>
    <cellStyle name="Normal 57 2 6 5" xfId="18048" xr:uid="{00000000-0005-0000-0000-0000F16D0000}"/>
    <cellStyle name="Normal 57 2 7" xfId="4599" xr:uid="{00000000-0005-0000-0000-0000F26D0000}"/>
    <cellStyle name="Normal 57 2 7 2" xfId="14651" xr:uid="{00000000-0005-0000-0000-0000F36D0000}"/>
    <cellStyle name="Normal 57 2 7 2 2" xfId="44982" xr:uid="{00000000-0005-0000-0000-0000F46D0000}"/>
    <cellStyle name="Normal 57 2 7 2 3" xfId="29749" xr:uid="{00000000-0005-0000-0000-0000F56D0000}"/>
    <cellStyle name="Normal 57 2 7 3" xfId="9631" xr:uid="{00000000-0005-0000-0000-0000F66D0000}"/>
    <cellStyle name="Normal 57 2 7 3 2" xfId="39965" xr:uid="{00000000-0005-0000-0000-0000F76D0000}"/>
    <cellStyle name="Normal 57 2 7 3 3" xfId="24732" xr:uid="{00000000-0005-0000-0000-0000F86D0000}"/>
    <cellStyle name="Normal 57 2 7 4" xfId="34952" xr:uid="{00000000-0005-0000-0000-0000F96D0000}"/>
    <cellStyle name="Normal 57 2 7 5" xfId="19719" xr:uid="{00000000-0005-0000-0000-0000FA6D0000}"/>
    <cellStyle name="Normal 57 2 8" xfId="11309" xr:uid="{00000000-0005-0000-0000-0000FB6D0000}"/>
    <cellStyle name="Normal 57 2 8 2" xfId="41640" xr:uid="{00000000-0005-0000-0000-0000FC6D0000}"/>
    <cellStyle name="Normal 57 2 8 3" xfId="26407" xr:uid="{00000000-0005-0000-0000-0000FD6D0000}"/>
    <cellStyle name="Normal 57 2 9" xfId="6288" xr:uid="{00000000-0005-0000-0000-0000FE6D0000}"/>
    <cellStyle name="Normal 57 2 9 2" xfId="36623" xr:uid="{00000000-0005-0000-0000-0000FF6D0000}"/>
    <cellStyle name="Normal 57 2 9 3" xfId="21390" xr:uid="{00000000-0005-0000-0000-0000006E0000}"/>
    <cellStyle name="Normal 57 3" xfId="1252" xr:uid="{00000000-0005-0000-0000-0000016E0000}"/>
    <cellStyle name="Normal 57 3 10" xfId="16429" xr:uid="{00000000-0005-0000-0000-0000026E0000}"/>
    <cellStyle name="Normal 57 3 2" xfId="1471" xr:uid="{00000000-0005-0000-0000-0000036E0000}"/>
    <cellStyle name="Normal 57 3 2 2" xfId="1892" xr:uid="{00000000-0005-0000-0000-0000046E0000}"/>
    <cellStyle name="Normal 57 3 2 2 2" xfId="2731" xr:uid="{00000000-0005-0000-0000-0000056E0000}"/>
    <cellStyle name="Normal 57 3 2 2 2 2" xfId="4421" xr:uid="{00000000-0005-0000-0000-0000066E0000}"/>
    <cellStyle name="Normal 57 3 2 2 2 2 2" xfId="14494" xr:uid="{00000000-0005-0000-0000-0000076E0000}"/>
    <cellStyle name="Normal 57 3 2 2 2 2 2 2" xfId="44825" xr:uid="{00000000-0005-0000-0000-0000086E0000}"/>
    <cellStyle name="Normal 57 3 2 2 2 2 2 3" xfId="29592" xr:uid="{00000000-0005-0000-0000-0000096E0000}"/>
    <cellStyle name="Normal 57 3 2 2 2 2 3" xfId="9474" xr:uid="{00000000-0005-0000-0000-00000A6E0000}"/>
    <cellStyle name="Normal 57 3 2 2 2 2 3 2" xfId="39808" xr:uid="{00000000-0005-0000-0000-00000B6E0000}"/>
    <cellStyle name="Normal 57 3 2 2 2 2 3 3" xfId="24575" xr:uid="{00000000-0005-0000-0000-00000C6E0000}"/>
    <cellStyle name="Normal 57 3 2 2 2 2 4" xfId="34795" xr:uid="{00000000-0005-0000-0000-00000D6E0000}"/>
    <cellStyle name="Normal 57 3 2 2 2 2 5" xfId="19562" xr:uid="{00000000-0005-0000-0000-00000E6E0000}"/>
    <cellStyle name="Normal 57 3 2 2 2 3" xfId="6113" xr:uid="{00000000-0005-0000-0000-00000F6E0000}"/>
    <cellStyle name="Normal 57 3 2 2 2 3 2" xfId="16165" xr:uid="{00000000-0005-0000-0000-0000106E0000}"/>
    <cellStyle name="Normal 57 3 2 2 2 3 2 2" xfId="46496" xr:uid="{00000000-0005-0000-0000-0000116E0000}"/>
    <cellStyle name="Normal 57 3 2 2 2 3 2 3" xfId="31263" xr:uid="{00000000-0005-0000-0000-0000126E0000}"/>
    <cellStyle name="Normal 57 3 2 2 2 3 3" xfId="11145" xr:uid="{00000000-0005-0000-0000-0000136E0000}"/>
    <cellStyle name="Normal 57 3 2 2 2 3 3 2" xfId="41479" xr:uid="{00000000-0005-0000-0000-0000146E0000}"/>
    <cellStyle name="Normal 57 3 2 2 2 3 3 3" xfId="26246" xr:uid="{00000000-0005-0000-0000-0000156E0000}"/>
    <cellStyle name="Normal 57 3 2 2 2 3 4" xfId="36466" xr:uid="{00000000-0005-0000-0000-0000166E0000}"/>
    <cellStyle name="Normal 57 3 2 2 2 3 5" xfId="21233" xr:uid="{00000000-0005-0000-0000-0000176E0000}"/>
    <cellStyle name="Normal 57 3 2 2 2 4" xfId="12823" xr:uid="{00000000-0005-0000-0000-0000186E0000}"/>
    <cellStyle name="Normal 57 3 2 2 2 4 2" xfId="43154" xr:uid="{00000000-0005-0000-0000-0000196E0000}"/>
    <cellStyle name="Normal 57 3 2 2 2 4 3" xfId="27921" xr:uid="{00000000-0005-0000-0000-00001A6E0000}"/>
    <cellStyle name="Normal 57 3 2 2 2 5" xfId="7802" xr:uid="{00000000-0005-0000-0000-00001B6E0000}"/>
    <cellStyle name="Normal 57 3 2 2 2 5 2" xfId="38137" xr:uid="{00000000-0005-0000-0000-00001C6E0000}"/>
    <cellStyle name="Normal 57 3 2 2 2 5 3" xfId="22904" xr:uid="{00000000-0005-0000-0000-00001D6E0000}"/>
    <cellStyle name="Normal 57 3 2 2 2 6" xfId="33125" xr:uid="{00000000-0005-0000-0000-00001E6E0000}"/>
    <cellStyle name="Normal 57 3 2 2 2 7" xfId="17891" xr:uid="{00000000-0005-0000-0000-00001F6E0000}"/>
    <cellStyle name="Normal 57 3 2 2 3" xfId="3584" xr:uid="{00000000-0005-0000-0000-0000206E0000}"/>
    <cellStyle name="Normal 57 3 2 2 3 2" xfId="13658" xr:uid="{00000000-0005-0000-0000-0000216E0000}"/>
    <cellStyle name="Normal 57 3 2 2 3 2 2" xfId="43989" xr:uid="{00000000-0005-0000-0000-0000226E0000}"/>
    <cellStyle name="Normal 57 3 2 2 3 2 3" xfId="28756" xr:uid="{00000000-0005-0000-0000-0000236E0000}"/>
    <cellStyle name="Normal 57 3 2 2 3 3" xfId="8638" xr:uid="{00000000-0005-0000-0000-0000246E0000}"/>
    <cellStyle name="Normal 57 3 2 2 3 3 2" xfId="38972" xr:uid="{00000000-0005-0000-0000-0000256E0000}"/>
    <cellStyle name="Normal 57 3 2 2 3 3 3" xfId="23739" xr:uid="{00000000-0005-0000-0000-0000266E0000}"/>
    <cellStyle name="Normal 57 3 2 2 3 4" xfId="33959" xr:uid="{00000000-0005-0000-0000-0000276E0000}"/>
    <cellStyle name="Normal 57 3 2 2 3 5" xfId="18726" xr:uid="{00000000-0005-0000-0000-0000286E0000}"/>
    <cellStyle name="Normal 57 3 2 2 4" xfId="5277" xr:uid="{00000000-0005-0000-0000-0000296E0000}"/>
    <cellStyle name="Normal 57 3 2 2 4 2" xfId="15329" xr:uid="{00000000-0005-0000-0000-00002A6E0000}"/>
    <cellStyle name="Normal 57 3 2 2 4 2 2" xfId="45660" xr:uid="{00000000-0005-0000-0000-00002B6E0000}"/>
    <cellStyle name="Normal 57 3 2 2 4 2 3" xfId="30427" xr:uid="{00000000-0005-0000-0000-00002C6E0000}"/>
    <cellStyle name="Normal 57 3 2 2 4 3" xfId="10309" xr:uid="{00000000-0005-0000-0000-00002D6E0000}"/>
    <cellStyle name="Normal 57 3 2 2 4 3 2" xfId="40643" xr:uid="{00000000-0005-0000-0000-00002E6E0000}"/>
    <cellStyle name="Normal 57 3 2 2 4 3 3" xfId="25410" xr:uid="{00000000-0005-0000-0000-00002F6E0000}"/>
    <cellStyle name="Normal 57 3 2 2 4 4" xfId="35630" xr:uid="{00000000-0005-0000-0000-0000306E0000}"/>
    <cellStyle name="Normal 57 3 2 2 4 5" xfId="20397" xr:uid="{00000000-0005-0000-0000-0000316E0000}"/>
    <cellStyle name="Normal 57 3 2 2 5" xfId="11987" xr:uid="{00000000-0005-0000-0000-0000326E0000}"/>
    <cellStyle name="Normal 57 3 2 2 5 2" xfId="42318" xr:uid="{00000000-0005-0000-0000-0000336E0000}"/>
    <cellStyle name="Normal 57 3 2 2 5 3" xfId="27085" xr:uid="{00000000-0005-0000-0000-0000346E0000}"/>
    <cellStyle name="Normal 57 3 2 2 6" xfId="6966" xr:uid="{00000000-0005-0000-0000-0000356E0000}"/>
    <cellStyle name="Normal 57 3 2 2 6 2" xfId="37301" xr:uid="{00000000-0005-0000-0000-0000366E0000}"/>
    <cellStyle name="Normal 57 3 2 2 6 3" xfId="22068" xr:uid="{00000000-0005-0000-0000-0000376E0000}"/>
    <cellStyle name="Normal 57 3 2 2 7" xfId="32289" xr:uid="{00000000-0005-0000-0000-0000386E0000}"/>
    <cellStyle name="Normal 57 3 2 2 8" xfId="17055" xr:uid="{00000000-0005-0000-0000-0000396E0000}"/>
    <cellStyle name="Normal 57 3 2 3" xfId="2313" xr:uid="{00000000-0005-0000-0000-00003A6E0000}"/>
    <cellStyle name="Normal 57 3 2 3 2" xfId="4003" xr:uid="{00000000-0005-0000-0000-00003B6E0000}"/>
    <cellStyle name="Normal 57 3 2 3 2 2" xfId="14076" xr:uid="{00000000-0005-0000-0000-00003C6E0000}"/>
    <cellStyle name="Normal 57 3 2 3 2 2 2" xfId="44407" xr:uid="{00000000-0005-0000-0000-00003D6E0000}"/>
    <cellStyle name="Normal 57 3 2 3 2 2 3" xfId="29174" xr:uid="{00000000-0005-0000-0000-00003E6E0000}"/>
    <cellStyle name="Normal 57 3 2 3 2 3" xfId="9056" xr:uid="{00000000-0005-0000-0000-00003F6E0000}"/>
    <cellStyle name="Normal 57 3 2 3 2 3 2" xfId="39390" xr:uid="{00000000-0005-0000-0000-0000406E0000}"/>
    <cellStyle name="Normal 57 3 2 3 2 3 3" xfId="24157" xr:uid="{00000000-0005-0000-0000-0000416E0000}"/>
    <cellStyle name="Normal 57 3 2 3 2 4" xfId="34377" xr:uid="{00000000-0005-0000-0000-0000426E0000}"/>
    <cellStyle name="Normal 57 3 2 3 2 5" xfId="19144" xr:uid="{00000000-0005-0000-0000-0000436E0000}"/>
    <cellStyle name="Normal 57 3 2 3 3" xfId="5695" xr:uid="{00000000-0005-0000-0000-0000446E0000}"/>
    <cellStyle name="Normal 57 3 2 3 3 2" xfId="15747" xr:uid="{00000000-0005-0000-0000-0000456E0000}"/>
    <cellStyle name="Normal 57 3 2 3 3 2 2" xfId="46078" xr:uid="{00000000-0005-0000-0000-0000466E0000}"/>
    <cellStyle name="Normal 57 3 2 3 3 2 3" xfId="30845" xr:uid="{00000000-0005-0000-0000-0000476E0000}"/>
    <cellStyle name="Normal 57 3 2 3 3 3" xfId="10727" xr:uid="{00000000-0005-0000-0000-0000486E0000}"/>
    <cellStyle name="Normal 57 3 2 3 3 3 2" xfId="41061" xr:uid="{00000000-0005-0000-0000-0000496E0000}"/>
    <cellStyle name="Normal 57 3 2 3 3 3 3" xfId="25828" xr:uid="{00000000-0005-0000-0000-00004A6E0000}"/>
    <cellStyle name="Normal 57 3 2 3 3 4" xfId="36048" xr:uid="{00000000-0005-0000-0000-00004B6E0000}"/>
    <cellStyle name="Normal 57 3 2 3 3 5" xfId="20815" xr:uid="{00000000-0005-0000-0000-00004C6E0000}"/>
    <cellStyle name="Normal 57 3 2 3 4" xfId="12405" xr:uid="{00000000-0005-0000-0000-00004D6E0000}"/>
    <cellStyle name="Normal 57 3 2 3 4 2" xfId="42736" xr:uid="{00000000-0005-0000-0000-00004E6E0000}"/>
    <cellStyle name="Normal 57 3 2 3 4 3" xfId="27503" xr:uid="{00000000-0005-0000-0000-00004F6E0000}"/>
    <cellStyle name="Normal 57 3 2 3 5" xfId="7384" xr:uid="{00000000-0005-0000-0000-0000506E0000}"/>
    <cellStyle name="Normal 57 3 2 3 5 2" xfId="37719" xr:uid="{00000000-0005-0000-0000-0000516E0000}"/>
    <cellStyle name="Normal 57 3 2 3 5 3" xfId="22486" xr:uid="{00000000-0005-0000-0000-0000526E0000}"/>
    <cellStyle name="Normal 57 3 2 3 6" xfId="32707" xr:uid="{00000000-0005-0000-0000-0000536E0000}"/>
    <cellStyle name="Normal 57 3 2 3 7" xfId="17473" xr:uid="{00000000-0005-0000-0000-0000546E0000}"/>
    <cellStyle name="Normal 57 3 2 4" xfId="3166" xr:uid="{00000000-0005-0000-0000-0000556E0000}"/>
    <cellStyle name="Normal 57 3 2 4 2" xfId="13240" xr:uid="{00000000-0005-0000-0000-0000566E0000}"/>
    <cellStyle name="Normal 57 3 2 4 2 2" xfId="43571" xr:uid="{00000000-0005-0000-0000-0000576E0000}"/>
    <cellStyle name="Normal 57 3 2 4 2 3" xfId="28338" xr:uid="{00000000-0005-0000-0000-0000586E0000}"/>
    <cellStyle name="Normal 57 3 2 4 3" xfId="8220" xr:uid="{00000000-0005-0000-0000-0000596E0000}"/>
    <cellStyle name="Normal 57 3 2 4 3 2" xfId="38554" xr:uid="{00000000-0005-0000-0000-00005A6E0000}"/>
    <cellStyle name="Normal 57 3 2 4 3 3" xfId="23321" xr:uid="{00000000-0005-0000-0000-00005B6E0000}"/>
    <cellStyle name="Normal 57 3 2 4 4" xfId="33541" xr:uid="{00000000-0005-0000-0000-00005C6E0000}"/>
    <cellStyle name="Normal 57 3 2 4 5" xfId="18308" xr:uid="{00000000-0005-0000-0000-00005D6E0000}"/>
    <cellStyle name="Normal 57 3 2 5" xfId="4859" xr:uid="{00000000-0005-0000-0000-00005E6E0000}"/>
    <cellStyle name="Normal 57 3 2 5 2" xfId="14911" xr:uid="{00000000-0005-0000-0000-00005F6E0000}"/>
    <cellStyle name="Normal 57 3 2 5 2 2" xfId="45242" xr:uid="{00000000-0005-0000-0000-0000606E0000}"/>
    <cellStyle name="Normal 57 3 2 5 2 3" xfId="30009" xr:uid="{00000000-0005-0000-0000-0000616E0000}"/>
    <cellStyle name="Normal 57 3 2 5 3" xfId="9891" xr:uid="{00000000-0005-0000-0000-0000626E0000}"/>
    <cellStyle name="Normal 57 3 2 5 3 2" xfId="40225" xr:uid="{00000000-0005-0000-0000-0000636E0000}"/>
    <cellStyle name="Normal 57 3 2 5 3 3" xfId="24992" xr:uid="{00000000-0005-0000-0000-0000646E0000}"/>
    <cellStyle name="Normal 57 3 2 5 4" xfId="35212" xr:uid="{00000000-0005-0000-0000-0000656E0000}"/>
    <cellStyle name="Normal 57 3 2 5 5" xfId="19979" xr:uid="{00000000-0005-0000-0000-0000666E0000}"/>
    <cellStyle name="Normal 57 3 2 6" xfId="11569" xr:uid="{00000000-0005-0000-0000-0000676E0000}"/>
    <cellStyle name="Normal 57 3 2 6 2" xfId="41900" xr:uid="{00000000-0005-0000-0000-0000686E0000}"/>
    <cellStyle name="Normal 57 3 2 6 3" xfId="26667" xr:uid="{00000000-0005-0000-0000-0000696E0000}"/>
    <cellStyle name="Normal 57 3 2 7" xfId="6548" xr:uid="{00000000-0005-0000-0000-00006A6E0000}"/>
    <cellStyle name="Normal 57 3 2 7 2" xfId="36883" xr:uid="{00000000-0005-0000-0000-00006B6E0000}"/>
    <cellStyle name="Normal 57 3 2 7 3" xfId="21650" xr:uid="{00000000-0005-0000-0000-00006C6E0000}"/>
    <cellStyle name="Normal 57 3 2 8" xfId="31871" xr:uid="{00000000-0005-0000-0000-00006D6E0000}"/>
    <cellStyle name="Normal 57 3 2 9" xfId="16637" xr:uid="{00000000-0005-0000-0000-00006E6E0000}"/>
    <cellStyle name="Normal 57 3 3" xfId="1684" xr:uid="{00000000-0005-0000-0000-00006F6E0000}"/>
    <cellStyle name="Normal 57 3 3 2" xfId="2523" xr:uid="{00000000-0005-0000-0000-0000706E0000}"/>
    <cellStyle name="Normal 57 3 3 2 2" xfId="4213" xr:uid="{00000000-0005-0000-0000-0000716E0000}"/>
    <cellStyle name="Normal 57 3 3 2 2 2" xfId="14286" xr:uid="{00000000-0005-0000-0000-0000726E0000}"/>
    <cellStyle name="Normal 57 3 3 2 2 2 2" xfId="44617" xr:uid="{00000000-0005-0000-0000-0000736E0000}"/>
    <cellStyle name="Normal 57 3 3 2 2 2 3" xfId="29384" xr:uid="{00000000-0005-0000-0000-0000746E0000}"/>
    <cellStyle name="Normal 57 3 3 2 2 3" xfId="9266" xr:uid="{00000000-0005-0000-0000-0000756E0000}"/>
    <cellStyle name="Normal 57 3 3 2 2 3 2" xfId="39600" xr:uid="{00000000-0005-0000-0000-0000766E0000}"/>
    <cellStyle name="Normal 57 3 3 2 2 3 3" xfId="24367" xr:uid="{00000000-0005-0000-0000-0000776E0000}"/>
    <cellStyle name="Normal 57 3 3 2 2 4" xfId="34587" xr:uid="{00000000-0005-0000-0000-0000786E0000}"/>
    <cellStyle name="Normal 57 3 3 2 2 5" xfId="19354" xr:uid="{00000000-0005-0000-0000-0000796E0000}"/>
    <cellStyle name="Normal 57 3 3 2 3" xfId="5905" xr:uid="{00000000-0005-0000-0000-00007A6E0000}"/>
    <cellStyle name="Normal 57 3 3 2 3 2" xfId="15957" xr:uid="{00000000-0005-0000-0000-00007B6E0000}"/>
    <cellStyle name="Normal 57 3 3 2 3 2 2" xfId="46288" xr:uid="{00000000-0005-0000-0000-00007C6E0000}"/>
    <cellStyle name="Normal 57 3 3 2 3 2 3" xfId="31055" xr:uid="{00000000-0005-0000-0000-00007D6E0000}"/>
    <cellStyle name="Normal 57 3 3 2 3 3" xfId="10937" xr:uid="{00000000-0005-0000-0000-00007E6E0000}"/>
    <cellStyle name="Normal 57 3 3 2 3 3 2" xfId="41271" xr:uid="{00000000-0005-0000-0000-00007F6E0000}"/>
    <cellStyle name="Normal 57 3 3 2 3 3 3" xfId="26038" xr:uid="{00000000-0005-0000-0000-0000806E0000}"/>
    <cellStyle name="Normal 57 3 3 2 3 4" xfId="36258" xr:uid="{00000000-0005-0000-0000-0000816E0000}"/>
    <cellStyle name="Normal 57 3 3 2 3 5" xfId="21025" xr:uid="{00000000-0005-0000-0000-0000826E0000}"/>
    <cellStyle name="Normal 57 3 3 2 4" xfId="12615" xr:uid="{00000000-0005-0000-0000-0000836E0000}"/>
    <cellStyle name="Normal 57 3 3 2 4 2" xfId="42946" xr:uid="{00000000-0005-0000-0000-0000846E0000}"/>
    <cellStyle name="Normal 57 3 3 2 4 3" xfId="27713" xr:uid="{00000000-0005-0000-0000-0000856E0000}"/>
    <cellStyle name="Normal 57 3 3 2 5" xfId="7594" xr:uid="{00000000-0005-0000-0000-0000866E0000}"/>
    <cellStyle name="Normal 57 3 3 2 5 2" xfId="37929" xr:uid="{00000000-0005-0000-0000-0000876E0000}"/>
    <cellStyle name="Normal 57 3 3 2 5 3" xfId="22696" xr:uid="{00000000-0005-0000-0000-0000886E0000}"/>
    <cellStyle name="Normal 57 3 3 2 6" xfId="32917" xr:uid="{00000000-0005-0000-0000-0000896E0000}"/>
    <cellStyle name="Normal 57 3 3 2 7" xfId="17683" xr:uid="{00000000-0005-0000-0000-00008A6E0000}"/>
    <cellStyle name="Normal 57 3 3 3" xfId="3376" xr:uid="{00000000-0005-0000-0000-00008B6E0000}"/>
    <cellStyle name="Normal 57 3 3 3 2" xfId="13450" xr:uid="{00000000-0005-0000-0000-00008C6E0000}"/>
    <cellStyle name="Normal 57 3 3 3 2 2" xfId="43781" xr:uid="{00000000-0005-0000-0000-00008D6E0000}"/>
    <cellStyle name="Normal 57 3 3 3 2 3" xfId="28548" xr:uid="{00000000-0005-0000-0000-00008E6E0000}"/>
    <cellStyle name="Normal 57 3 3 3 3" xfId="8430" xr:uid="{00000000-0005-0000-0000-00008F6E0000}"/>
    <cellStyle name="Normal 57 3 3 3 3 2" xfId="38764" xr:uid="{00000000-0005-0000-0000-0000906E0000}"/>
    <cellStyle name="Normal 57 3 3 3 3 3" xfId="23531" xr:uid="{00000000-0005-0000-0000-0000916E0000}"/>
    <cellStyle name="Normal 57 3 3 3 4" xfId="33751" xr:uid="{00000000-0005-0000-0000-0000926E0000}"/>
    <cellStyle name="Normal 57 3 3 3 5" xfId="18518" xr:uid="{00000000-0005-0000-0000-0000936E0000}"/>
    <cellStyle name="Normal 57 3 3 4" xfId="5069" xr:uid="{00000000-0005-0000-0000-0000946E0000}"/>
    <cellStyle name="Normal 57 3 3 4 2" xfId="15121" xr:uid="{00000000-0005-0000-0000-0000956E0000}"/>
    <cellStyle name="Normal 57 3 3 4 2 2" xfId="45452" xr:uid="{00000000-0005-0000-0000-0000966E0000}"/>
    <cellStyle name="Normal 57 3 3 4 2 3" xfId="30219" xr:uid="{00000000-0005-0000-0000-0000976E0000}"/>
    <cellStyle name="Normal 57 3 3 4 3" xfId="10101" xr:uid="{00000000-0005-0000-0000-0000986E0000}"/>
    <cellStyle name="Normal 57 3 3 4 3 2" xfId="40435" xr:uid="{00000000-0005-0000-0000-0000996E0000}"/>
    <cellStyle name="Normal 57 3 3 4 3 3" xfId="25202" xr:uid="{00000000-0005-0000-0000-00009A6E0000}"/>
    <cellStyle name="Normal 57 3 3 4 4" xfId="35422" xr:uid="{00000000-0005-0000-0000-00009B6E0000}"/>
    <cellStyle name="Normal 57 3 3 4 5" xfId="20189" xr:uid="{00000000-0005-0000-0000-00009C6E0000}"/>
    <cellStyle name="Normal 57 3 3 5" xfId="11779" xr:uid="{00000000-0005-0000-0000-00009D6E0000}"/>
    <cellStyle name="Normal 57 3 3 5 2" xfId="42110" xr:uid="{00000000-0005-0000-0000-00009E6E0000}"/>
    <cellStyle name="Normal 57 3 3 5 3" xfId="26877" xr:uid="{00000000-0005-0000-0000-00009F6E0000}"/>
    <cellStyle name="Normal 57 3 3 6" xfId="6758" xr:uid="{00000000-0005-0000-0000-0000A06E0000}"/>
    <cellStyle name="Normal 57 3 3 6 2" xfId="37093" xr:uid="{00000000-0005-0000-0000-0000A16E0000}"/>
    <cellStyle name="Normal 57 3 3 6 3" xfId="21860" xr:uid="{00000000-0005-0000-0000-0000A26E0000}"/>
    <cellStyle name="Normal 57 3 3 7" xfId="32081" xr:uid="{00000000-0005-0000-0000-0000A36E0000}"/>
    <cellStyle name="Normal 57 3 3 8" xfId="16847" xr:uid="{00000000-0005-0000-0000-0000A46E0000}"/>
    <cellStyle name="Normal 57 3 4" xfId="2105" xr:uid="{00000000-0005-0000-0000-0000A56E0000}"/>
    <cellStyle name="Normal 57 3 4 2" xfId="3795" xr:uid="{00000000-0005-0000-0000-0000A66E0000}"/>
    <cellStyle name="Normal 57 3 4 2 2" xfId="13868" xr:uid="{00000000-0005-0000-0000-0000A76E0000}"/>
    <cellStyle name="Normal 57 3 4 2 2 2" xfId="44199" xr:uid="{00000000-0005-0000-0000-0000A86E0000}"/>
    <cellStyle name="Normal 57 3 4 2 2 3" xfId="28966" xr:uid="{00000000-0005-0000-0000-0000A96E0000}"/>
    <cellStyle name="Normal 57 3 4 2 3" xfId="8848" xr:uid="{00000000-0005-0000-0000-0000AA6E0000}"/>
    <cellStyle name="Normal 57 3 4 2 3 2" xfId="39182" xr:uid="{00000000-0005-0000-0000-0000AB6E0000}"/>
    <cellStyle name="Normal 57 3 4 2 3 3" xfId="23949" xr:uid="{00000000-0005-0000-0000-0000AC6E0000}"/>
    <cellStyle name="Normal 57 3 4 2 4" xfId="34169" xr:uid="{00000000-0005-0000-0000-0000AD6E0000}"/>
    <cellStyle name="Normal 57 3 4 2 5" xfId="18936" xr:uid="{00000000-0005-0000-0000-0000AE6E0000}"/>
    <cellStyle name="Normal 57 3 4 3" xfId="5487" xr:uid="{00000000-0005-0000-0000-0000AF6E0000}"/>
    <cellStyle name="Normal 57 3 4 3 2" xfId="15539" xr:uid="{00000000-0005-0000-0000-0000B06E0000}"/>
    <cellStyle name="Normal 57 3 4 3 2 2" xfId="45870" xr:uid="{00000000-0005-0000-0000-0000B16E0000}"/>
    <cellStyle name="Normal 57 3 4 3 2 3" xfId="30637" xr:uid="{00000000-0005-0000-0000-0000B26E0000}"/>
    <cellStyle name="Normal 57 3 4 3 3" xfId="10519" xr:uid="{00000000-0005-0000-0000-0000B36E0000}"/>
    <cellStyle name="Normal 57 3 4 3 3 2" xfId="40853" xr:uid="{00000000-0005-0000-0000-0000B46E0000}"/>
    <cellStyle name="Normal 57 3 4 3 3 3" xfId="25620" xr:uid="{00000000-0005-0000-0000-0000B56E0000}"/>
    <cellStyle name="Normal 57 3 4 3 4" xfId="35840" xr:uid="{00000000-0005-0000-0000-0000B66E0000}"/>
    <cellStyle name="Normal 57 3 4 3 5" xfId="20607" xr:uid="{00000000-0005-0000-0000-0000B76E0000}"/>
    <cellStyle name="Normal 57 3 4 4" xfId="12197" xr:uid="{00000000-0005-0000-0000-0000B86E0000}"/>
    <cellStyle name="Normal 57 3 4 4 2" xfId="42528" xr:uid="{00000000-0005-0000-0000-0000B96E0000}"/>
    <cellStyle name="Normal 57 3 4 4 3" xfId="27295" xr:uid="{00000000-0005-0000-0000-0000BA6E0000}"/>
    <cellStyle name="Normal 57 3 4 5" xfId="7176" xr:uid="{00000000-0005-0000-0000-0000BB6E0000}"/>
    <cellStyle name="Normal 57 3 4 5 2" xfId="37511" xr:uid="{00000000-0005-0000-0000-0000BC6E0000}"/>
    <cellStyle name="Normal 57 3 4 5 3" xfId="22278" xr:uid="{00000000-0005-0000-0000-0000BD6E0000}"/>
    <cellStyle name="Normal 57 3 4 6" xfId="32499" xr:uid="{00000000-0005-0000-0000-0000BE6E0000}"/>
    <cellStyle name="Normal 57 3 4 7" xfId="17265" xr:uid="{00000000-0005-0000-0000-0000BF6E0000}"/>
    <cellStyle name="Normal 57 3 5" xfId="2958" xr:uid="{00000000-0005-0000-0000-0000C06E0000}"/>
    <cellStyle name="Normal 57 3 5 2" xfId="13032" xr:uid="{00000000-0005-0000-0000-0000C16E0000}"/>
    <cellStyle name="Normal 57 3 5 2 2" xfId="43363" xr:uid="{00000000-0005-0000-0000-0000C26E0000}"/>
    <cellStyle name="Normal 57 3 5 2 3" xfId="28130" xr:uid="{00000000-0005-0000-0000-0000C36E0000}"/>
    <cellStyle name="Normal 57 3 5 3" xfId="8012" xr:uid="{00000000-0005-0000-0000-0000C46E0000}"/>
    <cellStyle name="Normal 57 3 5 3 2" xfId="38346" xr:uid="{00000000-0005-0000-0000-0000C56E0000}"/>
    <cellStyle name="Normal 57 3 5 3 3" xfId="23113" xr:uid="{00000000-0005-0000-0000-0000C66E0000}"/>
    <cellStyle name="Normal 57 3 5 4" xfId="33333" xr:uid="{00000000-0005-0000-0000-0000C76E0000}"/>
    <cellStyle name="Normal 57 3 5 5" xfId="18100" xr:uid="{00000000-0005-0000-0000-0000C86E0000}"/>
    <cellStyle name="Normal 57 3 6" xfId="4651" xr:uid="{00000000-0005-0000-0000-0000C96E0000}"/>
    <cellStyle name="Normal 57 3 6 2" xfId="14703" xr:uid="{00000000-0005-0000-0000-0000CA6E0000}"/>
    <cellStyle name="Normal 57 3 6 2 2" xfId="45034" xr:uid="{00000000-0005-0000-0000-0000CB6E0000}"/>
    <cellStyle name="Normal 57 3 6 2 3" xfId="29801" xr:uid="{00000000-0005-0000-0000-0000CC6E0000}"/>
    <cellStyle name="Normal 57 3 6 3" xfId="9683" xr:uid="{00000000-0005-0000-0000-0000CD6E0000}"/>
    <cellStyle name="Normal 57 3 6 3 2" xfId="40017" xr:uid="{00000000-0005-0000-0000-0000CE6E0000}"/>
    <cellStyle name="Normal 57 3 6 3 3" xfId="24784" xr:uid="{00000000-0005-0000-0000-0000CF6E0000}"/>
    <cellStyle name="Normal 57 3 6 4" xfId="35004" xr:uid="{00000000-0005-0000-0000-0000D06E0000}"/>
    <cellStyle name="Normal 57 3 6 5" xfId="19771" xr:uid="{00000000-0005-0000-0000-0000D16E0000}"/>
    <cellStyle name="Normal 57 3 7" xfId="11361" xr:uid="{00000000-0005-0000-0000-0000D26E0000}"/>
    <cellStyle name="Normal 57 3 7 2" xfId="41692" xr:uid="{00000000-0005-0000-0000-0000D36E0000}"/>
    <cellStyle name="Normal 57 3 7 3" xfId="26459" xr:uid="{00000000-0005-0000-0000-0000D46E0000}"/>
    <cellStyle name="Normal 57 3 8" xfId="6340" xr:uid="{00000000-0005-0000-0000-0000D56E0000}"/>
    <cellStyle name="Normal 57 3 8 2" xfId="36675" xr:uid="{00000000-0005-0000-0000-0000D66E0000}"/>
    <cellStyle name="Normal 57 3 8 3" xfId="21442" xr:uid="{00000000-0005-0000-0000-0000D76E0000}"/>
    <cellStyle name="Normal 57 3 9" xfId="31664" xr:uid="{00000000-0005-0000-0000-0000D86E0000}"/>
    <cellStyle name="Normal 57 4" xfId="1365" xr:uid="{00000000-0005-0000-0000-0000D96E0000}"/>
    <cellStyle name="Normal 57 4 2" xfId="1788" xr:uid="{00000000-0005-0000-0000-0000DA6E0000}"/>
    <cellStyle name="Normal 57 4 2 2" xfId="2627" xr:uid="{00000000-0005-0000-0000-0000DB6E0000}"/>
    <cellStyle name="Normal 57 4 2 2 2" xfId="4317" xr:uid="{00000000-0005-0000-0000-0000DC6E0000}"/>
    <cellStyle name="Normal 57 4 2 2 2 2" xfId="14390" xr:uid="{00000000-0005-0000-0000-0000DD6E0000}"/>
    <cellStyle name="Normal 57 4 2 2 2 2 2" xfId="44721" xr:uid="{00000000-0005-0000-0000-0000DE6E0000}"/>
    <cellStyle name="Normal 57 4 2 2 2 2 3" xfId="29488" xr:uid="{00000000-0005-0000-0000-0000DF6E0000}"/>
    <cellStyle name="Normal 57 4 2 2 2 3" xfId="9370" xr:uid="{00000000-0005-0000-0000-0000E06E0000}"/>
    <cellStyle name="Normal 57 4 2 2 2 3 2" xfId="39704" xr:uid="{00000000-0005-0000-0000-0000E16E0000}"/>
    <cellStyle name="Normal 57 4 2 2 2 3 3" xfId="24471" xr:uid="{00000000-0005-0000-0000-0000E26E0000}"/>
    <cellStyle name="Normal 57 4 2 2 2 4" xfId="34691" xr:uid="{00000000-0005-0000-0000-0000E36E0000}"/>
    <cellStyle name="Normal 57 4 2 2 2 5" xfId="19458" xr:uid="{00000000-0005-0000-0000-0000E46E0000}"/>
    <cellStyle name="Normal 57 4 2 2 3" xfId="6009" xr:uid="{00000000-0005-0000-0000-0000E56E0000}"/>
    <cellStyle name="Normal 57 4 2 2 3 2" xfId="16061" xr:uid="{00000000-0005-0000-0000-0000E66E0000}"/>
    <cellStyle name="Normal 57 4 2 2 3 2 2" xfId="46392" xr:uid="{00000000-0005-0000-0000-0000E76E0000}"/>
    <cellStyle name="Normal 57 4 2 2 3 2 3" xfId="31159" xr:uid="{00000000-0005-0000-0000-0000E86E0000}"/>
    <cellStyle name="Normal 57 4 2 2 3 3" xfId="11041" xr:uid="{00000000-0005-0000-0000-0000E96E0000}"/>
    <cellStyle name="Normal 57 4 2 2 3 3 2" xfId="41375" xr:uid="{00000000-0005-0000-0000-0000EA6E0000}"/>
    <cellStyle name="Normal 57 4 2 2 3 3 3" xfId="26142" xr:uid="{00000000-0005-0000-0000-0000EB6E0000}"/>
    <cellStyle name="Normal 57 4 2 2 3 4" xfId="36362" xr:uid="{00000000-0005-0000-0000-0000EC6E0000}"/>
    <cellStyle name="Normal 57 4 2 2 3 5" xfId="21129" xr:uid="{00000000-0005-0000-0000-0000ED6E0000}"/>
    <cellStyle name="Normal 57 4 2 2 4" xfId="12719" xr:uid="{00000000-0005-0000-0000-0000EE6E0000}"/>
    <cellStyle name="Normal 57 4 2 2 4 2" xfId="43050" xr:uid="{00000000-0005-0000-0000-0000EF6E0000}"/>
    <cellStyle name="Normal 57 4 2 2 4 3" xfId="27817" xr:uid="{00000000-0005-0000-0000-0000F06E0000}"/>
    <cellStyle name="Normal 57 4 2 2 5" xfId="7698" xr:uid="{00000000-0005-0000-0000-0000F16E0000}"/>
    <cellStyle name="Normal 57 4 2 2 5 2" xfId="38033" xr:uid="{00000000-0005-0000-0000-0000F26E0000}"/>
    <cellStyle name="Normal 57 4 2 2 5 3" xfId="22800" xr:uid="{00000000-0005-0000-0000-0000F36E0000}"/>
    <cellStyle name="Normal 57 4 2 2 6" xfId="33021" xr:uid="{00000000-0005-0000-0000-0000F46E0000}"/>
    <cellStyle name="Normal 57 4 2 2 7" xfId="17787" xr:uid="{00000000-0005-0000-0000-0000F56E0000}"/>
    <cellStyle name="Normal 57 4 2 3" xfId="3480" xr:uid="{00000000-0005-0000-0000-0000F66E0000}"/>
    <cellStyle name="Normal 57 4 2 3 2" xfId="13554" xr:uid="{00000000-0005-0000-0000-0000F76E0000}"/>
    <cellStyle name="Normal 57 4 2 3 2 2" xfId="43885" xr:uid="{00000000-0005-0000-0000-0000F86E0000}"/>
    <cellStyle name="Normal 57 4 2 3 2 3" xfId="28652" xr:uid="{00000000-0005-0000-0000-0000F96E0000}"/>
    <cellStyle name="Normal 57 4 2 3 3" xfId="8534" xr:uid="{00000000-0005-0000-0000-0000FA6E0000}"/>
    <cellStyle name="Normal 57 4 2 3 3 2" xfId="38868" xr:uid="{00000000-0005-0000-0000-0000FB6E0000}"/>
    <cellStyle name="Normal 57 4 2 3 3 3" xfId="23635" xr:uid="{00000000-0005-0000-0000-0000FC6E0000}"/>
    <cellStyle name="Normal 57 4 2 3 4" xfId="33855" xr:uid="{00000000-0005-0000-0000-0000FD6E0000}"/>
    <cellStyle name="Normal 57 4 2 3 5" xfId="18622" xr:uid="{00000000-0005-0000-0000-0000FE6E0000}"/>
    <cellStyle name="Normal 57 4 2 4" xfId="5173" xr:uid="{00000000-0005-0000-0000-0000FF6E0000}"/>
    <cellStyle name="Normal 57 4 2 4 2" xfId="15225" xr:uid="{00000000-0005-0000-0000-0000006F0000}"/>
    <cellStyle name="Normal 57 4 2 4 2 2" xfId="45556" xr:uid="{00000000-0005-0000-0000-0000016F0000}"/>
    <cellStyle name="Normal 57 4 2 4 2 3" xfId="30323" xr:uid="{00000000-0005-0000-0000-0000026F0000}"/>
    <cellStyle name="Normal 57 4 2 4 3" xfId="10205" xr:uid="{00000000-0005-0000-0000-0000036F0000}"/>
    <cellStyle name="Normal 57 4 2 4 3 2" xfId="40539" xr:uid="{00000000-0005-0000-0000-0000046F0000}"/>
    <cellStyle name="Normal 57 4 2 4 3 3" xfId="25306" xr:uid="{00000000-0005-0000-0000-0000056F0000}"/>
    <cellStyle name="Normal 57 4 2 4 4" xfId="35526" xr:uid="{00000000-0005-0000-0000-0000066F0000}"/>
    <cellStyle name="Normal 57 4 2 4 5" xfId="20293" xr:uid="{00000000-0005-0000-0000-0000076F0000}"/>
    <cellStyle name="Normal 57 4 2 5" xfId="11883" xr:uid="{00000000-0005-0000-0000-0000086F0000}"/>
    <cellStyle name="Normal 57 4 2 5 2" xfId="42214" xr:uid="{00000000-0005-0000-0000-0000096F0000}"/>
    <cellStyle name="Normal 57 4 2 5 3" xfId="26981" xr:uid="{00000000-0005-0000-0000-00000A6F0000}"/>
    <cellStyle name="Normal 57 4 2 6" xfId="6862" xr:uid="{00000000-0005-0000-0000-00000B6F0000}"/>
    <cellStyle name="Normal 57 4 2 6 2" xfId="37197" xr:uid="{00000000-0005-0000-0000-00000C6F0000}"/>
    <cellStyle name="Normal 57 4 2 6 3" xfId="21964" xr:uid="{00000000-0005-0000-0000-00000D6F0000}"/>
    <cellStyle name="Normal 57 4 2 7" xfId="32185" xr:uid="{00000000-0005-0000-0000-00000E6F0000}"/>
    <cellStyle name="Normal 57 4 2 8" xfId="16951" xr:uid="{00000000-0005-0000-0000-00000F6F0000}"/>
    <cellStyle name="Normal 57 4 3" xfId="2209" xr:uid="{00000000-0005-0000-0000-0000106F0000}"/>
    <cellStyle name="Normal 57 4 3 2" xfId="3899" xr:uid="{00000000-0005-0000-0000-0000116F0000}"/>
    <cellStyle name="Normal 57 4 3 2 2" xfId="13972" xr:uid="{00000000-0005-0000-0000-0000126F0000}"/>
    <cellStyle name="Normal 57 4 3 2 2 2" xfId="44303" xr:uid="{00000000-0005-0000-0000-0000136F0000}"/>
    <cellStyle name="Normal 57 4 3 2 2 3" xfId="29070" xr:uid="{00000000-0005-0000-0000-0000146F0000}"/>
    <cellStyle name="Normal 57 4 3 2 3" xfId="8952" xr:uid="{00000000-0005-0000-0000-0000156F0000}"/>
    <cellStyle name="Normal 57 4 3 2 3 2" xfId="39286" xr:uid="{00000000-0005-0000-0000-0000166F0000}"/>
    <cellStyle name="Normal 57 4 3 2 3 3" xfId="24053" xr:uid="{00000000-0005-0000-0000-0000176F0000}"/>
    <cellStyle name="Normal 57 4 3 2 4" xfId="34273" xr:uid="{00000000-0005-0000-0000-0000186F0000}"/>
    <cellStyle name="Normal 57 4 3 2 5" xfId="19040" xr:uid="{00000000-0005-0000-0000-0000196F0000}"/>
    <cellStyle name="Normal 57 4 3 3" xfId="5591" xr:uid="{00000000-0005-0000-0000-00001A6F0000}"/>
    <cellStyle name="Normal 57 4 3 3 2" xfId="15643" xr:uid="{00000000-0005-0000-0000-00001B6F0000}"/>
    <cellStyle name="Normal 57 4 3 3 2 2" xfId="45974" xr:uid="{00000000-0005-0000-0000-00001C6F0000}"/>
    <cellStyle name="Normal 57 4 3 3 2 3" xfId="30741" xr:uid="{00000000-0005-0000-0000-00001D6F0000}"/>
    <cellStyle name="Normal 57 4 3 3 3" xfId="10623" xr:uid="{00000000-0005-0000-0000-00001E6F0000}"/>
    <cellStyle name="Normal 57 4 3 3 3 2" xfId="40957" xr:uid="{00000000-0005-0000-0000-00001F6F0000}"/>
    <cellStyle name="Normal 57 4 3 3 3 3" xfId="25724" xr:uid="{00000000-0005-0000-0000-0000206F0000}"/>
    <cellStyle name="Normal 57 4 3 3 4" xfId="35944" xr:uid="{00000000-0005-0000-0000-0000216F0000}"/>
    <cellStyle name="Normal 57 4 3 3 5" xfId="20711" xr:uid="{00000000-0005-0000-0000-0000226F0000}"/>
    <cellStyle name="Normal 57 4 3 4" xfId="12301" xr:uid="{00000000-0005-0000-0000-0000236F0000}"/>
    <cellStyle name="Normal 57 4 3 4 2" xfId="42632" xr:uid="{00000000-0005-0000-0000-0000246F0000}"/>
    <cellStyle name="Normal 57 4 3 4 3" xfId="27399" xr:uid="{00000000-0005-0000-0000-0000256F0000}"/>
    <cellStyle name="Normal 57 4 3 5" xfId="7280" xr:uid="{00000000-0005-0000-0000-0000266F0000}"/>
    <cellStyle name="Normal 57 4 3 5 2" xfId="37615" xr:uid="{00000000-0005-0000-0000-0000276F0000}"/>
    <cellStyle name="Normal 57 4 3 5 3" xfId="22382" xr:uid="{00000000-0005-0000-0000-0000286F0000}"/>
    <cellStyle name="Normal 57 4 3 6" xfId="32603" xr:uid="{00000000-0005-0000-0000-0000296F0000}"/>
    <cellStyle name="Normal 57 4 3 7" xfId="17369" xr:uid="{00000000-0005-0000-0000-00002A6F0000}"/>
    <cellStyle name="Normal 57 4 4" xfId="3062" xr:uid="{00000000-0005-0000-0000-00002B6F0000}"/>
    <cellStyle name="Normal 57 4 4 2" xfId="13136" xr:uid="{00000000-0005-0000-0000-00002C6F0000}"/>
    <cellStyle name="Normal 57 4 4 2 2" xfId="43467" xr:uid="{00000000-0005-0000-0000-00002D6F0000}"/>
    <cellStyle name="Normal 57 4 4 2 3" xfId="28234" xr:uid="{00000000-0005-0000-0000-00002E6F0000}"/>
    <cellStyle name="Normal 57 4 4 3" xfId="8116" xr:uid="{00000000-0005-0000-0000-00002F6F0000}"/>
    <cellStyle name="Normal 57 4 4 3 2" xfId="38450" xr:uid="{00000000-0005-0000-0000-0000306F0000}"/>
    <cellStyle name="Normal 57 4 4 3 3" xfId="23217" xr:uid="{00000000-0005-0000-0000-0000316F0000}"/>
    <cellStyle name="Normal 57 4 4 4" xfId="33437" xr:uid="{00000000-0005-0000-0000-0000326F0000}"/>
    <cellStyle name="Normal 57 4 4 5" xfId="18204" xr:uid="{00000000-0005-0000-0000-0000336F0000}"/>
    <cellStyle name="Normal 57 4 5" xfId="4755" xr:uid="{00000000-0005-0000-0000-0000346F0000}"/>
    <cellStyle name="Normal 57 4 5 2" xfId="14807" xr:uid="{00000000-0005-0000-0000-0000356F0000}"/>
    <cellStyle name="Normal 57 4 5 2 2" xfId="45138" xr:uid="{00000000-0005-0000-0000-0000366F0000}"/>
    <cellStyle name="Normal 57 4 5 2 3" xfId="29905" xr:uid="{00000000-0005-0000-0000-0000376F0000}"/>
    <cellStyle name="Normal 57 4 5 3" xfId="9787" xr:uid="{00000000-0005-0000-0000-0000386F0000}"/>
    <cellStyle name="Normal 57 4 5 3 2" xfId="40121" xr:uid="{00000000-0005-0000-0000-0000396F0000}"/>
    <cellStyle name="Normal 57 4 5 3 3" xfId="24888" xr:uid="{00000000-0005-0000-0000-00003A6F0000}"/>
    <cellStyle name="Normal 57 4 5 4" xfId="35108" xr:uid="{00000000-0005-0000-0000-00003B6F0000}"/>
    <cellStyle name="Normal 57 4 5 5" xfId="19875" xr:uid="{00000000-0005-0000-0000-00003C6F0000}"/>
    <cellStyle name="Normal 57 4 6" xfId="11465" xr:uid="{00000000-0005-0000-0000-00003D6F0000}"/>
    <cellStyle name="Normal 57 4 6 2" xfId="41796" xr:uid="{00000000-0005-0000-0000-00003E6F0000}"/>
    <cellStyle name="Normal 57 4 6 3" xfId="26563" xr:uid="{00000000-0005-0000-0000-00003F6F0000}"/>
    <cellStyle name="Normal 57 4 7" xfId="6444" xr:uid="{00000000-0005-0000-0000-0000406F0000}"/>
    <cellStyle name="Normal 57 4 7 2" xfId="36779" xr:uid="{00000000-0005-0000-0000-0000416F0000}"/>
    <cellStyle name="Normal 57 4 7 3" xfId="21546" xr:uid="{00000000-0005-0000-0000-0000426F0000}"/>
    <cellStyle name="Normal 57 4 8" xfId="31767" xr:uid="{00000000-0005-0000-0000-0000436F0000}"/>
    <cellStyle name="Normal 57 4 9" xfId="16533" xr:uid="{00000000-0005-0000-0000-0000446F0000}"/>
    <cellStyle name="Normal 57 5" xfId="1578" xr:uid="{00000000-0005-0000-0000-0000456F0000}"/>
    <cellStyle name="Normal 57 5 2" xfId="2419" xr:uid="{00000000-0005-0000-0000-0000466F0000}"/>
    <cellStyle name="Normal 57 5 2 2" xfId="4109" xr:uid="{00000000-0005-0000-0000-0000476F0000}"/>
    <cellStyle name="Normal 57 5 2 2 2" xfId="14182" xr:uid="{00000000-0005-0000-0000-0000486F0000}"/>
    <cellStyle name="Normal 57 5 2 2 2 2" xfId="44513" xr:uid="{00000000-0005-0000-0000-0000496F0000}"/>
    <cellStyle name="Normal 57 5 2 2 2 3" xfId="29280" xr:uid="{00000000-0005-0000-0000-00004A6F0000}"/>
    <cellStyle name="Normal 57 5 2 2 3" xfId="9162" xr:uid="{00000000-0005-0000-0000-00004B6F0000}"/>
    <cellStyle name="Normal 57 5 2 2 3 2" xfId="39496" xr:uid="{00000000-0005-0000-0000-00004C6F0000}"/>
    <cellStyle name="Normal 57 5 2 2 3 3" xfId="24263" xr:uid="{00000000-0005-0000-0000-00004D6F0000}"/>
    <cellStyle name="Normal 57 5 2 2 4" xfId="34483" xr:uid="{00000000-0005-0000-0000-00004E6F0000}"/>
    <cellStyle name="Normal 57 5 2 2 5" xfId="19250" xr:uid="{00000000-0005-0000-0000-00004F6F0000}"/>
    <cellStyle name="Normal 57 5 2 3" xfId="5801" xr:uid="{00000000-0005-0000-0000-0000506F0000}"/>
    <cellStyle name="Normal 57 5 2 3 2" xfId="15853" xr:uid="{00000000-0005-0000-0000-0000516F0000}"/>
    <cellStyle name="Normal 57 5 2 3 2 2" xfId="46184" xr:uid="{00000000-0005-0000-0000-0000526F0000}"/>
    <cellStyle name="Normal 57 5 2 3 2 3" xfId="30951" xr:uid="{00000000-0005-0000-0000-0000536F0000}"/>
    <cellStyle name="Normal 57 5 2 3 3" xfId="10833" xr:uid="{00000000-0005-0000-0000-0000546F0000}"/>
    <cellStyle name="Normal 57 5 2 3 3 2" xfId="41167" xr:uid="{00000000-0005-0000-0000-0000556F0000}"/>
    <cellStyle name="Normal 57 5 2 3 3 3" xfId="25934" xr:uid="{00000000-0005-0000-0000-0000566F0000}"/>
    <cellStyle name="Normal 57 5 2 3 4" xfId="36154" xr:uid="{00000000-0005-0000-0000-0000576F0000}"/>
    <cellStyle name="Normal 57 5 2 3 5" xfId="20921" xr:uid="{00000000-0005-0000-0000-0000586F0000}"/>
    <cellStyle name="Normal 57 5 2 4" xfId="12511" xr:uid="{00000000-0005-0000-0000-0000596F0000}"/>
    <cellStyle name="Normal 57 5 2 4 2" xfId="42842" xr:uid="{00000000-0005-0000-0000-00005A6F0000}"/>
    <cellStyle name="Normal 57 5 2 4 3" xfId="27609" xr:uid="{00000000-0005-0000-0000-00005B6F0000}"/>
    <cellStyle name="Normal 57 5 2 5" xfId="7490" xr:uid="{00000000-0005-0000-0000-00005C6F0000}"/>
    <cellStyle name="Normal 57 5 2 5 2" xfId="37825" xr:uid="{00000000-0005-0000-0000-00005D6F0000}"/>
    <cellStyle name="Normal 57 5 2 5 3" xfId="22592" xr:uid="{00000000-0005-0000-0000-00005E6F0000}"/>
    <cellStyle name="Normal 57 5 2 6" xfId="32813" xr:uid="{00000000-0005-0000-0000-00005F6F0000}"/>
    <cellStyle name="Normal 57 5 2 7" xfId="17579" xr:uid="{00000000-0005-0000-0000-0000606F0000}"/>
    <cellStyle name="Normal 57 5 3" xfId="3272" xr:uid="{00000000-0005-0000-0000-0000616F0000}"/>
    <cellStyle name="Normal 57 5 3 2" xfId="13346" xr:uid="{00000000-0005-0000-0000-0000626F0000}"/>
    <cellStyle name="Normal 57 5 3 2 2" xfId="43677" xr:uid="{00000000-0005-0000-0000-0000636F0000}"/>
    <cellStyle name="Normal 57 5 3 2 3" xfId="28444" xr:uid="{00000000-0005-0000-0000-0000646F0000}"/>
    <cellStyle name="Normal 57 5 3 3" xfId="8326" xr:uid="{00000000-0005-0000-0000-0000656F0000}"/>
    <cellStyle name="Normal 57 5 3 3 2" xfId="38660" xr:uid="{00000000-0005-0000-0000-0000666F0000}"/>
    <cellStyle name="Normal 57 5 3 3 3" xfId="23427" xr:uid="{00000000-0005-0000-0000-0000676F0000}"/>
    <cellStyle name="Normal 57 5 3 4" xfId="33647" xr:uid="{00000000-0005-0000-0000-0000686F0000}"/>
    <cellStyle name="Normal 57 5 3 5" xfId="18414" xr:uid="{00000000-0005-0000-0000-0000696F0000}"/>
    <cellStyle name="Normal 57 5 4" xfId="4965" xr:uid="{00000000-0005-0000-0000-00006A6F0000}"/>
    <cellStyle name="Normal 57 5 4 2" xfId="15017" xr:uid="{00000000-0005-0000-0000-00006B6F0000}"/>
    <cellStyle name="Normal 57 5 4 2 2" xfId="45348" xr:uid="{00000000-0005-0000-0000-00006C6F0000}"/>
    <cellStyle name="Normal 57 5 4 2 3" xfId="30115" xr:uid="{00000000-0005-0000-0000-00006D6F0000}"/>
    <cellStyle name="Normal 57 5 4 3" xfId="9997" xr:uid="{00000000-0005-0000-0000-00006E6F0000}"/>
    <cellStyle name="Normal 57 5 4 3 2" xfId="40331" xr:uid="{00000000-0005-0000-0000-00006F6F0000}"/>
    <cellStyle name="Normal 57 5 4 3 3" xfId="25098" xr:uid="{00000000-0005-0000-0000-0000706F0000}"/>
    <cellStyle name="Normal 57 5 4 4" xfId="35318" xr:uid="{00000000-0005-0000-0000-0000716F0000}"/>
    <cellStyle name="Normal 57 5 4 5" xfId="20085" xr:uid="{00000000-0005-0000-0000-0000726F0000}"/>
    <cellStyle name="Normal 57 5 5" xfId="11675" xr:uid="{00000000-0005-0000-0000-0000736F0000}"/>
    <cellStyle name="Normal 57 5 5 2" xfId="42006" xr:uid="{00000000-0005-0000-0000-0000746F0000}"/>
    <cellStyle name="Normal 57 5 5 3" xfId="26773" xr:uid="{00000000-0005-0000-0000-0000756F0000}"/>
    <cellStyle name="Normal 57 5 6" xfId="6654" xr:uid="{00000000-0005-0000-0000-0000766F0000}"/>
    <cellStyle name="Normal 57 5 6 2" xfId="36989" xr:uid="{00000000-0005-0000-0000-0000776F0000}"/>
    <cellStyle name="Normal 57 5 6 3" xfId="21756" xr:uid="{00000000-0005-0000-0000-0000786F0000}"/>
    <cellStyle name="Normal 57 5 7" xfId="31977" xr:uid="{00000000-0005-0000-0000-0000796F0000}"/>
    <cellStyle name="Normal 57 5 8" xfId="16743" xr:uid="{00000000-0005-0000-0000-00007A6F0000}"/>
    <cellStyle name="Normal 57 6" xfId="1999" xr:uid="{00000000-0005-0000-0000-00007B6F0000}"/>
    <cellStyle name="Normal 57 6 2" xfId="3691" xr:uid="{00000000-0005-0000-0000-00007C6F0000}"/>
    <cellStyle name="Normal 57 6 2 2" xfId="13764" xr:uid="{00000000-0005-0000-0000-00007D6F0000}"/>
    <cellStyle name="Normal 57 6 2 2 2" xfId="44095" xr:uid="{00000000-0005-0000-0000-00007E6F0000}"/>
    <cellStyle name="Normal 57 6 2 2 3" xfId="28862" xr:uid="{00000000-0005-0000-0000-00007F6F0000}"/>
    <cellStyle name="Normal 57 6 2 3" xfId="8744" xr:uid="{00000000-0005-0000-0000-0000806F0000}"/>
    <cellStyle name="Normal 57 6 2 3 2" xfId="39078" xr:uid="{00000000-0005-0000-0000-0000816F0000}"/>
    <cellStyle name="Normal 57 6 2 3 3" xfId="23845" xr:uid="{00000000-0005-0000-0000-0000826F0000}"/>
    <cellStyle name="Normal 57 6 2 4" xfId="34065" xr:uid="{00000000-0005-0000-0000-0000836F0000}"/>
    <cellStyle name="Normal 57 6 2 5" xfId="18832" xr:uid="{00000000-0005-0000-0000-0000846F0000}"/>
    <cellStyle name="Normal 57 6 3" xfId="5383" xr:uid="{00000000-0005-0000-0000-0000856F0000}"/>
    <cellStyle name="Normal 57 6 3 2" xfId="15435" xr:uid="{00000000-0005-0000-0000-0000866F0000}"/>
    <cellStyle name="Normal 57 6 3 2 2" xfId="45766" xr:uid="{00000000-0005-0000-0000-0000876F0000}"/>
    <cellStyle name="Normal 57 6 3 2 3" xfId="30533" xr:uid="{00000000-0005-0000-0000-0000886F0000}"/>
    <cellStyle name="Normal 57 6 3 3" xfId="10415" xr:uid="{00000000-0005-0000-0000-0000896F0000}"/>
    <cellStyle name="Normal 57 6 3 3 2" xfId="40749" xr:uid="{00000000-0005-0000-0000-00008A6F0000}"/>
    <cellStyle name="Normal 57 6 3 3 3" xfId="25516" xr:uid="{00000000-0005-0000-0000-00008B6F0000}"/>
    <cellStyle name="Normal 57 6 3 4" xfId="35736" xr:uid="{00000000-0005-0000-0000-00008C6F0000}"/>
    <cellStyle name="Normal 57 6 3 5" xfId="20503" xr:uid="{00000000-0005-0000-0000-00008D6F0000}"/>
    <cellStyle name="Normal 57 6 4" xfId="12093" xr:uid="{00000000-0005-0000-0000-00008E6F0000}"/>
    <cellStyle name="Normal 57 6 4 2" xfId="42424" xr:uid="{00000000-0005-0000-0000-00008F6F0000}"/>
    <cellStyle name="Normal 57 6 4 3" xfId="27191" xr:uid="{00000000-0005-0000-0000-0000906F0000}"/>
    <cellStyle name="Normal 57 6 5" xfId="7072" xr:uid="{00000000-0005-0000-0000-0000916F0000}"/>
    <cellStyle name="Normal 57 6 5 2" xfId="37407" xr:uid="{00000000-0005-0000-0000-0000926F0000}"/>
    <cellStyle name="Normal 57 6 5 3" xfId="22174" xr:uid="{00000000-0005-0000-0000-0000936F0000}"/>
    <cellStyle name="Normal 57 6 6" xfId="32395" xr:uid="{00000000-0005-0000-0000-0000946F0000}"/>
    <cellStyle name="Normal 57 6 7" xfId="17161" xr:uid="{00000000-0005-0000-0000-0000956F0000}"/>
    <cellStyle name="Normal 57 7" xfId="2850" xr:uid="{00000000-0005-0000-0000-0000966F0000}"/>
    <cellStyle name="Normal 57 7 2" xfId="12928" xr:uid="{00000000-0005-0000-0000-0000976F0000}"/>
    <cellStyle name="Normal 57 7 2 2" xfId="43259" xr:uid="{00000000-0005-0000-0000-0000986F0000}"/>
    <cellStyle name="Normal 57 7 2 3" xfId="28026" xr:uid="{00000000-0005-0000-0000-0000996F0000}"/>
    <cellStyle name="Normal 57 7 3" xfId="7908" xr:uid="{00000000-0005-0000-0000-00009A6F0000}"/>
    <cellStyle name="Normal 57 7 3 2" xfId="38242" xr:uid="{00000000-0005-0000-0000-00009B6F0000}"/>
    <cellStyle name="Normal 57 7 3 3" xfId="23009" xr:uid="{00000000-0005-0000-0000-00009C6F0000}"/>
    <cellStyle name="Normal 57 7 4" xfId="33229" xr:uid="{00000000-0005-0000-0000-00009D6F0000}"/>
    <cellStyle name="Normal 57 7 5" xfId="17996" xr:uid="{00000000-0005-0000-0000-00009E6F0000}"/>
    <cellStyle name="Normal 57 8" xfId="4544" xr:uid="{00000000-0005-0000-0000-00009F6F0000}"/>
    <cellStyle name="Normal 57 8 2" xfId="14599" xr:uid="{00000000-0005-0000-0000-0000A06F0000}"/>
    <cellStyle name="Normal 57 8 2 2" xfId="44930" xr:uid="{00000000-0005-0000-0000-0000A16F0000}"/>
    <cellStyle name="Normal 57 8 2 3" xfId="29697" xr:uid="{00000000-0005-0000-0000-0000A26F0000}"/>
    <cellStyle name="Normal 57 8 3" xfId="9579" xr:uid="{00000000-0005-0000-0000-0000A36F0000}"/>
    <cellStyle name="Normal 57 8 3 2" xfId="39913" xr:uid="{00000000-0005-0000-0000-0000A46F0000}"/>
    <cellStyle name="Normal 57 8 3 3" xfId="24680" xr:uid="{00000000-0005-0000-0000-0000A56F0000}"/>
    <cellStyle name="Normal 57 8 4" xfId="34900" xr:uid="{00000000-0005-0000-0000-0000A66F0000}"/>
    <cellStyle name="Normal 57 8 5" xfId="19667" xr:uid="{00000000-0005-0000-0000-0000A76F0000}"/>
    <cellStyle name="Normal 57 9" xfId="11255" xr:uid="{00000000-0005-0000-0000-0000A86F0000}"/>
    <cellStyle name="Normal 57 9 2" xfId="41588" xr:uid="{00000000-0005-0000-0000-0000A96F0000}"/>
    <cellStyle name="Normal 57 9 3" xfId="26355" xr:uid="{00000000-0005-0000-0000-0000AA6F0000}"/>
    <cellStyle name="Normal 58" xfId="875" xr:uid="{00000000-0005-0000-0000-0000AB6F0000}"/>
    <cellStyle name="Normal 59" xfId="876" xr:uid="{00000000-0005-0000-0000-0000AC6F0000}"/>
    <cellStyle name="Normal 6" xfId="172" xr:uid="{00000000-0005-0000-0000-0000AD6F0000}"/>
    <cellStyle name="Normal 6 10" xfId="31375" xr:uid="{00000000-0005-0000-0000-0000AE6F0000}"/>
    <cellStyle name="Normal 6 2" xfId="565" xr:uid="{00000000-0005-0000-0000-0000AF6F0000}"/>
    <cellStyle name="Normal 6 2 10" xfId="1548" xr:uid="{00000000-0005-0000-0000-0000B06F0000}"/>
    <cellStyle name="Normal 6 2 10 2" xfId="2389" xr:uid="{00000000-0005-0000-0000-0000B16F0000}"/>
    <cellStyle name="Normal 6 2 10 2 2" xfId="4079" xr:uid="{00000000-0005-0000-0000-0000B26F0000}"/>
    <cellStyle name="Normal 6 2 10 2 2 2" xfId="14152" xr:uid="{00000000-0005-0000-0000-0000B36F0000}"/>
    <cellStyle name="Normal 6 2 10 2 2 2 2" xfId="44483" xr:uid="{00000000-0005-0000-0000-0000B46F0000}"/>
    <cellStyle name="Normal 6 2 10 2 2 2 3" xfId="29250" xr:uid="{00000000-0005-0000-0000-0000B56F0000}"/>
    <cellStyle name="Normal 6 2 10 2 2 3" xfId="9132" xr:uid="{00000000-0005-0000-0000-0000B66F0000}"/>
    <cellStyle name="Normal 6 2 10 2 2 3 2" xfId="39466" xr:uid="{00000000-0005-0000-0000-0000B76F0000}"/>
    <cellStyle name="Normal 6 2 10 2 2 3 3" xfId="24233" xr:uid="{00000000-0005-0000-0000-0000B86F0000}"/>
    <cellStyle name="Normal 6 2 10 2 2 4" xfId="34453" xr:uid="{00000000-0005-0000-0000-0000B96F0000}"/>
    <cellStyle name="Normal 6 2 10 2 2 5" xfId="19220" xr:uid="{00000000-0005-0000-0000-0000BA6F0000}"/>
    <cellStyle name="Normal 6 2 10 2 3" xfId="5771" xr:uid="{00000000-0005-0000-0000-0000BB6F0000}"/>
    <cellStyle name="Normal 6 2 10 2 3 2" xfId="15823" xr:uid="{00000000-0005-0000-0000-0000BC6F0000}"/>
    <cellStyle name="Normal 6 2 10 2 3 2 2" xfId="46154" xr:uid="{00000000-0005-0000-0000-0000BD6F0000}"/>
    <cellStyle name="Normal 6 2 10 2 3 2 3" xfId="30921" xr:uid="{00000000-0005-0000-0000-0000BE6F0000}"/>
    <cellStyle name="Normal 6 2 10 2 3 3" xfId="10803" xr:uid="{00000000-0005-0000-0000-0000BF6F0000}"/>
    <cellStyle name="Normal 6 2 10 2 3 3 2" xfId="41137" xr:uid="{00000000-0005-0000-0000-0000C06F0000}"/>
    <cellStyle name="Normal 6 2 10 2 3 3 3" xfId="25904" xr:uid="{00000000-0005-0000-0000-0000C16F0000}"/>
    <cellStyle name="Normal 6 2 10 2 3 4" xfId="36124" xr:uid="{00000000-0005-0000-0000-0000C26F0000}"/>
    <cellStyle name="Normal 6 2 10 2 3 5" xfId="20891" xr:uid="{00000000-0005-0000-0000-0000C36F0000}"/>
    <cellStyle name="Normal 6 2 10 2 4" xfId="12481" xr:uid="{00000000-0005-0000-0000-0000C46F0000}"/>
    <cellStyle name="Normal 6 2 10 2 4 2" xfId="42812" xr:uid="{00000000-0005-0000-0000-0000C56F0000}"/>
    <cellStyle name="Normal 6 2 10 2 4 3" xfId="27579" xr:uid="{00000000-0005-0000-0000-0000C66F0000}"/>
    <cellStyle name="Normal 6 2 10 2 5" xfId="7460" xr:uid="{00000000-0005-0000-0000-0000C76F0000}"/>
    <cellStyle name="Normal 6 2 10 2 5 2" xfId="37795" xr:uid="{00000000-0005-0000-0000-0000C86F0000}"/>
    <cellStyle name="Normal 6 2 10 2 5 3" xfId="22562" xr:uid="{00000000-0005-0000-0000-0000C96F0000}"/>
    <cellStyle name="Normal 6 2 10 2 6" xfId="32783" xr:uid="{00000000-0005-0000-0000-0000CA6F0000}"/>
    <cellStyle name="Normal 6 2 10 2 7" xfId="17549" xr:uid="{00000000-0005-0000-0000-0000CB6F0000}"/>
    <cellStyle name="Normal 6 2 10 3" xfId="3242" xr:uid="{00000000-0005-0000-0000-0000CC6F0000}"/>
    <cellStyle name="Normal 6 2 10 3 2" xfId="13316" xr:uid="{00000000-0005-0000-0000-0000CD6F0000}"/>
    <cellStyle name="Normal 6 2 10 3 2 2" xfId="43647" xr:uid="{00000000-0005-0000-0000-0000CE6F0000}"/>
    <cellStyle name="Normal 6 2 10 3 2 3" xfId="28414" xr:uid="{00000000-0005-0000-0000-0000CF6F0000}"/>
    <cellStyle name="Normal 6 2 10 3 3" xfId="8296" xr:uid="{00000000-0005-0000-0000-0000D06F0000}"/>
    <cellStyle name="Normal 6 2 10 3 3 2" xfId="38630" xr:uid="{00000000-0005-0000-0000-0000D16F0000}"/>
    <cellStyle name="Normal 6 2 10 3 3 3" xfId="23397" xr:uid="{00000000-0005-0000-0000-0000D26F0000}"/>
    <cellStyle name="Normal 6 2 10 3 4" xfId="33617" xr:uid="{00000000-0005-0000-0000-0000D36F0000}"/>
    <cellStyle name="Normal 6 2 10 3 5" xfId="18384" xr:uid="{00000000-0005-0000-0000-0000D46F0000}"/>
    <cellStyle name="Normal 6 2 10 4" xfId="4935" xr:uid="{00000000-0005-0000-0000-0000D56F0000}"/>
    <cellStyle name="Normal 6 2 10 4 2" xfId="14987" xr:uid="{00000000-0005-0000-0000-0000D66F0000}"/>
    <cellStyle name="Normal 6 2 10 4 2 2" xfId="45318" xr:uid="{00000000-0005-0000-0000-0000D76F0000}"/>
    <cellStyle name="Normal 6 2 10 4 2 3" xfId="30085" xr:uid="{00000000-0005-0000-0000-0000D86F0000}"/>
    <cellStyle name="Normal 6 2 10 4 3" xfId="9967" xr:uid="{00000000-0005-0000-0000-0000D96F0000}"/>
    <cellStyle name="Normal 6 2 10 4 3 2" xfId="40301" xr:uid="{00000000-0005-0000-0000-0000DA6F0000}"/>
    <cellStyle name="Normal 6 2 10 4 3 3" xfId="25068" xr:uid="{00000000-0005-0000-0000-0000DB6F0000}"/>
    <cellStyle name="Normal 6 2 10 4 4" xfId="35288" xr:uid="{00000000-0005-0000-0000-0000DC6F0000}"/>
    <cellStyle name="Normal 6 2 10 4 5" xfId="20055" xr:uid="{00000000-0005-0000-0000-0000DD6F0000}"/>
    <cellStyle name="Normal 6 2 10 5" xfId="11645" xr:uid="{00000000-0005-0000-0000-0000DE6F0000}"/>
    <cellStyle name="Normal 6 2 10 5 2" xfId="41976" xr:uid="{00000000-0005-0000-0000-0000DF6F0000}"/>
    <cellStyle name="Normal 6 2 10 5 3" xfId="26743" xr:uid="{00000000-0005-0000-0000-0000E06F0000}"/>
    <cellStyle name="Normal 6 2 10 6" xfId="6624" xr:uid="{00000000-0005-0000-0000-0000E16F0000}"/>
    <cellStyle name="Normal 6 2 10 6 2" xfId="36959" xr:uid="{00000000-0005-0000-0000-0000E26F0000}"/>
    <cellStyle name="Normal 6 2 10 6 3" xfId="21726" xr:uid="{00000000-0005-0000-0000-0000E36F0000}"/>
    <cellStyle name="Normal 6 2 10 7" xfId="31947" xr:uid="{00000000-0005-0000-0000-0000E46F0000}"/>
    <cellStyle name="Normal 6 2 10 8" xfId="16713" xr:uid="{00000000-0005-0000-0000-0000E56F0000}"/>
    <cellStyle name="Normal 6 2 11" xfId="1969" xr:uid="{00000000-0005-0000-0000-0000E66F0000}"/>
    <cellStyle name="Normal 6 2 11 2" xfId="3661" xr:uid="{00000000-0005-0000-0000-0000E76F0000}"/>
    <cellStyle name="Normal 6 2 11 2 2" xfId="13734" xr:uid="{00000000-0005-0000-0000-0000E86F0000}"/>
    <cellStyle name="Normal 6 2 11 2 2 2" xfId="44065" xr:uid="{00000000-0005-0000-0000-0000E96F0000}"/>
    <cellStyle name="Normal 6 2 11 2 2 3" xfId="28832" xr:uid="{00000000-0005-0000-0000-0000EA6F0000}"/>
    <cellStyle name="Normal 6 2 11 2 3" xfId="8714" xr:uid="{00000000-0005-0000-0000-0000EB6F0000}"/>
    <cellStyle name="Normal 6 2 11 2 3 2" xfId="39048" xr:uid="{00000000-0005-0000-0000-0000EC6F0000}"/>
    <cellStyle name="Normal 6 2 11 2 3 3" xfId="23815" xr:uid="{00000000-0005-0000-0000-0000ED6F0000}"/>
    <cellStyle name="Normal 6 2 11 2 4" xfId="34035" xr:uid="{00000000-0005-0000-0000-0000EE6F0000}"/>
    <cellStyle name="Normal 6 2 11 2 5" xfId="18802" xr:uid="{00000000-0005-0000-0000-0000EF6F0000}"/>
    <cellStyle name="Normal 6 2 11 3" xfId="5353" xr:uid="{00000000-0005-0000-0000-0000F06F0000}"/>
    <cellStyle name="Normal 6 2 11 3 2" xfId="15405" xr:uid="{00000000-0005-0000-0000-0000F16F0000}"/>
    <cellStyle name="Normal 6 2 11 3 2 2" xfId="45736" xr:uid="{00000000-0005-0000-0000-0000F26F0000}"/>
    <cellStyle name="Normal 6 2 11 3 2 3" xfId="30503" xr:uid="{00000000-0005-0000-0000-0000F36F0000}"/>
    <cellStyle name="Normal 6 2 11 3 3" xfId="10385" xr:uid="{00000000-0005-0000-0000-0000F46F0000}"/>
    <cellStyle name="Normal 6 2 11 3 3 2" xfId="40719" xr:uid="{00000000-0005-0000-0000-0000F56F0000}"/>
    <cellStyle name="Normal 6 2 11 3 3 3" xfId="25486" xr:uid="{00000000-0005-0000-0000-0000F66F0000}"/>
    <cellStyle name="Normal 6 2 11 3 4" xfId="35706" xr:uid="{00000000-0005-0000-0000-0000F76F0000}"/>
    <cellStyle name="Normal 6 2 11 3 5" xfId="20473" xr:uid="{00000000-0005-0000-0000-0000F86F0000}"/>
    <cellStyle name="Normal 6 2 11 4" xfId="12063" xr:uid="{00000000-0005-0000-0000-0000F96F0000}"/>
    <cellStyle name="Normal 6 2 11 4 2" xfId="42394" xr:uid="{00000000-0005-0000-0000-0000FA6F0000}"/>
    <cellStyle name="Normal 6 2 11 4 3" xfId="27161" xr:uid="{00000000-0005-0000-0000-0000FB6F0000}"/>
    <cellStyle name="Normal 6 2 11 5" xfId="7042" xr:uid="{00000000-0005-0000-0000-0000FC6F0000}"/>
    <cellStyle name="Normal 6 2 11 5 2" xfId="37377" xr:uid="{00000000-0005-0000-0000-0000FD6F0000}"/>
    <cellStyle name="Normal 6 2 11 5 3" xfId="22144" xr:uid="{00000000-0005-0000-0000-0000FE6F0000}"/>
    <cellStyle name="Normal 6 2 11 6" xfId="32365" xr:uid="{00000000-0005-0000-0000-0000FF6F0000}"/>
    <cellStyle name="Normal 6 2 11 7" xfId="17131" xr:uid="{00000000-0005-0000-0000-000000700000}"/>
    <cellStyle name="Normal 6 2 12" xfId="2818" xr:uid="{00000000-0005-0000-0000-000001700000}"/>
    <cellStyle name="Normal 6 2 12 2" xfId="12898" xr:uid="{00000000-0005-0000-0000-000002700000}"/>
    <cellStyle name="Normal 6 2 12 2 2" xfId="43229" xr:uid="{00000000-0005-0000-0000-000003700000}"/>
    <cellStyle name="Normal 6 2 12 2 3" xfId="27996" xr:uid="{00000000-0005-0000-0000-000004700000}"/>
    <cellStyle name="Normal 6 2 12 3" xfId="7878" xr:uid="{00000000-0005-0000-0000-000005700000}"/>
    <cellStyle name="Normal 6 2 12 3 2" xfId="38212" xr:uid="{00000000-0005-0000-0000-000006700000}"/>
    <cellStyle name="Normal 6 2 12 3 3" xfId="22979" xr:uid="{00000000-0005-0000-0000-000007700000}"/>
    <cellStyle name="Normal 6 2 12 4" xfId="33199" xr:uid="{00000000-0005-0000-0000-000008700000}"/>
    <cellStyle name="Normal 6 2 12 5" xfId="17966" xr:uid="{00000000-0005-0000-0000-000009700000}"/>
    <cellStyle name="Normal 6 2 13" xfId="4513" xr:uid="{00000000-0005-0000-0000-00000A700000}"/>
    <cellStyle name="Normal 6 2 13 2" xfId="14569" xr:uid="{00000000-0005-0000-0000-00000B700000}"/>
    <cellStyle name="Normal 6 2 13 2 2" xfId="44900" xr:uid="{00000000-0005-0000-0000-00000C700000}"/>
    <cellStyle name="Normal 6 2 13 2 3" xfId="29667" xr:uid="{00000000-0005-0000-0000-00000D700000}"/>
    <cellStyle name="Normal 6 2 13 3" xfId="9549" xr:uid="{00000000-0005-0000-0000-00000E700000}"/>
    <cellStyle name="Normal 6 2 13 3 2" xfId="39883" xr:uid="{00000000-0005-0000-0000-00000F700000}"/>
    <cellStyle name="Normal 6 2 13 3 3" xfId="24650" xr:uid="{00000000-0005-0000-0000-000010700000}"/>
    <cellStyle name="Normal 6 2 13 4" xfId="34870" xr:uid="{00000000-0005-0000-0000-000011700000}"/>
    <cellStyle name="Normal 6 2 13 5" xfId="19637" xr:uid="{00000000-0005-0000-0000-000012700000}"/>
    <cellStyle name="Normal 6 2 14" xfId="11225" xr:uid="{00000000-0005-0000-0000-000013700000}"/>
    <cellStyle name="Normal 6 2 14 2" xfId="41558" xr:uid="{00000000-0005-0000-0000-000014700000}"/>
    <cellStyle name="Normal 6 2 14 3" xfId="26325" xr:uid="{00000000-0005-0000-0000-000015700000}"/>
    <cellStyle name="Normal 6 2 15" xfId="6203" xr:uid="{00000000-0005-0000-0000-000016700000}"/>
    <cellStyle name="Normal 6 2 15 2" xfId="36541" xr:uid="{00000000-0005-0000-0000-000017700000}"/>
    <cellStyle name="Normal 6 2 15 3" xfId="21308" xr:uid="{00000000-0005-0000-0000-000018700000}"/>
    <cellStyle name="Normal 6 2 16" xfId="31377" xr:uid="{00000000-0005-0000-0000-000019700000}"/>
    <cellStyle name="Normal 6 2 17" xfId="16293" xr:uid="{00000000-0005-0000-0000-00001A700000}"/>
    <cellStyle name="Normal 6 2 2" xfId="879" xr:uid="{00000000-0005-0000-0000-00001B700000}"/>
    <cellStyle name="Normal 6 2 2 2" xfId="2800" xr:uid="{00000000-0005-0000-0000-00001C700000}"/>
    <cellStyle name="Normal 6 2 2 2 2" xfId="4490" xr:uid="{00000000-0005-0000-0000-00001D700000}"/>
    <cellStyle name="Normal 6 2 2 2 2 2" xfId="14562" xr:uid="{00000000-0005-0000-0000-00001E700000}"/>
    <cellStyle name="Normal 6 2 2 2 2 2 2" xfId="44893" xr:uid="{00000000-0005-0000-0000-00001F700000}"/>
    <cellStyle name="Normal 6 2 2 2 2 2 3" xfId="29660" xr:uid="{00000000-0005-0000-0000-000020700000}"/>
    <cellStyle name="Normal 6 2 2 2 2 3" xfId="9542" xr:uid="{00000000-0005-0000-0000-000021700000}"/>
    <cellStyle name="Normal 6 2 2 2 2 3 2" xfId="39876" xr:uid="{00000000-0005-0000-0000-000022700000}"/>
    <cellStyle name="Normal 6 2 2 2 2 3 3" xfId="24643" xr:uid="{00000000-0005-0000-0000-000023700000}"/>
    <cellStyle name="Normal 6 2 2 2 2 4" xfId="34863" xr:uid="{00000000-0005-0000-0000-000024700000}"/>
    <cellStyle name="Normal 6 2 2 2 2 5" xfId="19630" xr:uid="{00000000-0005-0000-0000-000025700000}"/>
    <cellStyle name="Normal 6 2 2 2 3" xfId="6181" xr:uid="{00000000-0005-0000-0000-000026700000}"/>
    <cellStyle name="Normal 6 2 2 2 3 2" xfId="16233" xr:uid="{00000000-0005-0000-0000-000027700000}"/>
    <cellStyle name="Normal 6 2 2 2 3 2 2" xfId="46564" xr:uid="{00000000-0005-0000-0000-000028700000}"/>
    <cellStyle name="Normal 6 2 2 2 3 2 3" xfId="31331" xr:uid="{00000000-0005-0000-0000-000029700000}"/>
    <cellStyle name="Normal 6 2 2 2 3 3" xfId="11213" xr:uid="{00000000-0005-0000-0000-00002A700000}"/>
    <cellStyle name="Normal 6 2 2 2 3 3 2" xfId="41547" xr:uid="{00000000-0005-0000-0000-00002B700000}"/>
    <cellStyle name="Normal 6 2 2 2 3 3 3" xfId="26314" xr:uid="{00000000-0005-0000-0000-00002C700000}"/>
    <cellStyle name="Normal 6 2 2 2 3 4" xfId="36534" xr:uid="{00000000-0005-0000-0000-00002D700000}"/>
    <cellStyle name="Normal 6 2 2 2 3 5" xfId="21301" xr:uid="{00000000-0005-0000-0000-00002E700000}"/>
    <cellStyle name="Normal 6 2 2 2 4" xfId="12891" xr:uid="{00000000-0005-0000-0000-00002F700000}"/>
    <cellStyle name="Normal 6 2 2 2 4 2" xfId="43222" xr:uid="{00000000-0005-0000-0000-000030700000}"/>
    <cellStyle name="Normal 6 2 2 2 4 3" xfId="27989" xr:uid="{00000000-0005-0000-0000-000031700000}"/>
    <cellStyle name="Normal 6 2 2 2 5" xfId="7870" xr:uid="{00000000-0005-0000-0000-000032700000}"/>
    <cellStyle name="Normal 6 2 2 2 5 2" xfId="38205" xr:uid="{00000000-0005-0000-0000-000033700000}"/>
    <cellStyle name="Normal 6 2 2 2 5 3" xfId="22972" xr:uid="{00000000-0005-0000-0000-000034700000}"/>
    <cellStyle name="Normal 6 2 2 2 6" xfId="31390" xr:uid="{00000000-0005-0000-0000-000035700000}"/>
    <cellStyle name="Normal 6 2 2 2 7" xfId="17959" xr:uid="{00000000-0005-0000-0000-000036700000}"/>
    <cellStyle name="Normal 6 2 2 3" xfId="31563" xr:uid="{00000000-0005-0000-0000-000037700000}"/>
    <cellStyle name="Normal 6 2 2 4" xfId="31381" xr:uid="{00000000-0005-0000-0000-000038700000}"/>
    <cellStyle name="Normal 6 2 3" xfId="880" xr:uid="{00000000-0005-0000-0000-000039700000}"/>
    <cellStyle name="Normal 6 2 3 10" xfId="6235" xr:uid="{00000000-0005-0000-0000-00003A700000}"/>
    <cellStyle name="Normal 6 2 3 10 2" xfId="36572" xr:uid="{00000000-0005-0000-0000-00003B700000}"/>
    <cellStyle name="Normal 6 2 3 10 3" xfId="21339" xr:uid="{00000000-0005-0000-0000-00003C700000}"/>
    <cellStyle name="Normal 6 2 3 11" xfId="31386" xr:uid="{00000000-0005-0000-0000-00003D700000}"/>
    <cellStyle name="Normal 6 2 3 12" xfId="16324" xr:uid="{00000000-0005-0000-0000-00003E700000}"/>
    <cellStyle name="Normal 6 2 3 2" xfId="1199" xr:uid="{00000000-0005-0000-0000-00003F700000}"/>
    <cellStyle name="Normal 6 2 3 2 10" xfId="31615" xr:uid="{00000000-0005-0000-0000-000040700000}"/>
    <cellStyle name="Normal 6 2 3 2 11" xfId="16378" xr:uid="{00000000-0005-0000-0000-000041700000}"/>
    <cellStyle name="Normal 6 2 3 2 2" xfId="1307" xr:uid="{00000000-0005-0000-0000-000042700000}"/>
    <cellStyle name="Normal 6 2 3 2 2 10" xfId="16482" xr:uid="{00000000-0005-0000-0000-000043700000}"/>
    <cellStyle name="Normal 6 2 3 2 2 2" xfId="1524" xr:uid="{00000000-0005-0000-0000-000044700000}"/>
    <cellStyle name="Normal 6 2 3 2 2 2 2" xfId="1945" xr:uid="{00000000-0005-0000-0000-000045700000}"/>
    <cellStyle name="Normal 6 2 3 2 2 2 2 2" xfId="2784" xr:uid="{00000000-0005-0000-0000-000046700000}"/>
    <cellStyle name="Normal 6 2 3 2 2 2 2 2 2" xfId="4474" xr:uid="{00000000-0005-0000-0000-000047700000}"/>
    <cellStyle name="Normal 6 2 3 2 2 2 2 2 2 2" xfId="14547" xr:uid="{00000000-0005-0000-0000-000048700000}"/>
    <cellStyle name="Normal 6 2 3 2 2 2 2 2 2 2 2" xfId="44878" xr:uid="{00000000-0005-0000-0000-000049700000}"/>
    <cellStyle name="Normal 6 2 3 2 2 2 2 2 2 2 3" xfId="29645" xr:uid="{00000000-0005-0000-0000-00004A700000}"/>
    <cellStyle name="Normal 6 2 3 2 2 2 2 2 2 3" xfId="9527" xr:uid="{00000000-0005-0000-0000-00004B700000}"/>
    <cellStyle name="Normal 6 2 3 2 2 2 2 2 2 3 2" xfId="39861" xr:uid="{00000000-0005-0000-0000-00004C700000}"/>
    <cellStyle name="Normal 6 2 3 2 2 2 2 2 2 3 3" xfId="24628" xr:uid="{00000000-0005-0000-0000-00004D700000}"/>
    <cellStyle name="Normal 6 2 3 2 2 2 2 2 2 4" xfId="34848" xr:uid="{00000000-0005-0000-0000-00004E700000}"/>
    <cellStyle name="Normal 6 2 3 2 2 2 2 2 2 5" xfId="19615" xr:uid="{00000000-0005-0000-0000-00004F700000}"/>
    <cellStyle name="Normal 6 2 3 2 2 2 2 2 3" xfId="6166" xr:uid="{00000000-0005-0000-0000-000050700000}"/>
    <cellStyle name="Normal 6 2 3 2 2 2 2 2 3 2" xfId="16218" xr:uid="{00000000-0005-0000-0000-000051700000}"/>
    <cellStyle name="Normal 6 2 3 2 2 2 2 2 3 2 2" xfId="46549" xr:uid="{00000000-0005-0000-0000-000052700000}"/>
    <cellStyle name="Normal 6 2 3 2 2 2 2 2 3 2 3" xfId="31316" xr:uid="{00000000-0005-0000-0000-000053700000}"/>
    <cellStyle name="Normal 6 2 3 2 2 2 2 2 3 3" xfId="11198" xr:uid="{00000000-0005-0000-0000-000054700000}"/>
    <cellStyle name="Normal 6 2 3 2 2 2 2 2 3 3 2" xfId="41532" xr:uid="{00000000-0005-0000-0000-000055700000}"/>
    <cellStyle name="Normal 6 2 3 2 2 2 2 2 3 3 3" xfId="26299" xr:uid="{00000000-0005-0000-0000-000056700000}"/>
    <cellStyle name="Normal 6 2 3 2 2 2 2 2 3 4" xfId="36519" xr:uid="{00000000-0005-0000-0000-000057700000}"/>
    <cellStyle name="Normal 6 2 3 2 2 2 2 2 3 5" xfId="21286" xr:uid="{00000000-0005-0000-0000-000058700000}"/>
    <cellStyle name="Normal 6 2 3 2 2 2 2 2 4" xfId="12876" xr:uid="{00000000-0005-0000-0000-000059700000}"/>
    <cellStyle name="Normal 6 2 3 2 2 2 2 2 4 2" xfId="43207" xr:uid="{00000000-0005-0000-0000-00005A700000}"/>
    <cellStyle name="Normal 6 2 3 2 2 2 2 2 4 3" xfId="27974" xr:uid="{00000000-0005-0000-0000-00005B700000}"/>
    <cellStyle name="Normal 6 2 3 2 2 2 2 2 5" xfId="7855" xr:uid="{00000000-0005-0000-0000-00005C700000}"/>
    <cellStyle name="Normal 6 2 3 2 2 2 2 2 5 2" xfId="38190" xr:uid="{00000000-0005-0000-0000-00005D700000}"/>
    <cellStyle name="Normal 6 2 3 2 2 2 2 2 5 3" xfId="22957" xr:uid="{00000000-0005-0000-0000-00005E700000}"/>
    <cellStyle name="Normal 6 2 3 2 2 2 2 2 6" xfId="33178" xr:uid="{00000000-0005-0000-0000-00005F700000}"/>
    <cellStyle name="Normal 6 2 3 2 2 2 2 2 7" xfId="17944" xr:uid="{00000000-0005-0000-0000-000060700000}"/>
    <cellStyle name="Normal 6 2 3 2 2 2 2 3" xfId="3637" xr:uid="{00000000-0005-0000-0000-000061700000}"/>
    <cellStyle name="Normal 6 2 3 2 2 2 2 3 2" xfId="13711" xr:uid="{00000000-0005-0000-0000-000062700000}"/>
    <cellStyle name="Normal 6 2 3 2 2 2 2 3 2 2" xfId="44042" xr:uid="{00000000-0005-0000-0000-000063700000}"/>
    <cellStyle name="Normal 6 2 3 2 2 2 2 3 2 3" xfId="28809" xr:uid="{00000000-0005-0000-0000-000064700000}"/>
    <cellStyle name="Normal 6 2 3 2 2 2 2 3 3" xfId="8691" xr:uid="{00000000-0005-0000-0000-000065700000}"/>
    <cellStyle name="Normal 6 2 3 2 2 2 2 3 3 2" xfId="39025" xr:uid="{00000000-0005-0000-0000-000066700000}"/>
    <cellStyle name="Normal 6 2 3 2 2 2 2 3 3 3" xfId="23792" xr:uid="{00000000-0005-0000-0000-000067700000}"/>
    <cellStyle name="Normal 6 2 3 2 2 2 2 3 4" xfId="34012" xr:uid="{00000000-0005-0000-0000-000068700000}"/>
    <cellStyle name="Normal 6 2 3 2 2 2 2 3 5" xfId="18779" xr:uid="{00000000-0005-0000-0000-000069700000}"/>
    <cellStyle name="Normal 6 2 3 2 2 2 2 4" xfId="5330" xr:uid="{00000000-0005-0000-0000-00006A700000}"/>
    <cellStyle name="Normal 6 2 3 2 2 2 2 4 2" xfId="15382" xr:uid="{00000000-0005-0000-0000-00006B700000}"/>
    <cellStyle name="Normal 6 2 3 2 2 2 2 4 2 2" xfId="45713" xr:uid="{00000000-0005-0000-0000-00006C700000}"/>
    <cellStyle name="Normal 6 2 3 2 2 2 2 4 2 3" xfId="30480" xr:uid="{00000000-0005-0000-0000-00006D700000}"/>
    <cellStyle name="Normal 6 2 3 2 2 2 2 4 3" xfId="10362" xr:uid="{00000000-0005-0000-0000-00006E700000}"/>
    <cellStyle name="Normal 6 2 3 2 2 2 2 4 3 2" xfId="40696" xr:uid="{00000000-0005-0000-0000-00006F700000}"/>
    <cellStyle name="Normal 6 2 3 2 2 2 2 4 3 3" xfId="25463" xr:uid="{00000000-0005-0000-0000-000070700000}"/>
    <cellStyle name="Normal 6 2 3 2 2 2 2 4 4" xfId="35683" xr:uid="{00000000-0005-0000-0000-000071700000}"/>
    <cellStyle name="Normal 6 2 3 2 2 2 2 4 5" xfId="20450" xr:uid="{00000000-0005-0000-0000-000072700000}"/>
    <cellStyle name="Normal 6 2 3 2 2 2 2 5" xfId="12040" xr:uid="{00000000-0005-0000-0000-000073700000}"/>
    <cellStyle name="Normal 6 2 3 2 2 2 2 5 2" xfId="42371" xr:uid="{00000000-0005-0000-0000-000074700000}"/>
    <cellStyle name="Normal 6 2 3 2 2 2 2 5 3" xfId="27138" xr:uid="{00000000-0005-0000-0000-000075700000}"/>
    <cellStyle name="Normal 6 2 3 2 2 2 2 6" xfId="7019" xr:uid="{00000000-0005-0000-0000-000076700000}"/>
    <cellStyle name="Normal 6 2 3 2 2 2 2 6 2" xfId="37354" xr:uid="{00000000-0005-0000-0000-000077700000}"/>
    <cellStyle name="Normal 6 2 3 2 2 2 2 6 3" xfId="22121" xr:uid="{00000000-0005-0000-0000-000078700000}"/>
    <cellStyle name="Normal 6 2 3 2 2 2 2 7" xfId="32342" xr:uid="{00000000-0005-0000-0000-000079700000}"/>
    <cellStyle name="Normal 6 2 3 2 2 2 2 8" xfId="17108" xr:uid="{00000000-0005-0000-0000-00007A700000}"/>
    <cellStyle name="Normal 6 2 3 2 2 2 3" xfId="2366" xr:uid="{00000000-0005-0000-0000-00007B700000}"/>
    <cellStyle name="Normal 6 2 3 2 2 2 3 2" xfId="4056" xr:uid="{00000000-0005-0000-0000-00007C700000}"/>
    <cellStyle name="Normal 6 2 3 2 2 2 3 2 2" xfId="14129" xr:uid="{00000000-0005-0000-0000-00007D700000}"/>
    <cellStyle name="Normal 6 2 3 2 2 2 3 2 2 2" xfId="44460" xr:uid="{00000000-0005-0000-0000-00007E700000}"/>
    <cellStyle name="Normal 6 2 3 2 2 2 3 2 2 3" xfId="29227" xr:uid="{00000000-0005-0000-0000-00007F700000}"/>
    <cellStyle name="Normal 6 2 3 2 2 2 3 2 3" xfId="9109" xr:uid="{00000000-0005-0000-0000-000080700000}"/>
    <cellStyle name="Normal 6 2 3 2 2 2 3 2 3 2" xfId="39443" xr:uid="{00000000-0005-0000-0000-000081700000}"/>
    <cellStyle name="Normal 6 2 3 2 2 2 3 2 3 3" xfId="24210" xr:uid="{00000000-0005-0000-0000-000082700000}"/>
    <cellStyle name="Normal 6 2 3 2 2 2 3 2 4" xfId="34430" xr:uid="{00000000-0005-0000-0000-000083700000}"/>
    <cellStyle name="Normal 6 2 3 2 2 2 3 2 5" xfId="19197" xr:uid="{00000000-0005-0000-0000-000084700000}"/>
    <cellStyle name="Normal 6 2 3 2 2 2 3 3" xfId="5748" xr:uid="{00000000-0005-0000-0000-000085700000}"/>
    <cellStyle name="Normal 6 2 3 2 2 2 3 3 2" xfId="15800" xr:uid="{00000000-0005-0000-0000-000086700000}"/>
    <cellStyle name="Normal 6 2 3 2 2 2 3 3 2 2" xfId="46131" xr:uid="{00000000-0005-0000-0000-000087700000}"/>
    <cellStyle name="Normal 6 2 3 2 2 2 3 3 2 3" xfId="30898" xr:uid="{00000000-0005-0000-0000-000088700000}"/>
    <cellStyle name="Normal 6 2 3 2 2 2 3 3 3" xfId="10780" xr:uid="{00000000-0005-0000-0000-000089700000}"/>
    <cellStyle name="Normal 6 2 3 2 2 2 3 3 3 2" xfId="41114" xr:uid="{00000000-0005-0000-0000-00008A700000}"/>
    <cellStyle name="Normal 6 2 3 2 2 2 3 3 3 3" xfId="25881" xr:uid="{00000000-0005-0000-0000-00008B700000}"/>
    <cellStyle name="Normal 6 2 3 2 2 2 3 3 4" xfId="36101" xr:uid="{00000000-0005-0000-0000-00008C700000}"/>
    <cellStyle name="Normal 6 2 3 2 2 2 3 3 5" xfId="20868" xr:uid="{00000000-0005-0000-0000-00008D700000}"/>
    <cellStyle name="Normal 6 2 3 2 2 2 3 4" xfId="12458" xr:uid="{00000000-0005-0000-0000-00008E700000}"/>
    <cellStyle name="Normal 6 2 3 2 2 2 3 4 2" xfId="42789" xr:uid="{00000000-0005-0000-0000-00008F700000}"/>
    <cellStyle name="Normal 6 2 3 2 2 2 3 4 3" xfId="27556" xr:uid="{00000000-0005-0000-0000-000090700000}"/>
    <cellStyle name="Normal 6 2 3 2 2 2 3 5" xfId="7437" xr:uid="{00000000-0005-0000-0000-000091700000}"/>
    <cellStyle name="Normal 6 2 3 2 2 2 3 5 2" xfId="37772" xr:uid="{00000000-0005-0000-0000-000092700000}"/>
    <cellStyle name="Normal 6 2 3 2 2 2 3 5 3" xfId="22539" xr:uid="{00000000-0005-0000-0000-000093700000}"/>
    <cellStyle name="Normal 6 2 3 2 2 2 3 6" xfId="32760" xr:uid="{00000000-0005-0000-0000-000094700000}"/>
    <cellStyle name="Normal 6 2 3 2 2 2 3 7" xfId="17526" xr:uid="{00000000-0005-0000-0000-000095700000}"/>
    <cellStyle name="Normal 6 2 3 2 2 2 4" xfId="3219" xr:uid="{00000000-0005-0000-0000-000096700000}"/>
    <cellStyle name="Normal 6 2 3 2 2 2 4 2" xfId="13293" xr:uid="{00000000-0005-0000-0000-000097700000}"/>
    <cellStyle name="Normal 6 2 3 2 2 2 4 2 2" xfId="43624" xr:uid="{00000000-0005-0000-0000-000098700000}"/>
    <cellStyle name="Normal 6 2 3 2 2 2 4 2 3" xfId="28391" xr:uid="{00000000-0005-0000-0000-000099700000}"/>
    <cellStyle name="Normal 6 2 3 2 2 2 4 3" xfId="8273" xr:uid="{00000000-0005-0000-0000-00009A700000}"/>
    <cellStyle name="Normal 6 2 3 2 2 2 4 3 2" xfId="38607" xr:uid="{00000000-0005-0000-0000-00009B700000}"/>
    <cellStyle name="Normal 6 2 3 2 2 2 4 3 3" xfId="23374" xr:uid="{00000000-0005-0000-0000-00009C700000}"/>
    <cellStyle name="Normal 6 2 3 2 2 2 4 4" xfId="33594" xr:uid="{00000000-0005-0000-0000-00009D700000}"/>
    <cellStyle name="Normal 6 2 3 2 2 2 4 5" xfId="18361" xr:uid="{00000000-0005-0000-0000-00009E700000}"/>
    <cellStyle name="Normal 6 2 3 2 2 2 5" xfId="4912" xr:uid="{00000000-0005-0000-0000-00009F700000}"/>
    <cellStyle name="Normal 6 2 3 2 2 2 5 2" xfId="14964" xr:uid="{00000000-0005-0000-0000-0000A0700000}"/>
    <cellStyle name="Normal 6 2 3 2 2 2 5 2 2" xfId="45295" xr:uid="{00000000-0005-0000-0000-0000A1700000}"/>
    <cellStyle name="Normal 6 2 3 2 2 2 5 2 3" xfId="30062" xr:uid="{00000000-0005-0000-0000-0000A2700000}"/>
    <cellStyle name="Normal 6 2 3 2 2 2 5 3" xfId="9944" xr:uid="{00000000-0005-0000-0000-0000A3700000}"/>
    <cellStyle name="Normal 6 2 3 2 2 2 5 3 2" xfId="40278" xr:uid="{00000000-0005-0000-0000-0000A4700000}"/>
    <cellStyle name="Normal 6 2 3 2 2 2 5 3 3" xfId="25045" xr:uid="{00000000-0005-0000-0000-0000A5700000}"/>
    <cellStyle name="Normal 6 2 3 2 2 2 5 4" xfId="35265" xr:uid="{00000000-0005-0000-0000-0000A6700000}"/>
    <cellStyle name="Normal 6 2 3 2 2 2 5 5" xfId="20032" xr:uid="{00000000-0005-0000-0000-0000A7700000}"/>
    <cellStyle name="Normal 6 2 3 2 2 2 6" xfId="11622" xr:uid="{00000000-0005-0000-0000-0000A8700000}"/>
    <cellStyle name="Normal 6 2 3 2 2 2 6 2" xfId="41953" xr:uid="{00000000-0005-0000-0000-0000A9700000}"/>
    <cellStyle name="Normal 6 2 3 2 2 2 6 3" xfId="26720" xr:uid="{00000000-0005-0000-0000-0000AA700000}"/>
    <cellStyle name="Normal 6 2 3 2 2 2 7" xfId="6601" xr:uid="{00000000-0005-0000-0000-0000AB700000}"/>
    <cellStyle name="Normal 6 2 3 2 2 2 7 2" xfId="36936" xr:uid="{00000000-0005-0000-0000-0000AC700000}"/>
    <cellStyle name="Normal 6 2 3 2 2 2 7 3" xfId="21703" xr:uid="{00000000-0005-0000-0000-0000AD700000}"/>
    <cellStyle name="Normal 6 2 3 2 2 2 8" xfId="31924" xr:uid="{00000000-0005-0000-0000-0000AE700000}"/>
    <cellStyle name="Normal 6 2 3 2 2 2 9" xfId="16690" xr:uid="{00000000-0005-0000-0000-0000AF700000}"/>
    <cellStyle name="Normal 6 2 3 2 2 3" xfId="1737" xr:uid="{00000000-0005-0000-0000-0000B0700000}"/>
    <cellStyle name="Normal 6 2 3 2 2 3 2" xfId="2576" xr:uid="{00000000-0005-0000-0000-0000B1700000}"/>
    <cellStyle name="Normal 6 2 3 2 2 3 2 2" xfId="4266" xr:uid="{00000000-0005-0000-0000-0000B2700000}"/>
    <cellStyle name="Normal 6 2 3 2 2 3 2 2 2" xfId="14339" xr:uid="{00000000-0005-0000-0000-0000B3700000}"/>
    <cellStyle name="Normal 6 2 3 2 2 3 2 2 2 2" xfId="44670" xr:uid="{00000000-0005-0000-0000-0000B4700000}"/>
    <cellStyle name="Normal 6 2 3 2 2 3 2 2 2 3" xfId="29437" xr:uid="{00000000-0005-0000-0000-0000B5700000}"/>
    <cellStyle name="Normal 6 2 3 2 2 3 2 2 3" xfId="9319" xr:uid="{00000000-0005-0000-0000-0000B6700000}"/>
    <cellStyle name="Normal 6 2 3 2 2 3 2 2 3 2" xfId="39653" xr:uid="{00000000-0005-0000-0000-0000B7700000}"/>
    <cellStyle name="Normal 6 2 3 2 2 3 2 2 3 3" xfId="24420" xr:uid="{00000000-0005-0000-0000-0000B8700000}"/>
    <cellStyle name="Normal 6 2 3 2 2 3 2 2 4" xfId="34640" xr:uid="{00000000-0005-0000-0000-0000B9700000}"/>
    <cellStyle name="Normal 6 2 3 2 2 3 2 2 5" xfId="19407" xr:uid="{00000000-0005-0000-0000-0000BA700000}"/>
    <cellStyle name="Normal 6 2 3 2 2 3 2 3" xfId="5958" xr:uid="{00000000-0005-0000-0000-0000BB700000}"/>
    <cellStyle name="Normal 6 2 3 2 2 3 2 3 2" xfId="16010" xr:uid="{00000000-0005-0000-0000-0000BC700000}"/>
    <cellStyle name="Normal 6 2 3 2 2 3 2 3 2 2" xfId="46341" xr:uid="{00000000-0005-0000-0000-0000BD700000}"/>
    <cellStyle name="Normal 6 2 3 2 2 3 2 3 2 3" xfId="31108" xr:uid="{00000000-0005-0000-0000-0000BE700000}"/>
    <cellStyle name="Normal 6 2 3 2 2 3 2 3 3" xfId="10990" xr:uid="{00000000-0005-0000-0000-0000BF700000}"/>
    <cellStyle name="Normal 6 2 3 2 2 3 2 3 3 2" xfId="41324" xr:uid="{00000000-0005-0000-0000-0000C0700000}"/>
    <cellStyle name="Normal 6 2 3 2 2 3 2 3 3 3" xfId="26091" xr:uid="{00000000-0005-0000-0000-0000C1700000}"/>
    <cellStyle name="Normal 6 2 3 2 2 3 2 3 4" xfId="36311" xr:uid="{00000000-0005-0000-0000-0000C2700000}"/>
    <cellStyle name="Normal 6 2 3 2 2 3 2 3 5" xfId="21078" xr:uid="{00000000-0005-0000-0000-0000C3700000}"/>
    <cellStyle name="Normal 6 2 3 2 2 3 2 4" xfId="12668" xr:uid="{00000000-0005-0000-0000-0000C4700000}"/>
    <cellStyle name="Normal 6 2 3 2 2 3 2 4 2" xfId="42999" xr:uid="{00000000-0005-0000-0000-0000C5700000}"/>
    <cellStyle name="Normal 6 2 3 2 2 3 2 4 3" xfId="27766" xr:uid="{00000000-0005-0000-0000-0000C6700000}"/>
    <cellStyle name="Normal 6 2 3 2 2 3 2 5" xfId="7647" xr:uid="{00000000-0005-0000-0000-0000C7700000}"/>
    <cellStyle name="Normal 6 2 3 2 2 3 2 5 2" xfId="37982" xr:uid="{00000000-0005-0000-0000-0000C8700000}"/>
    <cellStyle name="Normal 6 2 3 2 2 3 2 5 3" xfId="22749" xr:uid="{00000000-0005-0000-0000-0000C9700000}"/>
    <cellStyle name="Normal 6 2 3 2 2 3 2 6" xfId="32970" xr:uid="{00000000-0005-0000-0000-0000CA700000}"/>
    <cellStyle name="Normal 6 2 3 2 2 3 2 7" xfId="17736" xr:uid="{00000000-0005-0000-0000-0000CB700000}"/>
    <cellStyle name="Normal 6 2 3 2 2 3 3" xfId="3429" xr:uid="{00000000-0005-0000-0000-0000CC700000}"/>
    <cellStyle name="Normal 6 2 3 2 2 3 3 2" xfId="13503" xr:uid="{00000000-0005-0000-0000-0000CD700000}"/>
    <cellStyle name="Normal 6 2 3 2 2 3 3 2 2" xfId="43834" xr:uid="{00000000-0005-0000-0000-0000CE700000}"/>
    <cellStyle name="Normal 6 2 3 2 2 3 3 2 3" xfId="28601" xr:uid="{00000000-0005-0000-0000-0000CF700000}"/>
    <cellStyle name="Normal 6 2 3 2 2 3 3 3" xfId="8483" xr:uid="{00000000-0005-0000-0000-0000D0700000}"/>
    <cellStyle name="Normal 6 2 3 2 2 3 3 3 2" xfId="38817" xr:uid="{00000000-0005-0000-0000-0000D1700000}"/>
    <cellStyle name="Normal 6 2 3 2 2 3 3 3 3" xfId="23584" xr:uid="{00000000-0005-0000-0000-0000D2700000}"/>
    <cellStyle name="Normal 6 2 3 2 2 3 3 4" xfId="33804" xr:uid="{00000000-0005-0000-0000-0000D3700000}"/>
    <cellStyle name="Normal 6 2 3 2 2 3 3 5" xfId="18571" xr:uid="{00000000-0005-0000-0000-0000D4700000}"/>
    <cellStyle name="Normal 6 2 3 2 2 3 4" xfId="5122" xr:uid="{00000000-0005-0000-0000-0000D5700000}"/>
    <cellStyle name="Normal 6 2 3 2 2 3 4 2" xfId="15174" xr:uid="{00000000-0005-0000-0000-0000D6700000}"/>
    <cellStyle name="Normal 6 2 3 2 2 3 4 2 2" xfId="45505" xr:uid="{00000000-0005-0000-0000-0000D7700000}"/>
    <cellStyle name="Normal 6 2 3 2 2 3 4 2 3" xfId="30272" xr:uid="{00000000-0005-0000-0000-0000D8700000}"/>
    <cellStyle name="Normal 6 2 3 2 2 3 4 3" xfId="10154" xr:uid="{00000000-0005-0000-0000-0000D9700000}"/>
    <cellStyle name="Normal 6 2 3 2 2 3 4 3 2" xfId="40488" xr:uid="{00000000-0005-0000-0000-0000DA700000}"/>
    <cellStyle name="Normal 6 2 3 2 2 3 4 3 3" xfId="25255" xr:uid="{00000000-0005-0000-0000-0000DB700000}"/>
    <cellStyle name="Normal 6 2 3 2 2 3 4 4" xfId="35475" xr:uid="{00000000-0005-0000-0000-0000DC700000}"/>
    <cellStyle name="Normal 6 2 3 2 2 3 4 5" xfId="20242" xr:uid="{00000000-0005-0000-0000-0000DD700000}"/>
    <cellStyle name="Normal 6 2 3 2 2 3 5" xfId="11832" xr:uid="{00000000-0005-0000-0000-0000DE700000}"/>
    <cellStyle name="Normal 6 2 3 2 2 3 5 2" xfId="42163" xr:uid="{00000000-0005-0000-0000-0000DF700000}"/>
    <cellStyle name="Normal 6 2 3 2 2 3 5 3" xfId="26930" xr:uid="{00000000-0005-0000-0000-0000E0700000}"/>
    <cellStyle name="Normal 6 2 3 2 2 3 6" xfId="6811" xr:uid="{00000000-0005-0000-0000-0000E1700000}"/>
    <cellStyle name="Normal 6 2 3 2 2 3 6 2" xfId="37146" xr:uid="{00000000-0005-0000-0000-0000E2700000}"/>
    <cellStyle name="Normal 6 2 3 2 2 3 6 3" xfId="21913" xr:uid="{00000000-0005-0000-0000-0000E3700000}"/>
    <cellStyle name="Normal 6 2 3 2 2 3 7" xfId="32134" xr:uid="{00000000-0005-0000-0000-0000E4700000}"/>
    <cellStyle name="Normal 6 2 3 2 2 3 8" xfId="16900" xr:uid="{00000000-0005-0000-0000-0000E5700000}"/>
    <cellStyle name="Normal 6 2 3 2 2 4" xfId="2158" xr:uid="{00000000-0005-0000-0000-0000E6700000}"/>
    <cellStyle name="Normal 6 2 3 2 2 4 2" xfId="3848" xr:uid="{00000000-0005-0000-0000-0000E7700000}"/>
    <cellStyle name="Normal 6 2 3 2 2 4 2 2" xfId="13921" xr:uid="{00000000-0005-0000-0000-0000E8700000}"/>
    <cellStyle name="Normal 6 2 3 2 2 4 2 2 2" xfId="44252" xr:uid="{00000000-0005-0000-0000-0000E9700000}"/>
    <cellStyle name="Normal 6 2 3 2 2 4 2 2 3" xfId="29019" xr:uid="{00000000-0005-0000-0000-0000EA700000}"/>
    <cellStyle name="Normal 6 2 3 2 2 4 2 3" xfId="8901" xr:uid="{00000000-0005-0000-0000-0000EB700000}"/>
    <cellStyle name="Normal 6 2 3 2 2 4 2 3 2" xfId="39235" xr:uid="{00000000-0005-0000-0000-0000EC700000}"/>
    <cellStyle name="Normal 6 2 3 2 2 4 2 3 3" xfId="24002" xr:uid="{00000000-0005-0000-0000-0000ED700000}"/>
    <cellStyle name="Normal 6 2 3 2 2 4 2 4" xfId="34222" xr:uid="{00000000-0005-0000-0000-0000EE700000}"/>
    <cellStyle name="Normal 6 2 3 2 2 4 2 5" xfId="18989" xr:uid="{00000000-0005-0000-0000-0000EF700000}"/>
    <cellStyle name="Normal 6 2 3 2 2 4 3" xfId="5540" xr:uid="{00000000-0005-0000-0000-0000F0700000}"/>
    <cellStyle name="Normal 6 2 3 2 2 4 3 2" xfId="15592" xr:uid="{00000000-0005-0000-0000-0000F1700000}"/>
    <cellStyle name="Normal 6 2 3 2 2 4 3 2 2" xfId="45923" xr:uid="{00000000-0005-0000-0000-0000F2700000}"/>
    <cellStyle name="Normal 6 2 3 2 2 4 3 2 3" xfId="30690" xr:uid="{00000000-0005-0000-0000-0000F3700000}"/>
    <cellStyle name="Normal 6 2 3 2 2 4 3 3" xfId="10572" xr:uid="{00000000-0005-0000-0000-0000F4700000}"/>
    <cellStyle name="Normal 6 2 3 2 2 4 3 3 2" xfId="40906" xr:uid="{00000000-0005-0000-0000-0000F5700000}"/>
    <cellStyle name="Normal 6 2 3 2 2 4 3 3 3" xfId="25673" xr:uid="{00000000-0005-0000-0000-0000F6700000}"/>
    <cellStyle name="Normal 6 2 3 2 2 4 3 4" xfId="35893" xr:uid="{00000000-0005-0000-0000-0000F7700000}"/>
    <cellStyle name="Normal 6 2 3 2 2 4 3 5" xfId="20660" xr:uid="{00000000-0005-0000-0000-0000F8700000}"/>
    <cellStyle name="Normal 6 2 3 2 2 4 4" xfId="12250" xr:uid="{00000000-0005-0000-0000-0000F9700000}"/>
    <cellStyle name="Normal 6 2 3 2 2 4 4 2" xfId="42581" xr:uid="{00000000-0005-0000-0000-0000FA700000}"/>
    <cellStyle name="Normal 6 2 3 2 2 4 4 3" xfId="27348" xr:uid="{00000000-0005-0000-0000-0000FB700000}"/>
    <cellStyle name="Normal 6 2 3 2 2 4 5" xfId="7229" xr:uid="{00000000-0005-0000-0000-0000FC700000}"/>
    <cellStyle name="Normal 6 2 3 2 2 4 5 2" xfId="37564" xr:uid="{00000000-0005-0000-0000-0000FD700000}"/>
    <cellStyle name="Normal 6 2 3 2 2 4 5 3" xfId="22331" xr:uid="{00000000-0005-0000-0000-0000FE700000}"/>
    <cellStyle name="Normal 6 2 3 2 2 4 6" xfId="32552" xr:uid="{00000000-0005-0000-0000-0000FF700000}"/>
    <cellStyle name="Normal 6 2 3 2 2 4 7" xfId="17318" xr:uid="{00000000-0005-0000-0000-000000710000}"/>
    <cellStyle name="Normal 6 2 3 2 2 5" xfId="3011" xr:uid="{00000000-0005-0000-0000-000001710000}"/>
    <cellStyle name="Normal 6 2 3 2 2 5 2" xfId="13085" xr:uid="{00000000-0005-0000-0000-000002710000}"/>
    <cellStyle name="Normal 6 2 3 2 2 5 2 2" xfId="43416" xr:uid="{00000000-0005-0000-0000-000003710000}"/>
    <cellStyle name="Normal 6 2 3 2 2 5 2 3" xfId="28183" xr:uid="{00000000-0005-0000-0000-000004710000}"/>
    <cellStyle name="Normal 6 2 3 2 2 5 3" xfId="8065" xr:uid="{00000000-0005-0000-0000-000005710000}"/>
    <cellStyle name="Normal 6 2 3 2 2 5 3 2" xfId="38399" xr:uid="{00000000-0005-0000-0000-000006710000}"/>
    <cellStyle name="Normal 6 2 3 2 2 5 3 3" xfId="23166" xr:uid="{00000000-0005-0000-0000-000007710000}"/>
    <cellStyle name="Normal 6 2 3 2 2 5 4" xfId="33386" xr:uid="{00000000-0005-0000-0000-000008710000}"/>
    <cellStyle name="Normal 6 2 3 2 2 5 5" xfId="18153" xr:uid="{00000000-0005-0000-0000-000009710000}"/>
    <cellStyle name="Normal 6 2 3 2 2 6" xfId="4704" xr:uid="{00000000-0005-0000-0000-00000A710000}"/>
    <cellStyle name="Normal 6 2 3 2 2 6 2" xfId="14756" xr:uid="{00000000-0005-0000-0000-00000B710000}"/>
    <cellStyle name="Normal 6 2 3 2 2 6 2 2" xfId="45087" xr:uid="{00000000-0005-0000-0000-00000C710000}"/>
    <cellStyle name="Normal 6 2 3 2 2 6 2 3" xfId="29854" xr:uid="{00000000-0005-0000-0000-00000D710000}"/>
    <cellStyle name="Normal 6 2 3 2 2 6 3" xfId="9736" xr:uid="{00000000-0005-0000-0000-00000E710000}"/>
    <cellStyle name="Normal 6 2 3 2 2 6 3 2" xfId="40070" xr:uid="{00000000-0005-0000-0000-00000F710000}"/>
    <cellStyle name="Normal 6 2 3 2 2 6 3 3" xfId="24837" xr:uid="{00000000-0005-0000-0000-000010710000}"/>
    <cellStyle name="Normal 6 2 3 2 2 6 4" xfId="35057" xr:uid="{00000000-0005-0000-0000-000011710000}"/>
    <cellStyle name="Normal 6 2 3 2 2 6 5" xfId="19824" xr:uid="{00000000-0005-0000-0000-000012710000}"/>
    <cellStyle name="Normal 6 2 3 2 2 7" xfId="11414" xr:uid="{00000000-0005-0000-0000-000013710000}"/>
    <cellStyle name="Normal 6 2 3 2 2 7 2" xfId="41745" xr:uid="{00000000-0005-0000-0000-000014710000}"/>
    <cellStyle name="Normal 6 2 3 2 2 7 3" xfId="26512" xr:uid="{00000000-0005-0000-0000-000015710000}"/>
    <cellStyle name="Normal 6 2 3 2 2 8" xfId="6393" xr:uid="{00000000-0005-0000-0000-000016710000}"/>
    <cellStyle name="Normal 6 2 3 2 2 8 2" xfId="36728" xr:uid="{00000000-0005-0000-0000-000017710000}"/>
    <cellStyle name="Normal 6 2 3 2 2 8 3" xfId="21495" xr:uid="{00000000-0005-0000-0000-000018710000}"/>
    <cellStyle name="Normal 6 2 3 2 2 9" xfId="31716" xr:uid="{00000000-0005-0000-0000-000019710000}"/>
    <cellStyle name="Normal 6 2 3 2 3" xfId="1420" xr:uid="{00000000-0005-0000-0000-00001A710000}"/>
    <cellStyle name="Normal 6 2 3 2 3 2" xfId="1841" xr:uid="{00000000-0005-0000-0000-00001B710000}"/>
    <cellStyle name="Normal 6 2 3 2 3 2 2" xfId="2680" xr:uid="{00000000-0005-0000-0000-00001C710000}"/>
    <cellStyle name="Normal 6 2 3 2 3 2 2 2" xfId="4370" xr:uid="{00000000-0005-0000-0000-00001D710000}"/>
    <cellStyle name="Normal 6 2 3 2 3 2 2 2 2" xfId="14443" xr:uid="{00000000-0005-0000-0000-00001E710000}"/>
    <cellStyle name="Normal 6 2 3 2 3 2 2 2 2 2" xfId="44774" xr:uid="{00000000-0005-0000-0000-00001F710000}"/>
    <cellStyle name="Normal 6 2 3 2 3 2 2 2 2 3" xfId="29541" xr:uid="{00000000-0005-0000-0000-000020710000}"/>
    <cellStyle name="Normal 6 2 3 2 3 2 2 2 3" xfId="9423" xr:uid="{00000000-0005-0000-0000-000021710000}"/>
    <cellStyle name="Normal 6 2 3 2 3 2 2 2 3 2" xfId="39757" xr:uid="{00000000-0005-0000-0000-000022710000}"/>
    <cellStyle name="Normal 6 2 3 2 3 2 2 2 3 3" xfId="24524" xr:uid="{00000000-0005-0000-0000-000023710000}"/>
    <cellStyle name="Normal 6 2 3 2 3 2 2 2 4" xfId="34744" xr:uid="{00000000-0005-0000-0000-000024710000}"/>
    <cellStyle name="Normal 6 2 3 2 3 2 2 2 5" xfId="19511" xr:uid="{00000000-0005-0000-0000-000025710000}"/>
    <cellStyle name="Normal 6 2 3 2 3 2 2 3" xfId="6062" xr:uid="{00000000-0005-0000-0000-000026710000}"/>
    <cellStyle name="Normal 6 2 3 2 3 2 2 3 2" xfId="16114" xr:uid="{00000000-0005-0000-0000-000027710000}"/>
    <cellStyle name="Normal 6 2 3 2 3 2 2 3 2 2" xfId="46445" xr:uid="{00000000-0005-0000-0000-000028710000}"/>
    <cellStyle name="Normal 6 2 3 2 3 2 2 3 2 3" xfId="31212" xr:uid="{00000000-0005-0000-0000-000029710000}"/>
    <cellStyle name="Normal 6 2 3 2 3 2 2 3 3" xfId="11094" xr:uid="{00000000-0005-0000-0000-00002A710000}"/>
    <cellStyle name="Normal 6 2 3 2 3 2 2 3 3 2" xfId="41428" xr:uid="{00000000-0005-0000-0000-00002B710000}"/>
    <cellStyle name="Normal 6 2 3 2 3 2 2 3 3 3" xfId="26195" xr:uid="{00000000-0005-0000-0000-00002C710000}"/>
    <cellStyle name="Normal 6 2 3 2 3 2 2 3 4" xfId="36415" xr:uid="{00000000-0005-0000-0000-00002D710000}"/>
    <cellStyle name="Normal 6 2 3 2 3 2 2 3 5" xfId="21182" xr:uid="{00000000-0005-0000-0000-00002E710000}"/>
    <cellStyle name="Normal 6 2 3 2 3 2 2 4" xfId="12772" xr:uid="{00000000-0005-0000-0000-00002F710000}"/>
    <cellStyle name="Normal 6 2 3 2 3 2 2 4 2" xfId="43103" xr:uid="{00000000-0005-0000-0000-000030710000}"/>
    <cellStyle name="Normal 6 2 3 2 3 2 2 4 3" xfId="27870" xr:uid="{00000000-0005-0000-0000-000031710000}"/>
    <cellStyle name="Normal 6 2 3 2 3 2 2 5" xfId="7751" xr:uid="{00000000-0005-0000-0000-000032710000}"/>
    <cellStyle name="Normal 6 2 3 2 3 2 2 5 2" xfId="38086" xr:uid="{00000000-0005-0000-0000-000033710000}"/>
    <cellStyle name="Normal 6 2 3 2 3 2 2 5 3" xfId="22853" xr:uid="{00000000-0005-0000-0000-000034710000}"/>
    <cellStyle name="Normal 6 2 3 2 3 2 2 6" xfId="33074" xr:uid="{00000000-0005-0000-0000-000035710000}"/>
    <cellStyle name="Normal 6 2 3 2 3 2 2 7" xfId="17840" xr:uid="{00000000-0005-0000-0000-000036710000}"/>
    <cellStyle name="Normal 6 2 3 2 3 2 3" xfId="3533" xr:uid="{00000000-0005-0000-0000-000037710000}"/>
    <cellStyle name="Normal 6 2 3 2 3 2 3 2" xfId="13607" xr:uid="{00000000-0005-0000-0000-000038710000}"/>
    <cellStyle name="Normal 6 2 3 2 3 2 3 2 2" xfId="43938" xr:uid="{00000000-0005-0000-0000-000039710000}"/>
    <cellStyle name="Normal 6 2 3 2 3 2 3 2 3" xfId="28705" xr:uid="{00000000-0005-0000-0000-00003A710000}"/>
    <cellStyle name="Normal 6 2 3 2 3 2 3 3" xfId="8587" xr:uid="{00000000-0005-0000-0000-00003B710000}"/>
    <cellStyle name="Normal 6 2 3 2 3 2 3 3 2" xfId="38921" xr:uid="{00000000-0005-0000-0000-00003C710000}"/>
    <cellStyle name="Normal 6 2 3 2 3 2 3 3 3" xfId="23688" xr:uid="{00000000-0005-0000-0000-00003D710000}"/>
    <cellStyle name="Normal 6 2 3 2 3 2 3 4" xfId="33908" xr:uid="{00000000-0005-0000-0000-00003E710000}"/>
    <cellStyle name="Normal 6 2 3 2 3 2 3 5" xfId="18675" xr:uid="{00000000-0005-0000-0000-00003F710000}"/>
    <cellStyle name="Normal 6 2 3 2 3 2 4" xfId="5226" xr:uid="{00000000-0005-0000-0000-000040710000}"/>
    <cellStyle name="Normal 6 2 3 2 3 2 4 2" xfId="15278" xr:uid="{00000000-0005-0000-0000-000041710000}"/>
    <cellStyle name="Normal 6 2 3 2 3 2 4 2 2" xfId="45609" xr:uid="{00000000-0005-0000-0000-000042710000}"/>
    <cellStyle name="Normal 6 2 3 2 3 2 4 2 3" xfId="30376" xr:uid="{00000000-0005-0000-0000-000043710000}"/>
    <cellStyle name="Normal 6 2 3 2 3 2 4 3" xfId="10258" xr:uid="{00000000-0005-0000-0000-000044710000}"/>
    <cellStyle name="Normal 6 2 3 2 3 2 4 3 2" xfId="40592" xr:uid="{00000000-0005-0000-0000-000045710000}"/>
    <cellStyle name="Normal 6 2 3 2 3 2 4 3 3" xfId="25359" xr:uid="{00000000-0005-0000-0000-000046710000}"/>
    <cellStyle name="Normal 6 2 3 2 3 2 4 4" xfId="35579" xr:uid="{00000000-0005-0000-0000-000047710000}"/>
    <cellStyle name="Normal 6 2 3 2 3 2 4 5" xfId="20346" xr:uid="{00000000-0005-0000-0000-000048710000}"/>
    <cellStyle name="Normal 6 2 3 2 3 2 5" xfId="11936" xr:uid="{00000000-0005-0000-0000-000049710000}"/>
    <cellStyle name="Normal 6 2 3 2 3 2 5 2" xfId="42267" xr:uid="{00000000-0005-0000-0000-00004A710000}"/>
    <cellStyle name="Normal 6 2 3 2 3 2 5 3" xfId="27034" xr:uid="{00000000-0005-0000-0000-00004B710000}"/>
    <cellStyle name="Normal 6 2 3 2 3 2 6" xfId="6915" xr:uid="{00000000-0005-0000-0000-00004C710000}"/>
    <cellStyle name="Normal 6 2 3 2 3 2 6 2" xfId="37250" xr:uid="{00000000-0005-0000-0000-00004D710000}"/>
    <cellStyle name="Normal 6 2 3 2 3 2 6 3" xfId="22017" xr:uid="{00000000-0005-0000-0000-00004E710000}"/>
    <cellStyle name="Normal 6 2 3 2 3 2 7" xfId="32238" xr:uid="{00000000-0005-0000-0000-00004F710000}"/>
    <cellStyle name="Normal 6 2 3 2 3 2 8" xfId="17004" xr:uid="{00000000-0005-0000-0000-000050710000}"/>
    <cellStyle name="Normal 6 2 3 2 3 3" xfId="2262" xr:uid="{00000000-0005-0000-0000-000051710000}"/>
    <cellStyle name="Normal 6 2 3 2 3 3 2" xfId="3952" xr:uid="{00000000-0005-0000-0000-000052710000}"/>
    <cellStyle name="Normal 6 2 3 2 3 3 2 2" xfId="14025" xr:uid="{00000000-0005-0000-0000-000053710000}"/>
    <cellStyle name="Normal 6 2 3 2 3 3 2 2 2" xfId="44356" xr:uid="{00000000-0005-0000-0000-000054710000}"/>
    <cellStyle name="Normal 6 2 3 2 3 3 2 2 3" xfId="29123" xr:uid="{00000000-0005-0000-0000-000055710000}"/>
    <cellStyle name="Normal 6 2 3 2 3 3 2 3" xfId="9005" xr:uid="{00000000-0005-0000-0000-000056710000}"/>
    <cellStyle name="Normal 6 2 3 2 3 3 2 3 2" xfId="39339" xr:uid="{00000000-0005-0000-0000-000057710000}"/>
    <cellStyle name="Normal 6 2 3 2 3 3 2 3 3" xfId="24106" xr:uid="{00000000-0005-0000-0000-000058710000}"/>
    <cellStyle name="Normal 6 2 3 2 3 3 2 4" xfId="34326" xr:uid="{00000000-0005-0000-0000-000059710000}"/>
    <cellStyle name="Normal 6 2 3 2 3 3 2 5" xfId="19093" xr:uid="{00000000-0005-0000-0000-00005A710000}"/>
    <cellStyle name="Normal 6 2 3 2 3 3 3" xfId="5644" xr:uid="{00000000-0005-0000-0000-00005B710000}"/>
    <cellStyle name="Normal 6 2 3 2 3 3 3 2" xfId="15696" xr:uid="{00000000-0005-0000-0000-00005C710000}"/>
    <cellStyle name="Normal 6 2 3 2 3 3 3 2 2" xfId="46027" xr:uid="{00000000-0005-0000-0000-00005D710000}"/>
    <cellStyle name="Normal 6 2 3 2 3 3 3 2 3" xfId="30794" xr:uid="{00000000-0005-0000-0000-00005E710000}"/>
    <cellStyle name="Normal 6 2 3 2 3 3 3 3" xfId="10676" xr:uid="{00000000-0005-0000-0000-00005F710000}"/>
    <cellStyle name="Normal 6 2 3 2 3 3 3 3 2" xfId="41010" xr:uid="{00000000-0005-0000-0000-000060710000}"/>
    <cellStyle name="Normal 6 2 3 2 3 3 3 3 3" xfId="25777" xr:uid="{00000000-0005-0000-0000-000061710000}"/>
    <cellStyle name="Normal 6 2 3 2 3 3 3 4" xfId="35997" xr:uid="{00000000-0005-0000-0000-000062710000}"/>
    <cellStyle name="Normal 6 2 3 2 3 3 3 5" xfId="20764" xr:uid="{00000000-0005-0000-0000-000063710000}"/>
    <cellStyle name="Normal 6 2 3 2 3 3 4" xfId="12354" xr:uid="{00000000-0005-0000-0000-000064710000}"/>
    <cellStyle name="Normal 6 2 3 2 3 3 4 2" xfId="42685" xr:uid="{00000000-0005-0000-0000-000065710000}"/>
    <cellStyle name="Normal 6 2 3 2 3 3 4 3" xfId="27452" xr:uid="{00000000-0005-0000-0000-000066710000}"/>
    <cellStyle name="Normal 6 2 3 2 3 3 5" xfId="7333" xr:uid="{00000000-0005-0000-0000-000067710000}"/>
    <cellStyle name="Normal 6 2 3 2 3 3 5 2" xfId="37668" xr:uid="{00000000-0005-0000-0000-000068710000}"/>
    <cellStyle name="Normal 6 2 3 2 3 3 5 3" xfId="22435" xr:uid="{00000000-0005-0000-0000-000069710000}"/>
    <cellStyle name="Normal 6 2 3 2 3 3 6" xfId="32656" xr:uid="{00000000-0005-0000-0000-00006A710000}"/>
    <cellStyle name="Normal 6 2 3 2 3 3 7" xfId="17422" xr:uid="{00000000-0005-0000-0000-00006B710000}"/>
    <cellStyle name="Normal 6 2 3 2 3 4" xfId="3115" xr:uid="{00000000-0005-0000-0000-00006C710000}"/>
    <cellStyle name="Normal 6 2 3 2 3 4 2" xfId="13189" xr:uid="{00000000-0005-0000-0000-00006D710000}"/>
    <cellStyle name="Normal 6 2 3 2 3 4 2 2" xfId="43520" xr:uid="{00000000-0005-0000-0000-00006E710000}"/>
    <cellStyle name="Normal 6 2 3 2 3 4 2 3" xfId="28287" xr:uid="{00000000-0005-0000-0000-00006F710000}"/>
    <cellStyle name="Normal 6 2 3 2 3 4 3" xfId="8169" xr:uid="{00000000-0005-0000-0000-000070710000}"/>
    <cellStyle name="Normal 6 2 3 2 3 4 3 2" xfId="38503" xr:uid="{00000000-0005-0000-0000-000071710000}"/>
    <cellStyle name="Normal 6 2 3 2 3 4 3 3" xfId="23270" xr:uid="{00000000-0005-0000-0000-000072710000}"/>
    <cellStyle name="Normal 6 2 3 2 3 4 4" xfId="33490" xr:uid="{00000000-0005-0000-0000-000073710000}"/>
    <cellStyle name="Normal 6 2 3 2 3 4 5" xfId="18257" xr:uid="{00000000-0005-0000-0000-000074710000}"/>
    <cellStyle name="Normal 6 2 3 2 3 5" xfId="4808" xr:uid="{00000000-0005-0000-0000-000075710000}"/>
    <cellStyle name="Normal 6 2 3 2 3 5 2" xfId="14860" xr:uid="{00000000-0005-0000-0000-000076710000}"/>
    <cellStyle name="Normal 6 2 3 2 3 5 2 2" xfId="45191" xr:uid="{00000000-0005-0000-0000-000077710000}"/>
    <cellStyle name="Normal 6 2 3 2 3 5 2 3" xfId="29958" xr:uid="{00000000-0005-0000-0000-000078710000}"/>
    <cellStyle name="Normal 6 2 3 2 3 5 3" xfId="9840" xr:uid="{00000000-0005-0000-0000-000079710000}"/>
    <cellStyle name="Normal 6 2 3 2 3 5 3 2" xfId="40174" xr:uid="{00000000-0005-0000-0000-00007A710000}"/>
    <cellStyle name="Normal 6 2 3 2 3 5 3 3" xfId="24941" xr:uid="{00000000-0005-0000-0000-00007B710000}"/>
    <cellStyle name="Normal 6 2 3 2 3 5 4" xfId="35161" xr:uid="{00000000-0005-0000-0000-00007C710000}"/>
    <cellStyle name="Normal 6 2 3 2 3 5 5" xfId="19928" xr:uid="{00000000-0005-0000-0000-00007D710000}"/>
    <cellStyle name="Normal 6 2 3 2 3 6" xfId="11518" xr:uid="{00000000-0005-0000-0000-00007E710000}"/>
    <cellStyle name="Normal 6 2 3 2 3 6 2" xfId="41849" xr:uid="{00000000-0005-0000-0000-00007F710000}"/>
    <cellStyle name="Normal 6 2 3 2 3 6 3" xfId="26616" xr:uid="{00000000-0005-0000-0000-000080710000}"/>
    <cellStyle name="Normal 6 2 3 2 3 7" xfId="6497" xr:uid="{00000000-0005-0000-0000-000081710000}"/>
    <cellStyle name="Normal 6 2 3 2 3 7 2" xfId="36832" xr:uid="{00000000-0005-0000-0000-000082710000}"/>
    <cellStyle name="Normal 6 2 3 2 3 7 3" xfId="21599" xr:uid="{00000000-0005-0000-0000-000083710000}"/>
    <cellStyle name="Normal 6 2 3 2 3 8" xfId="31820" xr:uid="{00000000-0005-0000-0000-000084710000}"/>
    <cellStyle name="Normal 6 2 3 2 3 9" xfId="16586" xr:uid="{00000000-0005-0000-0000-000085710000}"/>
    <cellStyle name="Normal 6 2 3 2 4" xfId="1633" xr:uid="{00000000-0005-0000-0000-000086710000}"/>
    <cellStyle name="Normal 6 2 3 2 4 2" xfId="2472" xr:uid="{00000000-0005-0000-0000-000087710000}"/>
    <cellStyle name="Normal 6 2 3 2 4 2 2" xfId="4162" xr:uid="{00000000-0005-0000-0000-000088710000}"/>
    <cellStyle name="Normal 6 2 3 2 4 2 2 2" xfId="14235" xr:uid="{00000000-0005-0000-0000-000089710000}"/>
    <cellStyle name="Normal 6 2 3 2 4 2 2 2 2" xfId="44566" xr:uid="{00000000-0005-0000-0000-00008A710000}"/>
    <cellStyle name="Normal 6 2 3 2 4 2 2 2 3" xfId="29333" xr:uid="{00000000-0005-0000-0000-00008B710000}"/>
    <cellStyle name="Normal 6 2 3 2 4 2 2 3" xfId="9215" xr:uid="{00000000-0005-0000-0000-00008C710000}"/>
    <cellStyle name="Normal 6 2 3 2 4 2 2 3 2" xfId="39549" xr:uid="{00000000-0005-0000-0000-00008D710000}"/>
    <cellStyle name="Normal 6 2 3 2 4 2 2 3 3" xfId="24316" xr:uid="{00000000-0005-0000-0000-00008E710000}"/>
    <cellStyle name="Normal 6 2 3 2 4 2 2 4" xfId="34536" xr:uid="{00000000-0005-0000-0000-00008F710000}"/>
    <cellStyle name="Normal 6 2 3 2 4 2 2 5" xfId="19303" xr:uid="{00000000-0005-0000-0000-000090710000}"/>
    <cellStyle name="Normal 6 2 3 2 4 2 3" xfId="5854" xr:uid="{00000000-0005-0000-0000-000091710000}"/>
    <cellStyle name="Normal 6 2 3 2 4 2 3 2" xfId="15906" xr:uid="{00000000-0005-0000-0000-000092710000}"/>
    <cellStyle name="Normal 6 2 3 2 4 2 3 2 2" xfId="46237" xr:uid="{00000000-0005-0000-0000-000093710000}"/>
    <cellStyle name="Normal 6 2 3 2 4 2 3 2 3" xfId="31004" xr:uid="{00000000-0005-0000-0000-000094710000}"/>
    <cellStyle name="Normal 6 2 3 2 4 2 3 3" xfId="10886" xr:uid="{00000000-0005-0000-0000-000095710000}"/>
    <cellStyle name="Normal 6 2 3 2 4 2 3 3 2" xfId="41220" xr:uid="{00000000-0005-0000-0000-000096710000}"/>
    <cellStyle name="Normal 6 2 3 2 4 2 3 3 3" xfId="25987" xr:uid="{00000000-0005-0000-0000-000097710000}"/>
    <cellStyle name="Normal 6 2 3 2 4 2 3 4" xfId="36207" xr:uid="{00000000-0005-0000-0000-000098710000}"/>
    <cellStyle name="Normal 6 2 3 2 4 2 3 5" xfId="20974" xr:uid="{00000000-0005-0000-0000-000099710000}"/>
    <cellStyle name="Normal 6 2 3 2 4 2 4" xfId="12564" xr:uid="{00000000-0005-0000-0000-00009A710000}"/>
    <cellStyle name="Normal 6 2 3 2 4 2 4 2" xfId="42895" xr:uid="{00000000-0005-0000-0000-00009B710000}"/>
    <cellStyle name="Normal 6 2 3 2 4 2 4 3" xfId="27662" xr:uid="{00000000-0005-0000-0000-00009C710000}"/>
    <cellStyle name="Normal 6 2 3 2 4 2 5" xfId="7543" xr:uid="{00000000-0005-0000-0000-00009D710000}"/>
    <cellStyle name="Normal 6 2 3 2 4 2 5 2" xfId="37878" xr:uid="{00000000-0005-0000-0000-00009E710000}"/>
    <cellStyle name="Normal 6 2 3 2 4 2 5 3" xfId="22645" xr:uid="{00000000-0005-0000-0000-00009F710000}"/>
    <cellStyle name="Normal 6 2 3 2 4 2 6" xfId="32866" xr:uid="{00000000-0005-0000-0000-0000A0710000}"/>
    <cellStyle name="Normal 6 2 3 2 4 2 7" xfId="17632" xr:uid="{00000000-0005-0000-0000-0000A1710000}"/>
    <cellStyle name="Normal 6 2 3 2 4 3" xfId="3325" xr:uid="{00000000-0005-0000-0000-0000A2710000}"/>
    <cellStyle name="Normal 6 2 3 2 4 3 2" xfId="13399" xr:uid="{00000000-0005-0000-0000-0000A3710000}"/>
    <cellStyle name="Normal 6 2 3 2 4 3 2 2" xfId="43730" xr:uid="{00000000-0005-0000-0000-0000A4710000}"/>
    <cellStyle name="Normal 6 2 3 2 4 3 2 3" xfId="28497" xr:uid="{00000000-0005-0000-0000-0000A5710000}"/>
    <cellStyle name="Normal 6 2 3 2 4 3 3" xfId="8379" xr:uid="{00000000-0005-0000-0000-0000A6710000}"/>
    <cellStyle name="Normal 6 2 3 2 4 3 3 2" xfId="38713" xr:uid="{00000000-0005-0000-0000-0000A7710000}"/>
    <cellStyle name="Normal 6 2 3 2 4 3 3 3" xfId="23480" xr:uid="{00000000-0005-0000-0000-0000A8710000}"/>
    <cellStyle name="Normal 6 2 3 2 4 3 4" xfId="33700" xr:uid="{00000000-0005-0000-0000-0000A9710000}"/>
    <cellStyle name="Normal 6 2 3 2 4 3 5" xfId="18467" xr:uid="{00000000-0005-0000-0000-0000AA710000}"/>
    <cellStyle name="Normal 6 2 3 2 4 4" xfId="5018" xr:uid="{00000000-0005-0000-0000-0000AB710000}"/>
    <cellStyle name="Normal 6 2 3 2 4 4 2" xfId="15070" xr:uid="{00000000-0005-0000-0000-0000AC710000}"/>
    <cellStyle name="Normal 6 2 3 2 4 4 2 2" xfId="45401" xr:uid="{00000000-0005-0000-0000-0000AD710000}"/>
    <cellStyle name="Normal 6 2 3 2 4 4 2 3" xfId="30168" xr:uid="{00000000-0005-0000-0000-0000AE710000}"/>
    <cellStyle name="Normal 6 2 3 2 4 4 3" xfId="10050" xr:uid="{00000000-0005-0000-0000-0000AF710000}"/>
    <cellStyle name="Normal 6 2 3 2 4 4 3 2" xfId="40384" xr:uid="{00000000-0005-0000-0000-0000B0710000}"/>
    <cellStyle name="Normal 6 2 3 2 4 4 3 3" xfId="25151" xr:uid="{00000000-0005-0000-0000-0000B1710000}"/>
    <cellStyle name="Normal 6 2 3 2 4 4 4" xfId="35371" xr:uid="{00000000-0005-0000-0000-0000B2710000}"/>
    <cellStyle name="Normal 6 2 3 2 4 4 5" xfId="20138" xr:uid="{00000000-0005-0000-0000-0000B3710000}"/>
    <cellStyle name="Normal 6 2 3 2 4 5" xfId="11728" xr:uid="{00000000-0005-0000-0000-0000B4710000}"/>
    <cellStyle name="Normal 6 2 3 2 4 5 2" xfId="42059" xr:uid="{00000000-0005-0000-0000-0000B5710000}"/>
    <cellStyle name="Normal 6 2 3 2 4 5 3" xfId="26826" xr:uid="{00000000-0005-0000-0000-0000B6710000}"/>
    <cellStyle name="Normal 6 2 3 2 4 6" xfId="6707" xr:uid="{00000000-0005-0000-0000-0000B7710000}"/>
    <cellStyle name="Normal 6 2 3 2 4 6 2" xfId="37042" xr:uid="{00000000-0005-0000-0000-0000B8710000}"/>
    <cellStyle name="Normal 6 2 3 2 4 6 3" xfId="21809" xr:uid="{00000000-0005-0000-0000-0000B9710000}"/>
    <cellStyle name="Normal 6 2 3 2 4 7" xfId="32030" xr:uid="{00000000-0005-0000-0000-0000BA710000}"/>
    <cellStyle name="Normal 6 2 3 2 4 8" xfId="16796" xr:uid="{00000000-0005-0000-0000-0000BB710000}"/>
    <cellStyle name="Normal 6 2 3 2 5" xfId="2054" xr:uid="{00000000-0005-0000-0000-0000BC710000}"/>
    <cellStyle name="Normal 6 2 3 2 5 2" xfId="3744" xr:uid="{00000000-0005-0000-0000-0000BD710000}"/>
    <cellStyle name="Normal 6 2 3 2 5 2 2" xfId="13817" xr:uid="{00000000-0005-0000-0000-0000BE710000}"/>
    <cellStyle name="Normal 6 2 3 2 5 2 2 2" xfId="44148" xr:uid="{00000000-0005-0000-0000-0000BF710000}"/>
    <cellStyle name="Normal 6 2 3 2 5 2 2 3" xfId="28915" xr:uid="{00000000-0005-0000-0000-0000C0710000}"/>
    <cellStyle name="Normal 6 2 3 2 5 2 3" xfId="8797" xr:uid="{00000000-0005-0000-0000-0000C1710000}"/>
    <cellStyle name="Normal 6 2 3 2 5 2 3 2" xfId="39131" xr:uid="{00000000-0005-0000-0000-0000C2710000}"/>
    <cellStyle name="Normal 6 2 3 2 5 2 3 3" xfId="23898" xr:uid="{00000000-0005-0000-0000-0000C3710000}"/>
    <cellStyle name="Normal 6 2 3 2 5 2 4" xfId="34118" xr:uid="{00000000-0005-0000-0000-0000C4710000}"/>
    <cellStyle name="Normal 6 2 3 2 5 2 5" xfId="18885" xr:uid="{00000000-0005-0000-0000-0000C5710000}"/>
    <cellStyle name="Normal 6 2 3 2 5 3" xfId="5436" xr:uid="{00000000-0005-0000-0000-0000C6710000}"/>
    <cellStyle name="Normal 6 2 3 2 5 3 2" xfId="15488" xr:uid="{00000000-0005-0000-0000-0000C7710000}"/>
    <cellStyle name="Normal 6 2 3 2 5 3 2 2" xfId="45819" xr:uid="{00000000-0005-0000-0000-0000C8710000}"/>
    <cellStyle name="Normal 6 2 3 2 5 3 2 3" xfId="30586" xr:uid="{00000000-0005-0000-0000-0000C9710000}"/>
    <cellStyle name="Normal 6 2 3 2 5 3 3" xfId="10468" xr:uid="{00000000-0005-0000-0000-0000CA710000}"/>
    <cellStyle name="Normal 6 2 3 2 5 3 3 2" xfId="40802" xr:uid="{00000000-0005-0000-0000-0000CB710000}"/>
    <cellStyle name="Normal 6 2 3 2 5 3 3 3" xfId="25569" xr:uid="{00000000-0005-0000-0000-0000CC710000}"/>
    <cellStyle name="Normal 6 2 3 2 5 3 4" xfId="35789" xr:uid="{00000000-0005-0000-0000-0000CD710000}"/>
    <cellStyle name="Normal 6 2 3 2 5 3 5" xfId="20556" xr:uid="{00000000-0005-0000-0000-0000CE710000}"/>
    <cellStyle name="Normal 6 2 3 2 5 4" xfId="12146" xr:uid="{00000000-0005-0000-0000-0000CF710000}"/>
    <cellStyle name="Normal 6 2 3 2 5 4 2" xfId="42477" xr:uid="{00000000-0005-0000-0000-0000D0710000}"/>
    <cellStyle name="Normal 6 2 3 2 5 4 3" xfId="27244" xr:uid="{00000000-0005-0000-0000-0000D1710000}"/>
    <cellStyle name="Normal 6 2 3 2 5 5" xfId="7125" xr:uid="{00000000-0005-0000-0000-0000D2710000}"/>
    <cellStyle name="Normal 6 2 3 2 5 5 2" xfId="37460" xr:uid="{00000000-0005-0000-0000-0000D3710000}"/>
    <cellStyle name="Normal 6 2 3 2 5 5 3" xfId="22227" xr:uid="{00000000-0005-0000-0000-0000D4710000}"/>
    <cellStyle name="Normal 6 2 3 2 5 6" xfId="32448" xr:uid="{00000000-0005-0000-0000-0000D5710000}"/>
    <cellStyle name="Normal 6 2 3 2 5 7" xfId="17214" xr:uid="{00000000-0005-0000-0000-0000D6710000}"/>
    <cellStyle name="Normal 6 2 3 2 6" xfId="2907" xr:uid="{00000000-0005-0000-0000-0000D7710000}"/>
    <cellStyle name="Normal 6 2 3 2 6 2" xfId="12981" xr:uid="{00000000-0005-0000-0000-0000D8710000}"/>
    <cellStyle name="Normal 6 2 3 2 6 2 2" xfId="43312" xr:uid="{00000000-0005-0000-0000-0000D9710000}"/>
    <cellStyle name="Normal 6 2 3 2 6 2 3" xfId="28079" xr:uid="{00000000-0005-0000-0000-0000DA710000}"/>
    <cellStyle name="Normal 6 2 3 2 6 3" xfId="7961" xr:uid="{00000000-0005-0000-0000-0000DB710000}"/>
    <cellStyle name="Normal 6 2 3 2 6 3 2" xfId="38295" xr:uid="{00000000-0005-0000-0000-0000DC710000}"/>
    <cellStyle name="Normal 6 2 3 2 6 3 3" xfId="23062" xr:uid="{00000000-0005-0000-0000-0000DD710000}"/>
    <cellStyle name="Normal 6 2 3 2 6 4" xfId="33282" xr:uid="{00000000-0005-0000-0000-0000DE710000}"/>
    <cellStyle name="Normal 6 2 3 2 6 5" xfId="18049" xr:uid="{00000000-0005-0000-0000-0000DF710000}"/>
    <cellStyle name="Normal 6 2 3 2 7" xfId="4600" xr:uid="{00000000-0005-0000-0000-0000E0710000}"/>
    <cellStyle name="Normal 6 2 3 2 7 2" xfId="14652" xr:uid="{00000000-0005-0000-0000-0000E1710000}"/>
    <cellStyle name="Normal 6 2 3 2 7 2 2" xfId="44983" xr:uid="{00000000-0005-0000-0000-0000E2710000}"/>
    <cellStyle name="Normal 6 2 3 2 7 2 3" xfId="29750" xr:uid="{00000000-0005-0000-0000-0000E3710000}"/>
    <cellStyle name="Normal 6 2 3 2 7 3" xfId="9632" xr:uid="{00000000-0005-0000-0000-0000E4710000}"/>
    <cellStyle name="Normal 6 2 3 2 7 3 2" xfId="39966" xr:uid="{00000000-0005-0000-0000-0000E5710000}"/>
    <cellStyle name="Normal 6 2 3 2 7 3 3" xfId="24733" xr:uid="{00000000-0005-0000-0000-0000E6710000}"/>
    <cellStyle name="Normal 6 2 3 2 7 4" xfId="34953" xr:uid="{00000000-0005-0000-0000-0000E7710000}"/>
    <cellStyle name="Normal 6 2 3 2 7 5" xfId="19720" xr:uid="{00000000-0005-0000-0000-0000E8710000}"/>
    <cellStyle name="Normal 6 2 3 2 8" xfId="11310" xr:uid="{00000000-0005-0000-0000-0000E9710000}"/>
    <cellStyle name="Normal 6 2 3 2 8 2" xfId="41641" xr:uid="{00000000-0005-0000-0000-0000EA710000}"/>
    <cellStyle name="Normal 6 2 3 2 8 3" xfId="26408" xr:uid="{00000000-0005-0000-0000-0000EB710000}"/>
    <cellStyle name="Normal 6 2 3 2 9" xfId="6289" xr:uid="{00000000-0005-0000-0000-0000EC710000}"/>
    <cellStyle name="Normal 6 2 3 2 9 2" xfId="36624" xr:uid="{00000000-0005-0000-0000-0000ED710000}"/>
    <cellStyle name="Normal 6 2 3 2 9 3" xfId="21391" xr:uid="{00000000-0005-0000-0000-0000EE710000}"/>
    <cellStyle name="Normal 6 2 3 3" xfId="1253" xr:uid="{00000000-0005-0000-0000-0000EF710000}"/>
    <cellStyle name="Normal 6 2 3 3 10" xfId="16430" xr:uid="{00000000-0005-0000-0000-0000F0710000}"/>
    <cellStyle name="Normal 6 2 3 3 2" xfId="1472" xr:uid="{00000000-0005-0000-0000-0000F1710000}"/>
    <cellStyle name="Normal 6 2 3 3 2 2" xfId="1893" xr:uid="{00000000-0005-0000-0000-0000F2710000}"/>
    <cellStyle name="Normal 6 2 3 3 2 2 2" xfId="2732" xr:uid="{00000000-0005-0000-0000-0000F3710000}"/>
    <cellStyle name="Normal 6 2 3 3 2 2 2 2" xfId="4422" xr:uid="{00000000-0005-0000-0000-0000F4710000}"/>
    <cellStyle name="Normal 6 2 3 3 2 2 2 2 2" xfId="14495" xr:uid="{00000000-0005-0000-0000-0000F5710000}"/>
    <cellStyle name="Normal 6 2 3 3 2 2 2 2 2 2" xfId="44826" xr:uid="{00000000-0005-0000-0000-0000F6710000}"/>
    <cellStyle name="Normal 6 2 3 3 2 2 2 2 2 3" xfId="29593" xr:uid="{00000000-0005-0000-0000-0000F7710000}"/>
    <cellStyle name="Normal 6 2 3 3 2 2 2 2 3" xfId="9475" xr:uid="{00000000-0005-0000-0000-0000F8710000}"/>
    <cellStyle name="Normal 6 2 3 3 2 2 2 2 3 2" xfId="39809" xr:uid="{00000000-0005-0000-0000-0000F9710000}"/>
    <cellStyle name="Normal 6 2 3 3 2 2 2 2 3 3" xfId="24576" xr:uid="{00000000-0005-0000-0000-0000FA710000}"/>
    <cellStyle name="Normal 6 2 3 3 2 2 2 2 4" xfId="34796" xr:uid="{00000000-0005-0000-0000-0000FB710000}"/>
    <cellStyle name="Normal 6 2 3 3 2 2 2 2 5" xfId="19563" xr:uid="{00000000-0005-0000-0000-0000FC710000}"/>
    <cellStyle name="Normal 6 2 3 3 2 2 2 3" xfId="6114" xr:uid="{00000000-0005-0000-0000-0000FD710000}"/>
    <cellStyle name="Normal 6 2 3 3 2 2 2 3 2" xfId="16166" xr:uid="{00000000-0005-0000-0000-0000FE710000}"/>
    <cellStyle name="Normal 6 2 3 3 2 2 2 3 2 2" xfId="46497" xr:uid="{00000000-0005-0000-0000-0000FF710000}"/>
    <cellStyle name="Normal 6 2 3 3 2 2 2 3 2 3" xfId="31264" xr:uid="{00000000-0005-0000-0000-000000720000}"/>
    <cellStyle name="Normal 6 2 3 3 2 2 2 3 3" xfId="11146" xr:uid="{00000000-0005-0000-0000-000001720000}"/>
    <cellStyle name="Normal 6 2 3 3 2 2 2 3 3 2" xfId="41480" xr:uid="{00000000-0005-0000-0000-000002720000}"/>
    <cellStyle name="Normal 6 2 3 3 2 2 2 3 3 3" xfId="26247" xr:uid="{00000000-0005-0000-0000-000003720000}"/>
    <cellStyle name="Normal 6 2 3 3 2 2 2 3 4" xfId="36467" xr:uid="{00000000-0005-0000-0000-000004720000}"/>
    <cellStyle name="Normal 6 2 3 3 2 2 2 3 5" xfId="21234" xr:uid="{00000000-0005-0000-0000-000005720000}"/>
    <cellStyle name="Normal 6 2 3 3 2 2 2 4" xfId="12824" xr:uid="{00000000-0005-0000-0000-000006720000}"/>
    <cellStyle name="Normal 6 2 3 3 2 2 2 4 2" xfId="43155" xr:uid="{00000000-0005-0000-0000-000007720000}"/>
    <cellStyle name="Normal 6 2 3 3 2 2 2 4 3" xfId="27922" xr:uid="{00000000-0005-0000-0000-000008720000}"/>
    <cellStyle name="Normal 6 2 3 3 2 2 2 5" xfId="7803" xr:uid="{00000000-0005-0000-0000-000009720000}"/>
    <cellStyle name="Normal 6 2 3 3 2 2 2 5 2" xfId="38138" xr:uid="{00000000-0005-0000-0000-00000A720000}"/>
    <cellStyle name="Normal 6 2 3 3 2 2 2 5 3" xfId="22905" xr:uid="{00000000-0005-0000-0000-00000B720000}"/>
    <cellStyle name="Normal 6 2 3 3 2 2 2 6" xfId="33126" xr:uid="{00000000-0005-0000-0000-00000C720000}"/>
    <cellStyle name="Normal 6 2 3 3 2 2 2 7" xfId="17892" xr:uid="{00000000-0005-0000-0000-00000D720000}"/>
    <cellStyle name="Normal 6 2 3 3 2 2 3" xfId="3585" xr:uid="{00000000-0005-0000-0000-00000E720000}"/>
    <cellStyle name="Normal 6 2 3 3 2 2 3 2" xfId="13659" xr:uid="{00000000-0005-0000-0000-00000F720000}"/>
    <cellStyle name="Normal 6 2 3 3 2 2 3 2 2" xfId="43990" xr:uid="{00000000-0005-0000-0000-000010720000}"/>
    <cellStyle name="Normal 6 2 3 3 2 2 3 2 3" xfId="28757" xr:uid="{00000000-0005-0000-0000-000011720000}"/>
    <cellStyle name="Normal 6 2 3 3 2 2 3 3" xfId="8639" xr:uid="{00000000-0005-0000-0000-000012720000}"/>
    <cellStyle name="Normal 6 2 3 3 2 2 3 3 2" xfId="38973" xr:uid="{00000000-0005-0000-0000-000013720000}"/>
    <cellStyle name="Normal 6 2 3 3 2 2 3 3 3" xfId="23740" xr:uid="{00000000-0005-0000-0000-000014720000}"/>
    <cellStyle name="Normal 6 2 3 3 2 2 3 4" xfId="33960" xr:uid="{00000000-0005-0000-0000-000015720000}"/>
    <cellStyle name="Normal 6 2 3 3 2 2 3 5" xfId="18727" xr:uid="{00000000-0005-0000-0000-000016720000}"/>
    <cellStyle name="Normal 6 2 3 3 2 2 4" xfId="5278" xr:uid="{00000000-0005-0000-0000-000017720000}"/>
    <cellStyle name="Normal 6 2 3 3 2 2 4 2" xfId="15330" xr:uid="{00000000-0005-0000-0000-000018720000}"/>
    <cellStyle name="Normal 6 2 3 3 2 2 4 2 2" xfId="45661" xr:uid="{00000000-0005-0000-0000-000019720000}"/>
    <cellStyle name="Normal 6 2 3 3 2 2 4 2 3" xfId="30428" xr:uid="{00000000-0005-0000-0000-00001A720000}"/>
    <cellStyle name="Normal 6 2 3 3 2 2 4 3" xfId="10310" xr:uid="{00000000-0005-0000-0000-00001B720000}"/>
    <cellStyle name="Normal 6 2 3 3 2 2 4 3 2" xfId="40644" xr:uid="{00000000-0005-0000-0000-00001C720000}"/>
    <cellStyle name="Normal 6 2 3 3 2 2 4 3 3" xfId="25411" xr:uid="{00000000-0005-0000-0000-00001D720000}"/>
    <cellStyle name="Normal 6 2 3 3 2 2 4 4" xfId="35631" xr:uid="{00000000-0005-0000-0000-00001E720000}"/>
    <cellStyle name="Normal 6 2 3 3 2 2 4 5" xfId="20398" xr:uid="{00000000-0005-0000-0000-00001F720000}"/>
    <cellStyle name="Normal 6 2 3 3 2 2 5" xfId="11988" xr:uid="{00000000-0005-0000-0000-000020720000}"/>
    <cellStyle name="Normal 6 2 3 3 2 2 5 2" xfId="42319" xr:uid="{00000000-0005-0000-0000-000021720000}"/>
    <cellStyle name="Normal 6 2 3 3 2 2 5 3" xfId="27086" xr:uid="{00000000-0005-0000-0000-000022720000}"/>
    <cellStyle name="Normal 6 2 3 3 2 2 6" xfId="6967" xr:uid="{00000000-0005-0000-0000-000023720000}"/>
    <cellStyle name="Normal 6 2 3 3 2 2 6 2" xfId="37302" xr:uid="{00000000-0005-0000-0000-000024720000}"/>
    <cellStyle name="Normal 6 2 3 3 2 2 6 3" xfId="22069" xr:uid="{00000000-0005-0000-0000-000025720000}"/>
    <cellStyle name="Normal 6 2 3 3 2 2 7" xfId="32290" xr:uid="{00000000-0005-0000-0000-000026720000}"/>
    <cellStyle name="Normal 6 2 3 3 2 2 8" xfId="17056" xr:uid="{00000000-0005-0000-0000-000027720000}"/>
    <cellStyle name="Normal 6 2 3 3 2 3" xfId="2314" xr:uid="{00000000-0005-0000-0000-000028720000}"/>
    <cellStyle name="Normal 6 2 3 3 2 3 2" xfId="4004" xr:uid="{00000000-0005-0000-0000-000029720000}"/>
    <cellStyle name="Normal 6 2 3 3 2 3 2 2" xfId="14077" xr:uid="{00000000-0005-0000-0000-00002A720000}"/>
    <cellStyle name="Normal 6 2 3 3 2 3 2 2 2" xfId="44408" xr:uid="{00000000-0005-0000-0000-00002B720000}"/>
    <cellStyle name="Normal 6 2 3 3 2 3 2 2 3" xfId="29175" xr:uid="{00000000-0005-0000-0000-00002C720000}"/>
    <cellStyle name="Normal 6 2 3 3 2 3 2 3" xfId="9057" xr:uid="{00000000-0005-0000-0000-00002D720000}"/>
    <cellStyle name="Normal 6 2 3 3 2 3 2 3 2" xfId="39391" xr:uid="{00000000-0005-0000-0000-00002E720000}"/>
    <cellStyle name="Normal 6 2 3 3 2 3 2 3 3" xfId="24158" xr:uid="{00000000-0005-0000-0000-00002F720000}"/>
    <cellStyle name="Normal 6 2 3 3 2 3 2 4" xfId="34378" xr:uid="{00000000-0005-0000-0000-000030720000}"/>
    <cellStyle name="Normal 6 2 3 3 2 3 2 5" xfId="19145" xr:uid="{00000000-0005-0000-0000-000031720000}"/>
    <cellStyle name="Normal 6 2 3 3 2 3 3" xfId="5696" xr:uid="{00000000-0005-0000-0000-000032720000}"/>
    <cellStyle name="Normal 6 2 3 3 2 3 3 2" xfId="15748" xr:uid="{00000000-0005-0000-0000-000033720000}"/>
    <cellStyle name="Normal 6 2 3 3 2 3 3 2 2" xfId="46079" xr:uid="{00000000-0005-0000-0000-000034720000}"/>
    <cellStyle name="Normal 6 2 3 3 2 3 3 2 3" xfId="30846" xr:uid="{00000000-0005-0000-0000-000035720000}"/>
    <cellStyle name="Normal 6 2 3 3 2 3 3 3" xfId="10728" xr:uid="{00000000-0005-0000-0000-000036720000}"/>
    <cellStyle name="Normal 6 2 3 3 2 3 3 3 2" xfId="41062" xr:uid="{00000000-0005-0000-0000-000037720000}"/>
    <cellStyle name="Normal 6 2 3 3 2 3 3 3 3" xfId="25829" xr:uid="{00000000-0005-0000-0000-000038720000}"/>
    <cellStyle name="Normal 6 2 3 3 2 3 3 4" xfId="36049" xr:uid="{00000000-0005-0000-0000-000039720000}"/>
    <cellStyle name="Normal 6 2 3 3 2 3 3 5" xfId="20816" xr:uid="{00000000-0005-0000-0000-00003A720000}"/>
    <cellStyle name="Normal 6 2 3 3 2 3 4" xfId="12406" xr:uid="{00000000-0005-0000-0000-00003B720000}"/>
    <cellStyle name="Normal 6 2 3 3 2 3 4 2" xfId="42737" xr:uid="{00000000-0005-0000-0000-00003C720000}"/>
    <cellStyle name="Normal 6 2 3 3 2 3 4 3" xfId="27504" xr:uid="{00000000-0005-0000-0000-00003D720000}"/>
    <cellStyle name="Normal 6 2 3 3 2 3 5" xfId="7385" xr:uid="{00000000-0005-0000-0000-00003E720000}"/>
    <cellStyle name="Normal 6 2 3 3 2 3 5 2" xfId="37720" xr:uid="{00000000-0005-0000-0000-00003F720000}"/>
    <cellStyle name="Normal 6 2 3 3 2 3 5 3" xfId="22487" xr:uid="{00000000-0005-0000-0000-000040720000}"/>
    <cellStyle name="Normal 6 2 3 3 2 3 6" xfId="32708" xr:uid="{00000000-0005-0000-0000-000041720000}"/>
    <cellStyle name="Normal 6 2 3 3 2 3 7" xfId="17474" xr:uid="{00000000-0005-0000-0000-000042720000}"/>
    <cellStyle name="Normal 6 2 3 3 2 4" xfId="3167" xr:uid="{00000000-0005-0000-0000-000043720000}"/>
    <cellStyle name="Normal 6 2 3 3 2 4 2" xfId="13241" xr:uid="{00000000-0005-0000-0000-000044720000}"/>
    <cellStyle name="Normal 6 2 3 3 2 4 2 2" xfId="43572" xr:uid="{00000000-0005-0000-0000-000045720000}"/>
    <cellStyle name="Normal 6 2 3 3 2 4 2 3" xfId="28339" xr:uid="{00000000-0005-0000-0000-000046720000}"/>
    <cellStyle name="Normal 6 2 3 3 2 4 3" xfId="8221" xr:uid="{00000000-0005-0000-0000-000047720000}"/>
    <cellStyle name="Normal 6 2 3 3 2 4 3 2" xfId="38555" xr:uid="{00000000-0005-0000-0000-000048720000}"/>
    <cellStyle name="Normal 6 2 3 3 2 4 3 3" xfId="23322" xr:uid="{00000000-0005-0000-0000-000049720000}"/>
    <cellStyle name="Normal 6 2 3 3 2 4 4" xfId="33542" xr:uid="{00000000-0005-0000-0000-00004A720000}"/>
    <cellStyle name="Normal 6 2 3 3 2 4 5" xfId="18309" xr:uid="{00000000-0005-0000-0000-00004B720000}"/>
    <cellStyle name="Normal 6 2 3 3 2 5" xfId="4860" xr:uid="{00000000-0005-0000-0000-00004C720000}"/>
    <cellStyle name="Normal 6 2 3 3 2 5 2" xfId="14912" xr:uid="{00000000-0005-0000-0000-00004D720000}"/>
    <cellStyle name="Normal 6 2 3 3 2 5 2 2" xfId="45243" xr:uid="{00000000-0005-0000-0000-00004E720000}"/>
    <cellStyle name="Normal 6 2 3 3 2 5 2 3" xfId="30010" xr:uid="{00000000-0005-0000-0000-00004F720000}"/>
    <cellStyle name="Normal 6 2 3 3 2 5 3" xfId="9892" xr:uid="{00000000-0005-0000-0000-000050720000}"/>
    <cellStyle name="Normal 6 2 3 3 2 5 3 2" xfId="40226" xr:uid="{00000000-0005-0000-0000-000051720000}"/>
    <cellStyle name="Normal 6 2 3 3 2 5 3 3" xfId="24993" xr:uid="{00000000-0005-0000-0000-000052720000}"/>
    <cellStyle name="Normal 6 2 3 3 2 5 4" xfId="35213" xr:uid="{00000000-0005-0000-0000-000053720000}"/>
    <cellStyle name="Normal 6 2 3 3 2 5 5" xfId="19980" xr:uid="{00000000-0005-0000-0000-000054720000}"/>
    <cellStyle name="Normal 6 2 3 3 2 6" xfId="11570" xr:uid="{00000000-0005-0000-0000-000055720000}"/>
    <cellStyle name="Normal 6 2 3 3 2 6 2" xfId="41901" xr:uid="{00000000-0005-0000-0000-000056720000}"/>
    <cellStyle name="Normal 6 2 3 3 2 6 3" xfId="26668" xr:uid="{00000000-0005-0000-0000-000057720000}"/>
    <cellStyle name="Normal 6 2 3 3 2 7" xfId="6549" xr:uid="{00000000-0005-0000-0000-000058720000}"/>
    <cellStyle name="Normal 6 2 3 3 2 7 2" xfId="36884" xr:uid="{00000000-0005-0000-0000-000059720000}"/>
    <cellStyle name="Normal 6 2 3 3 2 7 3" xfId="21651" xr:uid="{00000000-0005-0000-0000-00005A720000}"/>
    <cellStyle name="Normal 6 2 3 3 2 8" xfId="31872" xr:uid="{00000000-0005-0000-0000-00005B720000}"/>
    <cellStyle name="Normal 6 2 3 3 2 9" xfId="16638" xr:uid="{00000000-0005-0000-0000-00005C720000}"/>
    <cellStyle name="Normal 6 2 3 3 3" xfId="1685" xr:uid="{00000000-0005-0000-0000-00005D720000}"/>
    <cellStyle name="Normal 6 2 3 3 3 2" xfId="2524" xr:uid="{00000000-0005-0000-0000-00005E720000}"/>
    <cellStyle name="Normal 6 2 3 3 3 2 2" xfId="4214" xr:uid="{00000000-0005-0000-0000-00005F720000}"/>
    <cellStyle name="Normal 6 2 3 3 3 2 2 2" xfId="14287" xr:uid="{00000000-0005-0000-0000-000060720000}"/>
    <cellStyle name="Normal 6 2 3 3 3 2 2 2 2" xfId="44618" xr:uid="{00000000-0005-0000-0000-000061720000}"/>
    <cellStyle name="Normal 6 2 3 3 3 2 2 2 3" xfId="29385" xr:uid="{00000000-0005-0000-0000-000062720000}"/>
    <cellStyle name="Normal 6 2 3 3 3 2 2 3" xfId="9267" xr:uid="{00000000-0005-0000-0000-000063720000}"/>
    <cellStyle name="Normal 6 2 3 3 3 2 2 3 2" xfId="39601" xr:uid="{00000000-0005-0000-0000-000064720000}"/>
    <cellStyle name="Normal 6 2 3 3 3 2 2 3 3" xfId="24368" xr:uid="{00000000-0005-0000-0000-000065720000}"/>
    <cellStyle name="Normal 6 2 3 3 3 2 2 4" xfId="34588" xr:uid="{00000000-0005-0000-0000-000066720000}"/>
    <cellStyle name="Normal 6 2 3 3 3 2 2 5" xfId="19355" xr:uid="{00000000-0005-0000-0000-000067720000}"/>
    <cellStyle name="Normal 6 2 3 3 3 2 3" xfId="5906" xr:uid="{00000000-0005-0000-0000-000068720000}"/>
    <cellStyle name="Normal 6 2 3 3 3 2 3 2" xfId="15958" xr:uid="{00000000-0005-0000-0000-000069720000}"/>
    <cellStyle name="Normal 6 2 3 3 3 2 3 2 2" xfId="46289" xr:uid="{00000000-0005-0000-0000-00006A720000}"/>
    <cellStyle name="Normal 6 2 3 3 3 2 3 2 3" xfId="31056" xr:uid="{00000000-0005-0000-0000-00006B720000}"/>
    <cellStyle name="Normal 6 2 3 3 3 2 3 3" xfId="10938" xr:uid="{00000000-0005-0000-0000-00006C720000}"/>
    <cellStyle name="Normal 6 2 3 3 3 2 3 3 2" xfId="41272" xr:uid="{00000000-0005-0000-0000-00006D720000}"/>
    <cellStyle name="Normal 6 2 3 3 3 2 3 3 3" xfId="26039" xr:uid="{00000000-0005-0000-0000-00006E720000}"/>
    <cellStyle name="Normal 6 2 3 3 3 2 3 4" xfId="36259" xr:uid="{00000000-0005-0000-0000-00006F720000}"/>
    <cellStyle name="Normal 6 2 3 3 3 2 3 5" xfId="21026" xr:uid="{00000000-0005-0000-0000-000070720000}"/>
    <cellStyle name="Normal 6 2 3 3 3 2 4" xfId="12616" xr:uid="{00000000-0005-0000-0000-000071720000}"/>
    <cellStyle name="Normal 6 2 3 3 3 2 4 2" xfId="42947" xr:uid="{00000000-0005-0000-0000-000072720000}"/>
    <cellStyle name="Normal 6 2 3 3 3 2 4 3" xfId="27714" xr:uid="{00000000-0005-0000-0000-000073720000}"/>
    <cellStyle name="Normal 6 2 3 3 3 2 5" xfId="7595" xr:uid="{00000000-0005-0000-0000-000074720000}"/>
    <cellStyle name="Normal 6 2 3 3 3 2 5 2" xfId="37930" xr:uid="{00000000-0005-0000-0000-000075720000}"/>
    <cellStyle name="Normal 6 2 3 3 3 2 5 3" xfId="22697" xr:uid="{00000000-0005-0000-0000-000076720000}"/>
    <cellStyle name="Normal 6 2 3 3 3 2 6" xfId="32918" xr:uid="{00000000-0005-0000-0000-000077720000}"/>
    <cellStyle name="Normal 6 2 3 3 3 2 7" xfId="17684" xr:uid="{00000000-0005-0000-0000-000078720000}"/>
    <cellStyle name="Normal 6 2 3 3 3 3" xfId="3377" xr:uid="{00000000-0005-0000-0000-000079720000}"/>
    <cellStyle name="Normal 6 2 3 3 3 3 2" xfId="13451" xr:uid="{00000000-0005-0000-0000-00007A720000}"/>
    <cellStyle name="Normal 6 2 3 3 3 3 2 2" xfId="43782" xr:uid="{00000000-0005-0000-0000-00007B720000}"/>
    <cellStyle name="Normal 6 2 3 3 3 3 2 3" xfId="28549" xr:uid="{00000000-0005-0000-0000-00007C720000}"/>
    <cellStyle name="Normal 6 2 3 3 3 3 3" xfId="8431" xr:uid="{00000000-0005-0000-0000-00007D720000}"/>
    <cellStyle name="Normal 6 2 3 3 3 3 3 2" xfId="38765" xr:uid="{00000000-0005-0000-0000-00007E720000}"/>
    <cellStyle name="Normal 6 2 3 3 3 3 3 3" xfId="23532" xr:uid="{00000000-0005-0000-0000-00007F720000}"/>
    <cellStyle name="Normal 6 2 3 3 3 3 4" xfId="33752" xr:uid="{00000000-0005-0000-0000-000080720000}"/>
    <cellStyle name="Normal 6 2 3 3 3 3 5" xfId="18519" xr:uid="{00000000-0005-0000-0000-000081720000}"/>
    <cellStyle name="Normal 6 2 3 3 3 4" xfId="5070" xr:uid="{00000000-0005-0000-0000-000082720000}"/>
    <cellStyle name="Normal 6 2 3 3 3 4 2" xfId="15122" xr:uid="{00000000-0005-0000-0000-000083720000}"/>
    <cellStyle name="Normal 6 2 3 3 3 4 2 2" xfId="45453" xr:uid="{00000000-0005-0000-0000-000084720000}"/>
    <cellStyle name="Normal 6 2 3 3 3 4 2 3" xfId="30220" xr:uid="{00000000-0005-0000-0000-000085720000}"/>
    <cellStyle name="Normal 6 2 3 3 3 4 3" xfId="10102" xr:uid="{00000000-0005-0000-0000-000086720000}"/>
    <cellStyle name="Normal 6 2 3 3 3 4 3 2" xfId="40436" xr:uid="{00000000-0005-0000-0000-000087720000}"/>
    <cellStyle name="Normal 6 2 3 3 3 4 3 3" xfId="25203" xr:uid="{00000000-0005-0000-0000-000088720000}"/>
    <cellStyle name="Normal 6 2 3 3 3 4 4" xfId="35423" xr:uid="{00000000-0005-0000-0000-000089720000}"/>
    <cellStyle name="Normal 6 2 3 3 3 4 5" xfId="20190" xr:uid="{00000000-0005-0000-0000-00008A720000}"/>
    <cellStyle name="Normal 6 2 3 3 3 5" xfId="11780" xr:uid="{00000000-0005-0000-0000-00008B720000}"/>
    <cellStyle name="Normal 6 2 3 3 3 5 2" xfId="42111" xr:uid="{00000000-0005-0000-0000-00008C720000}"/>
    <cellStyle name="Normal 6 2 3 3 3 5 3" xfId="26878" xr:uid="{00000000-0005-0000-0000-00008D720000}"/>
    <cellStyle name="Normal 6 2 3 3 3 6" xfId="6759" xr:uid="{00000000-0005-0000-0000-00008E720000}"/>
    <cellStyle name="Normal 6 2 3 3 3 6 2" xfId="37094" xr:uid="{00000000-0005-0000-0000-00008F720000}"/>
    <cellStyle name="Normal 6 2 3 3 3 6 3" xfId="21861" xr:uid="{00000000-0005-0000-0000-000090720000}"/>
    <cellStyle name="Normal 6 2 3 3 3 7" xfId="32082" xr:uid="{00000000-0005-0000-0000-000091720000}"/>
    <cellStyle name="Normal 6 2 3 3 3 8" xfId="16848" xr:uid="{00000000-0005-0000-0000-000092720000}"/>
    <cellStyle name="Normal 6 2 3 3 4" xfId="2106" xr:uid="{00000000-0005-0000-0000-000093720000}"/>
    <cellStyle name="Normal 6 2 3 3 4 2" xfId="3796" xr:uid="{00000000-0005-0000-0000-000094720000}"/>
    <cellStyle name="Normal 6 2 3 3 4 2 2" xfId="13869" xr:uid="{00000000-0005-0000-0000-000095720000}"/>
    <cellStyle name="Normal 6 2 3 3 4 2 2 2" xfId="44200" xr:uid="{00000000-0005-0000-0000-000096720000}"/>
    <cellStyle name="Normal 6 2 3 3 4 2 2 3" xfId="28967" xr:uid="{00000000-0005-0000-0000-000097720000}"/>
    <cellStyle name="Normal 6 2 3 3 4 2 3" xfId="8849" xr:uid="{00000000-0005-0000-0000-000098720000}"/>
    <cellStyle name="Normal 6 2 3 3 4 2 3 2" xfId="39183" xr:uid="{00000000-0005-0000-0000-000099720000}"/>
    <cellStyle name="Normal 6 2 3 3 4 2 3 3" xfId="23950" xr:uid="{00000000-0005-0000-0000-00009A720000}"/>
    <cellStyle name="Normal 6 2 3 3 4 2 4" xfId="34170" xr:uid="{00000000-0005-0000-0000-00009B720000}"/>
    <cellStyle name="Normal 6 2 3 3 4 2 5" xfId="18937" xr:uid="{00000000-0005-0000-0000-00009C720000}"/>
    <cellStyle name="Normal 6 2 3 3 4 3" xfId="5488" xr:uid="{00000000-0005-0000-0000-00009D720000}"/>
    <cellStyle name="Normal 6 2 3 3 4 3 2" xfId="15540" xr:uid="{00000000-0005-0000-0000-00009E720000}"/>
    <cellStyle name="Normal 6 2 3 3 4 3 2 2" xfId="45871" xr:uid="{00000000-0005-0000-0000-00009F720000}"/>
    <cellStyle name="Normal 6 2 3 3 4 3 2 3" xfId="30638" xr:uid="{00000000-0005-0000-0000-0000A0720000}"/>
    <cellStyle name="Normal 6 2 3 3 4 3 3" xfId="10520" xr:uid="{00000000-0005-0000-0000-0000A1720000}"/>
    <cellStyle name="Normal 6 2 3 3 4 3 3 2" xfId="40854" xr:uid="{00000000-0005-0000-0000-0000A2720000}"/>
    <cellStyle name="Normal 6 2 3 3 4 3 3 3" xfId="25621" xr:uid="{00000000-0005-0000-0000-0000A3720000}"/>
    <cellStyle name="Normal 6 2 3 3 4 3 4" xfId="35841" xr:uid="{00000000-0005-0000-0000-0000A4720000}"/>
    <cellStyle name="Normal 6 2 3 3 4 3 5" xfId="20608" xr:uid="{00000000-0005-0000-0000-0000A5720000}"/>
    <cellStyle name="Normal 6 2 3 3 4 4" xfId="12198" xr:uid="{00000000-0005-0000-0000-0000A6720000}"/>
    <cellStyle name="Normal 6 2 3 3 4 4 2" xfId="42529" xr:uid="{00000000-0005-0000-0000-0000A7720000}"/>
    <cellStyle name="Normal 6 2 3 3 4 4 3" xfId="27296" xr:uid="{00000000-0005-0000-0000-0000A8720000}"/>
    <cellStyle name="Normal 6 2 3 3 4 5" xfId="7177" xr:uid="{00000000-0005-0000-0000-0000A9720000}"/>
    <cellStyle name="Normal 6 2 3 3 4 5 2" xfId="37512" xr:uid="{00000000-0005-0000-0000-0000AA720000}"/>
    <cellStyle name="Normal 6 2 3 3 4 5 3" xfId="22279" xr:uid="{00000000-0005-0000-0000-0000AB720000}"/>
    <cellStyle name="Normal 6 2 3 3 4 6" xfId="32500" xr:uid="{00000000-0005-0000-0000-0000AC720000}"/>
    <cellStyle name="Normal 6 2 3 3 4 7" xfId="17266" xr:uid="{00000000-0005-0000-0000-0000AD720000}"/>
    <cellStyle name="Normal 6 2 3 3 5" xfId="2959" xr:uid="{00000000-0005-0000-0000-0000AE720000}"/>
    <cellStyle name="Normal 6 2 3 3 5 2" xfId="13033" xr:uid="{00000000-0005-0000-0000-0000AF720000}"/>
    <cellStyle name="Normal 6 2 3 3 5 2 2" xfId="43364" xr:uid="{00000000-0005-0000-0000-0000B0720000}"/>
    <cellStyle name="Normal 6 2 3 3 5 2 3" xfId="28131" xr:uid="{00000000-0005-0000-0000-0000B1720000}"/>
    <cellStyle name="Normal 6 2 3 3 5 3" xfId="8013" xr:uid="{00000000-0005-0000-0000-0000B2720000}"/>
    <cellStyle name="Normal 6 2 3 3 5 3 2" xfId="38347" xr:uid="{00000000-0005-0000-0000-0000B3720000}"/>
    <cellStyle name="Normal 6 2 3 3 5 3 3" xfId="23114" xr:uid="{00000000-0005-0000-0000-0000B4720000}"/>
    <cellStyle name="Normal 6 2 3 3 5 4" xfId="33334" xr:uid="{00000000-0005-0000-0000-0000B5720000}"/>
    <cellStyle name="Normal 6 2 3 3 5 5" xfId="18101" xr:uid="{00000000-0005-0000-0000-0000B6720000}"/>
    <cellStyle name="Normal 6 2 3 3 6" xfId="4652" xr:uid="{00000000-0005-0000-0000-0000B7720000}"/>
    <cellStyle name="Normal 6 2 3 3 6 2" xfId="14704" xr:uid="{00000000-0005-0000-0000-0000B8720000}"/>
    <cellStyle name="Normal 6 2 3 3 6 2 2" xfId="45035" xr:uid="{00000000-0005-0000-0000-0000B9720000}"/>
    <cellStyle name="Normal 6 2 3 3 6 2 3" xfId="29802" xr:uid="{00000000-0005-0000-0000-0000BA720000}"/>
    <cellStyle name="Normal 6 2 3 3 6 3" xfId="9684" xr:uid="{00000000-0005-0000-0000-0000BB720000}"/>
    <cellStyle name="Normal 6 2 3 3 6 3 2" xfId="40018" xr:uid="{00000000-0005-0000-0000-0000BC720000}"/>
    <cellStyle name="Normal 6 2 3 3 6 3 3" xfId="24785" xr:uid="{00000000-0005-0000-0000-0000BD720000}"/>
    <cellStyle name="Normal 6 2 3 3 6 4" xfId="35005" xr:uid="{00000000-0005-0000-0000-0000BE720000}"/>
    <cellStyle name="Normal 6 2 3 3 6 5" xfId="19772" xr:uid="{00000000-0005-0000-0000-0000BF720000}"/>
    <cellStyle name="Normal 6 2 3 3 7" xfId="11362" xr:uid="{00000000-0005-0000-0000-0000C0720000}"/>
    <cellStyle name="Normal 6 2 3 3 7 2" xfId="41693" xr:uid="{00000000-0005-0000-0000-0000C1720000}"/>
    <cellStyle name="Normal 6 2 3 3 7 3" xfId="26460" xr:uid="{00000000-0005-0000-0000-0000C2720000}"/>
    <cellStyle name="Normal 6 2 3 3 8" xfId="6341" xr:uid="{00000000-0005-0000-0000-0000C3720000}"/>
    <cellStyle name="Normal 6 2 3 3 8 2" xfId="36676" xr:uid="{00000000-0005-0000-0000-0000C4720000}"/>
    <cellStyle name="Normal 6 2 3 3 8 3" xfId="21443" xr:uid="{00000000-0005-0000-0000-0000C5720000}"/>
    <cellStyle name="Normal 6 2 3 3 9" xfId="31665" xr:uid="{00000000-0005-0000-0000-0000C6720000}"/>
    <cellStyle name="Normal 6 2 3 4" xfId="1366" xr:uid="{00000000-0005-0000-0000-0000C7720000}"/>
    <cellStyle name="Normal 6 2 3 4 2" xfId="1789" xr:uid="{00000000-0005-0000-0000-0000C8720000}"/>
    <cellStyle name="Normal 6 2 3 4 2 2" xfId="2628" xr:uid="{00000000-0005-0000-0000-0000C9720000}"/>
    <cellStyle name="Normal 6 2 3 4 2 2 2" xfId="4318" xr:uid="{00000000-0005-0000-0000-0000CA720000}"/>
    <cellStyle name="Normal 6 2 3 4 2 2 2 2" xfId="14391" xr:uid="{00000000-0005-0000-0000-0000CB720000}"/>
    <cellStyle name="Normal 6 2 3 4 2 2 2 2 2" xfId="44722" xr:uid="{00000000-0005-0000-0000-0000CC720000}"/>
    <cellStyle name="Normal 6 2 3 4 2 2 2 2 3" xfId="29489" xr:uid="{00000000-0005-0000-0000-0000CD720000}"/>
    <cellStyle name="Normal 6 2 3 4 2 2 2 3" xfId="9371" xr:uid="{00000000-0005-0000-0000-0000CE720000}"/>
    <cellStyle name="Normal 6 2 3 4 2 2 2 3 2" xfId="39705" xr:uid="{00000000-0005-0000-0000-0000CF720000}"/>
    <cellStyle name="Normal 6 2 3 4 2 2 2 3 3" xfId="24472" xr:uid="{00000000-0005-0000-0000-0000D0720000}"/>
    <cellStyle name="Normal 6 2 3 4 2 2 2 4" xfId="34692" xr:uid="{00000000-0005-0000-0000-0000D1720000}"/>
    <cellStyle name="Normal 6 2 3 4 2 2 2 5" xfId="19459" xr:uid="{00000000-0005-0000-0000-0000D2720000}"/>
    <cellStyle name="Normal 6 2 3 4 2 2 3" xfId="6010" xr:uid="{00000000-0005-0000-0000-0000D3720000}"/>
    <cellStyle name="Normal 6 2 3 4 2 2 3 2" xfId="16062" xr:uid="{00000000-0005-0000-0000-0000D4720000}"/>
    <cellStyle name="Normal 6 2 3 4 2 2 3 2 2" xfId="46393" xr:uid="{00000000-0005-0000-0000-0000D5720000}"/>
    <cellStyle name="Normal 6 2 3 4 2 2 3 2 3" xfId="31160" xr:uid="{00000000-0005-0000-0000-0000D6720000}"/>
    <cellStyle name="Normal 6 2 3 4 2 2 3 3" xfId="11042" xr:uid="{00000000-0005-0000-0000-0000D7720000}"/>
    <cellStyle name="Normal 6 2 3 4 2 2 3 3 2" xfId="41376" xr:uid="{00000000-0005-0000-0000-0000D8720000}"/>
    <cellStyle name="Normal 6 2 3 4 2 2 3 3 3" xfId="26143" xr:uid="{00000000-0005-0000-0000-0000D9720000}"/>
    <cellStyle name="Normal 6 2 3 4 2 2 3 4" xfId="36363" xr:uid="{00000000-0005-0000-0000-0000DA720000}"/>
    <cellStyle name="Normal 6 2 3 4 2 2 3 5" xfId="21130" xr:uid="{00000000-0005-0000-0000-0000DB720000}"/>
    <cellStyle name="Normal 6 2 3 4 2 2 4" xfId="12720" xr:uid="{00000000-0005-0000-0000-0000DC720000}"/>
    <cellStyle name="Normal 6 2 3 4 2 2 4 2" xfId="43051" xr:uid="{00000000-0005-0000-0000-0000DD720000}"/>
    <cellStyle name="Normal 6 2 3 4 2 2 4 3" xfId="27818" xr:uid="{00000000-0005-0000-0000-0000DE720000}"/>
    <cellStyle name="Normal 6 2 3 4 2 2 5" xfId="7699" xr:uid="{00000000-0005-0000-0000-0000DF720000}"/>
    <cellStyle name="Normal 6 2 3 4 2 2 5 2" xfId="38034" xr:uid="{00000000-0005-0000-0000-0000E0720000}"/>
    <cellStyle name="Normal 6 2 3 4 2 2 5 3" xfId="22801" xr:uid="{00000000-0005-0000-0000-0000E1720000}"/>
    <cellStyle name="Normal 6 2 3 4 2 2 6" xfId="33022" xr:uid="{00000000-0005-0000-0000-0000E2720000}"/>
    <cellStyle name="Normal 6 2 3 4 2 2 7" xfId="17788" xr:uid="{00000000-0005-0000-0000-0000E3720000}"/>
    <cellStyle name="Normal 6 2 3 4 2 3" xfId="3481" xr:uid="{00000000-0005-0000-0000-0000E4720000}"/>
    <cellStyle name="Normal 6 2 3 4 2 3 2" xfId="13555" xr:uid="{00000000-0005-0000-0000-0000E5720000}"/>
    <cellStyle name="Normal 6 2 3 4 2 3 2 2" xfId="43886" xr:uid="{00000000-0005-0000-0000-0000E6720000}"/>
    <cellStyle name="Normal 6 2 3 4 2 3 2 3" xfId="28653" xr:uid="{00000000-0005-0000-0000-0000E7720000}"/>
    <cellStyle name="Normal 6 2 3 4 2 3 3" xfId="8535" xr:uid="{00000000-0005-0000-0000-0000E8720000}"/>
    <cellStyle name="Normal 6 2 3 4 2 3 3 2" xfId="38869" xr:uid="{00000000-0005-0000-0000-0000E9720000}"/>
    <cellStyle name="Normal 6 2 3 4 2 3 3 3" xfId="23636" xr:uid="{00000000-0005-0000-0000-0000EA720000}"/>
    <cellStyle name="Normal 6 2 3 4 2 3 4" xfId="33856" xr:uid="{00000000-0005-0000-0000-0000EB720000}"/>
    <cellStyle name="Normal 6 2 3 4 2 3 5" xfId="18623" xr:uid="{00000000-0005-0000-0000-0000EC720000}"/>
    <cellStyle name="Normal 6 2 3 4 2 4" xfId="5174" xr:uid="{00000000-0005-0000-0000-0000ED720000}"/>
    <cellStyle name="Normal 6 2 3 4 2 4 2" xfId="15226" xr:uid="{00000000-0005-0000-0000-0000EE720000}"/>
    <cellStyle name="Normal 6 2 3 4 2 4 2 2" xfId="45557" xr:uid="{00000000-0005-0000-0000-0000EF720000}"/>
    <cellStyle name="Normal 6 2 3 4 2 4 2 3" xfId="30324" xr:uid="{00000000-0005-0000-0000-0000F0720000}"/>
    <cellStyle name="Normal 6 2 3 4 2 4 3" xfId="10206" xr:uid="{00000000-0005-0000-0000-0000F1720000}"/>
    <cellStyle name="Normal 6 2 3 4 2 4 3 2" xfId="40540" xr:uid="{00000000-0005-0000-0000-0000F2720000}"/>
    <cellStyle name="Normal 6 2 3 4 2 4 3 3" xfId="25307" xr:uid="{00000000-0005-0000-0000-0000F3720000}"/>
    <cellStyle name="Normal 6 2 3 4 2 4 4" xfId="35527" xr:uid="{00000000-0005-0000-0000-0000F4720000}"/>
    <cellStyle name="Normal 6 2 3 4 2 4 5" xfId="20294" xr:uid="{00000000-0005-0000-0000-0000F5720000}"/>
    <cellStyle name="Normal 6 2 3 4 2 5" xfId="11884" xr:uid="{00000000-0005-0000-0000-0000F6720000}"/>
    <cellStyle name="Normal 6 2 3 4 2 5 2" xfId="42215" xr:uid="{00000000-0005-0000-0000-0000F7720000}"/>
    <cellStyle name="Normal 6 2 3 4 2 5 3" xfId="26982" xr:uid="{00000000-0005-0000-0000-0000F8720000}"/>
    <cellStyle name="Normal 6 2 3 4 2 6" xfId="6863" xr:uid="{00000000-0005-0000-0000-0000F9720000}"/>
    <cellStyle name="Normal 6 2 3 4 2 6 2" xfId="37198" xr:uid="{00000000-0005-0000-0000-0000FA720000}"/>
    <cellStyle name="Normal 6 2 3 4 2 6 3" xfId="21965" xr:uid="{00000000-0005-0000-0000-0000FB720000}"/>
    <cellStyle name="Normal 6 2 3 4 2 7" xfId="32186" xr:uid="{00000000-0005-0000-0000-0000FC720000}"/>
    <cellStyle name="Normal 6 2 3 4 2 8" xfId="16952" xr:uid="{00000000-0005-0000-0000-0000FD720000}"/>
    <cellStyle name="Normal 6 2 3 4 3" xfId="2210" xr:uid="{00000000-0005-0000-0000-0000FE720000}"/>
    <cellStyle name="Normal 6 2 3 4 3 2" xfId="3900" xr:uid="{00000000-0005-0000-0000-0000FF720000}"/>
    <cellStyle name="Normal 6 2 3 4 3 2 2" xfId="13973" xr:uid="{00000000-0005-0000-0000-000000730000}"/>
    <cellStyle name="Normal 6 2 3 4 3 2 2 2" xfId="44304" xr:uid="{00000000-0005-0000-0000-000001730000}"/>
    <cellStyle name="Normal 6 2 3 4 3 2 2 3" xfId="29071" xr:uid="{00000000-0005-0000-0000-000002730000}"/>
    <cellStyle name="Normal 6 2 3 4 3 2 3" xfId="8953" xr:uid="{00000000-0005-0000-0000-000003730000}"/>
    <cellStyle name="Normal 6 2 3 4 3 2 3 2" xfId="39287" xr:uid="{00000000-0005-0000-0000-000004730000}"/>
    <cellStyle name="Normal 6 2 3 4 3 2 3 3" xfId="24054" xr:uid="{00000000-0005-0000-0000-000005730000}"/>
    <cellStyle name="Normal 6 2 3 4 3 2 4" xfId="34274" xr:uid="{00000000-0005-0000-0000-000006730000}"/>
    <cellStyle name="Normal 6 2 3 4 3 2 5" xfId="19041" xr:uid="{00000000-0005-0000-0000-000007730000}"/>
    <cellStyle name="Normal 6 2 3 4 3 3" xfId="5592" xr:uid="{00000000-0005-0000-0000-000008730000}"/>
    <cellStyle name="Normal 6 2 3 4 3 3 2" xfId="15644" xr:uid="{00000000-0005-0000-0000-000009730000}"/>
    <cellStyle name="Normal 6 2 3 4 3 3 2 2" xfId="45975" xr:uid="{00000000-0005-0000-0000-00000A730000}"/>
    <cellStyle name="Normal 6 2 3 4 3 3 2 3" xfId="30742" xr:uid="{00000000-0005-0000-0000-00000B730000}"/>
    <cellStyle name="Normal 6 2 3 4 3 3 3" xfId="10624" xr:uid="{00000000-0005-0000-0000-00000C730000}"/>
    <cellStyle name="Normal 6 2 3 4 3 3 3 2" xfId="40958" xr:uid="{00000000-0005-0000-0000-00000D730000}"/>
    <cellStyle name="Normal 6 2 3 4 3 3 3 3" xfId="25725" xr:uid="{00000000-0005-0000-0000-00000E730000}"/>
    <cellStyle name="Normal 6 2 3 4 3 3 4" xfId="35945" xr:uid="{00000000-0005-0000-0000-00000F730000}"/>
    <cellStyle name="Normal 6 2 3 4 3 3 5" xfId="20712" xr:uid="{00000000-0005-0000-0000-000010730000}"/>
    <cellStyle name="Normal 6 2 3 4 3 4" xfId="12302" xr:uid="{00000000-0005-0000-0000-000011730000}"/>
    <cellStyle name="Normal 6 2 3 4 3 4 2" xfId="42633" xr:uid="{00000000-0005-0000-0000-000012730000}"/>
    <cellStyle name="Normal 6 2 3 4 3 4 3" xfId="27400" xr:uid="{00000000-0005-0000-0000-000013730000}"/>
    <cellStyle name="Normal 6 2 3 4 3 5" xfId="7281" xr:uid="{00000000-0005-0000-0000-000014730000}"/>
    <cellStyle name="Normal 6 2 3 4 3 5 2" xfId="37616" xr:uid="{00000000-0005-0000-0000-000015730000}"/>
    <cellStyle name="Normal 6 2 3 4 3 5 3" xfId="22383" xr:uid="{00000000-0005-0000-0000-000016730000}"/>
    <cellStyle name="Normal 6 2 3 4 3 6" xfId="32604" xr:uid="{00000000-0005-0000-0000-000017730000}"/>
    <cellStyle name="Normal 6 2 3 4 3 7" xfId="17370" xr:uid="{00000000-0005-0000-0000-000018730000}"/>
    <cellStyle name="Normal 6 2 3 4 4" xfId="3063" xr:uid="{00000000-0005-0000-0000-000019730000}"/>
    <cellStyle name="Normal 6 2 3 4 4 2" xfId="13137" xr:uid="{00000000-0005-0000-0000-00001A730000}"/>
    <cellStyle name="Normal 6 2 3 4 4 2 2" xfId="43468" xr:uid="{00000000-0005-0000-0000-00001B730000}"/>
    <cellStyle name="Normal 6 2 3 4 4 2 3" xfId="28235" xr:uid="{00000000-0005-0000-0000-00001C730000}"/>
    <cellStyle name="Normal 6 2 3 4 4 3" xfId="8117" xr:uid="{00000000-0005-0000-0000-00001D730000}"/>
    <cellStyle name="Normal 6 2 3 4 4 3 2" xfId="38451" xr:uid="{00000000-0005-0000-0000-00001E730000}"/>
    <cellStyle name="Normal 6 2 3 4 4 3 3" xfId="23218" xr:uid="{00000000-0005-0000-0000-00001F730000}"/>
    <cellStyle name="Normal 6 2 3 4 4 4" xfId="33438" xr:uid="{00000000-0005-0000-0000-000020730000}"/>
    <cellStyle name="Normal 6 2 3 4 4 5" xfId="18205" xr:uid="{00000000-0005-0000-0000-000021730000}"/>
    <cellStyle name="Normal 6 2 3 4 5" xfId="4756" xr:uid="{00000000-0005-0000-0000-000022730000}"/>
    <cellStyle name="Normal 6 2 3 4 5 2" xfId="14808" xr:uid="{00000000-0005-0000-0000-000023730000}"/>
    <cellStyle name="Normal 6 2 3 4 5 2 2" xfId="45139" xr:uid="{00000000-0005-0000-0000-000024730000}"/>
    <cellStyle name="Normal 6 2 3 4 5 2 3" xfId="29906" xr:uid="{00000000-0005-0000-0000-000025730000}"/>
    <cellStyle name="Normal 6 2 3 4 5 3" xfId="9788" xr:uid="{00000000-0005-0000-0000-000026730000}"/>
    <cellStyle name="Normal 6 2 3 4 5 3 2" xfId="40122" xr:uid="{00000000-0005-0000-0000-000027730000}"/>
    <cellStyle name="Normal 6 2 3 4 5 3 3" xfId="24889" xr:uid="{00000000-0005-0000-0000-000028730000}"/>
    <cellStyle name="Normal 6 2 3 4 5 4" xfId="35109" xr:uid="{00000000-0005-0000-0000-000029730000}"/>
    <cellStyle name="Normal 6 2 3 4 5 5" xfId="19876" xr:uid="{00000000-0005-0000-0000-00002A730000}"/>
    <cellStyle name="Normal 6 2 3 4 6" xfId="11466" xr:uid="{00000000-0005-0000-0000-00002B730000}"/>
    <cellStyle name="Normal 6 2 3 4 6 2" xfId="41797" xr:uid="{00000000-0005-0000-0000-00002C730000}"/>
    <cellStyle name="Normal 6 2 3 4 6 3" xfId="26564" xr:uid="{00000000-0005-0000-0000-00002D730000}"/>
    <cellStyle name="Normal 6 2 3 4 7" xfId="6445" xr:uid="{00000000-0005-0000-0000-00002E730000}"/>
    <cellStyle name="Normal 6 2 3 4 7 2" xfId="36780" xr:uid="{00000000-0005-0000-0000-00002F730000}"/>
    <cellStyle name="Normal 6 2 3 4 7 3" xfId="21547" xr:uid="{00000000-0005-0000-0000-000030730000}"/>
    <cellStyle name="Normal 6 2 3 4 8" xfId="31768" xr:uid="{00000000-0005-0000-0000-000031730000}"/>
    <cellStyle name="Normal 6 2 3 4 9" xfId="16534" xr:uid="{00000000-0005-0000-0000-000032730000}"/>
    <cellStyle name="Normal 6 2 3 5" xfId="1579" xr:uid="{00000000-0005-0000-0000-000033730000}"/>
    <cellStyle name="Normal 6 2 3 5 2" xfId="2420" xr:uid="{00000000-0005-0000-0000-000034730000}"/>
    <cellStyle name="Normal 6 2 3 5 2 2" xfId="4110" xr:uid="{00000000-0005-0000-0000-000035730000}"/>
    <cellStyle name="Normal 6 2 3 5 2 2 2" xfId="14183" xr:uid="{00000000-0005-0000-0000-000036730000}"/>
    <cellStyle name="Normal 6 2 3 5 2 2 2 2" xfId="44514" xr:uid="{00000000-0005-0000-0000-000037730000}"/>
    <cellStyle name="Normal 6 2 3 5 2 2 2 3" xfId="29281" xr:uid="{00000000-0005-0000-0000-000038730000}"/>
    <cellStyle name="Normal 6 2 3 5 2 2 3" xfId="9163" xr:uid="{00000000-0005-0000-0000-000039730000}"/>
    <cellStyle name="Normal 6 2 3 5 2 2 3 2" xfId="39497" xr:uid="{00000000-0005-0000-0000-00003A730000}"/>
    <cellStyle name="Normal 6 2 3 5 2 2 3 3" xfId="24264" xr:uid="{00000000-0005-0000-0000-00003B730000}"/>
    <cellStyle name="Normal 6 2 3 5 2 2 4" xfId="34484" xr:uid="{00000000-0005-0000-0000-00003C730000}"/>
    <cellStyle name="Normal 6 2 3 5 2 2 5" xfId="19251" xr:uid="{00000000-0005-0000-0000-00003D730000}"/>
    <cellStyle name="Normal 6 2 3 5 2 3" xfId="5802" xr:uid="{00000000-0005-0000-0000-00003E730000}"/>
    <cellStyle name="Normal 6 2 3 5 2 3 2" xfId="15854" xr:uid="{00000000-0005-0000-0000-00003F730000}"/>
    <cellStyle name="Normal 6 2 3 5 2 3 2 2" xfId="46185" xr:uid="{00000000-0005-0000-0000-000040730000}"/>
    <cellStyle name="Normal 6 2 3 5 2 3 2 3" xfId="30952" xr:uid="{00000000-0005-0000-0000-000041730000}"/>
    <cellStyle name="Normal 6 2 3 5 2 3 3" xfId="10834" xr:uid="{00000000-0005-0000-0000-000042730000}"/>
    <cellStyle name="Normal 6 2 3 5 2 3 3 2" xfId="41168" xr:uid="{00000000-0005-0000-0000-000043730000}"/>
    <cellStyle name="Normal 6 2 3 5 2 3 3 3" xfId="25935" xr:uid="{00000000-0005-0000-0000-000044730000}"/>
    <cellStyle name="Normal 6 2 3 5 2 3 4" xfId="36155" xr:uid="{00000000-0005-0000-0000-000045730000}"/>
    <cellStyle name="Normal 6 2 3 5 2 3 5" xfId="20922" xr:uid="{00000000-0005-0000-0000-000046730000}"/>
    <cellStyle name="Normal 6 2 3 5 2 4" xfId="12512" xr:uid="{00000000-0005-0000-0000-000047730000}"/>
    <cellStyle name="Normal 6 2 3 5 2 4 2" xfId="42843" xr:uid="{00000000-0005-0000-0000-000048730000}"/>
    <cellStyle name="Normal 6 2 3 5 2 4 3" xfId="27610" xr:uid="{00000000-0005-0000-0000-000049730000}"/>
    <cellStyle name="Normal 6 2 3 5 2 5" xfId="7491" xr:uid="{00000000-0005-0000-0000-00004A730000}"/>
    <cellStyle name="Normal 6 2 3 5 2 5 2" xfId="37826" xr:uid="{00000000-0005-0000-0000-00004B730000}"/>
    <cellStyle name="Normal 6 2 3 5 2 5 3" xfId="22593" xr:uid="{00000000-0005-0000-0000-00004C730000}"/>
    <cellStyle name="Normal 6 2 3 5 2 6" xfId="32814" xr:uid="{00000000-0005-0000-0000-00004D730000}"/>
    <cellStyle name="Normal 6 2 3 5 2 7" xfId="17580" xr:uid="{00000000-0005-0000-0000-00004E730000}"/>
    <cellStyle name="Normal 6 2 3 5 3" xfId="3273" xr:uid="{00000000-0005-0000-0000-00004F730000}"/>
    <cellStyle name="Normal 6 2 3 5 3 2" xfId="13347" xr:uid="{00000000-0005-0000-0000-000050730000}"/>
    <cellStyle name="Normal 6 2 3 5 3 2 2" xfId="43678" xr:uid="{00000000-0005-0000-0000-000051730000}"/>
    <cellStyle name="Normal 6 2 3 5 3 2 3" xfId="28445" xr:uid="{00000000-0005-0000-0000-000052730000}"/>
    <cellStyle name="Normal 6 2 3 5 3 3" xfId="8327" xr:uid="{00000000-0005-0000-0000-000053730000}"/>
    <cellStyle name="Normal 6 2 3 5 3 3 2" xfId="38661" xr:uid="{00000000-0005-0000-0000-000054730000}"/>
    <cellStyle name="Normal 6 2 3 5 3 3 3" xfId="23428" xr:uid="{00000000-0005-0000-0000-000055730000}"/>
    <cellStyle name="Normal 6 2 3 5 3 4" xfId="33648" xr:uid="{00000000-0005-0000-0000-000056730000}"/>
    <cellStyle name="Normal 6 2 3 5 3 5" xfId="18415" xr:uid="{00000000-0005-0000-0000-000057730000}"/>
    <cellStyle name="Normal 6 2 3 5 4" xfId="4966" xr:uid="{00000000-0005-0000-0000-000058730000}"/>
    <cellStyle name="Normal 6 2 3 5 4 2" xfId="15018" xr:uid="{00000000-0005-0000-0000-000059730000}"/>
    <cellStyle name="Normal 6 2 3 5 4 2 2" xfId="45349" xr:uid="{00000000-0005-0000-0000-00005A730000}"/>
    <cellStyle name="Normal 6 2 3 5 4 2 3" xfId="30116" xr:uid="{00000000-0005-0000-0000-00005B730000}"/>
    <cellStyle name="Normal 6 2 3 5 4 3" xfId="9998" xr:uid="{00000000-0005-0000-0000-00005C730000}"/>
    <cellStyle name="Normal 6 2 3 5 4 3 2" xfId="40332" xr:uid="{00000000-0005-0000-0000-00005D730000}"/>
    <cellStyle name="Normal 6 2 3 5 4 3 3" xfId="25099" xr:uid="{00000000-0005-0000-0000-00005E730000}"/>
    <cellStyle name="Normal 6 2 3 5 4 4" xfId="35319" xr:uid="{00000000-0005-0000-0000-00005F730000}"/>
    <cellStyle name="Normal 6 2 3 5 4 5" xfId="20086" xr:uid="{00000000-0005-0000-0000-000060730000}"/>
    <cellStyle name="Normal 6 2 3 5 5" xfId="11676" xr:uid="{00000000-0005-0000-0000-000061730000}"/>
    <cellStyle name="Normal 6 2 3 5 5 2" xfId="42007" xr:uid="{00000000-0005-0000-0000-000062730000}"/>
    <cellStyle name="Normal 6 2 3 5 5 3" xfId="26774" xr:uid="{00000000-0005-0000-0000-000063730000}"/>
    <cellStyle name="Normal 6 2 3 5 6" xfId="6655" xr:uid="{00000000-0005-0000-0000-000064730000}"/>
    <cellStyle name="Normal 6 2 3 5 6 2" xfId="36990" xr:uid="{00000000-0005-0000-0000-000065730000}"/>
    <cellStyle name="Normal 6 2 3 5 6 3" xfId="21757" xr:uid="{00000000-0005-0000-0000-000066730000}"/>
    <cellStyle name="Normal 6 2 3 5 7" xfId="31978" xr:uid="{00000000-0005-0000-0000-000067730000}"/>
    <cellStyle name="Normal 6 2 3 5 8" xfId="16744" xr:uid="{00000000-0005-0000-0000-000068730000}"/>
    <cellStyle name="Normal 6 2 3 6" xfId="2000" xr:uid="{00000000-0005-0000-0000-000069730000}"/>
    <cellStyle name="Normal 6 2 3 6 2" xfId="3692" xr:uid="{00000000-0005-0000-0000-00006A730000}"/>
    <cellStyle name="Normal 6 2 3 6 2 2" xfId="13765" xr:uid="{00000000-0005-0000-0000-00006B730000}"/>
    <cellStyle name="Normal 6 2 3 6 2 2 2" xfId="44096" xr:uid="{00000000-0005-0000-0000-00006C730000}"/>
    <cellStyle name="Normal 6 2 3 6 2 2 3" xfId="28863" xr:uid="{00000000-0005-0000-0000-00006D730000}"/>
    <cellStyle name="Normal 6 2 3 6 2 3" xfId="8745" xr:uid="{00000000-0005-0000-0000-00006E730000}"/>
    <cellStyle name="Normal 6 2 3 6 2 3 2" xfId="39079" xr:uid="{00000000-0005-0000-0000-00006F730000}"/>
    <cellStyle name="Normal 6 2 3 6 2 3 3" xfId="23846" xr:uid="{00000000-0005-0000-0000-000070730000}"/>
    <cellStyle name="Normal 6 2 3 6 2 4" xfId="34066" xr:uid="{00000000-0005-0000-0000-000071730000}"/>
    <cellStyle name="Normal 6 2 3 6 2 5" xfId="18833" xr:uid="{00000000-0005-0000-0000-000072730000}"/>
    <cellStyle name="Normal 6 2 3 6 3" xfId="5384" xr:uid="{00000000-0005-0000-0000-000073730000}"/>
    <cellStyle name="Normal 6 2 3 6 3 2" xfId="15436" xr:uid="{00000000-0005-0000-0000-000074730000}"/>
    <cellStyle name="Normal 6 2 3 6 3 2 2" xfId="45767" xr:uid="{00000000-0005-0000-0000-000075730000}"/>
    <cellStyle name="Normal 6 2 3 6 3 2 3" xfId="30534" xr:uid="{00000000-0005-0000-0000-000076730000}"/>
    <cellStyle name="Normal 6 2 3 6 3 3" xfId="10416" xr:uid="{00000000-0005-0000-0000-000077730000}"/>
    <cellStyle name="Normal 6 2 3 6 3 3 2" xfId="40750" xr:uid="{00000000-0005-0000-0000-000078730000}"/>
    <cellStyle name="Normal 6 2 3 6 3 3 3" xfId="25517" xr:uid="{00000000-0005-0000-0000-000079730000}"/>
    <cellStyle name="Normal 6 2 3 6 3 4" xfId="35737" xr:uid="{00000000-0005-0000-0000-00007A730000}"/>
    <cellStyle name="Normal 6 2 3 6 3 5" xfId="20504" xr:uid="{00000000-0005-0000-0000-00007B730000}"/>
    <cellStyle name="Normal 6 2 3 6 4" xfId="12094" xr:uid="{00000000-0005-0000-0000-00007C730000}"/>
    <cellStyle name="Normal 6 2 3 6 4 2" xfId="42425" xr:uid="{00000000-0005-0000-0000-00007D730000}"/>
    <cellStyle name="Normal 6 2 3 6 4 3" xfId="27192" xr:uid="{00000000-0005-0000-0000-00007E730000}"/>
    <cellStyle name="Normal 6 2 3 6 5" xfId="7073" xr:uid="{00000000-0005-0000-0000-00007F730000}"/>
    <cellStyle name="Normal 6 2 3 6 5 2" xfId="37408" xr:uid="{00000000-0005-0000-0000-000080730000}"/>
    <cellStyle name="Normal 6 2 3 6 5 3" xfId="22175" xr:uid="{00000000-0005-0000-0000-000081730000}"/>
    <cellStyle name="Normal 6 2 3 6 6" xfId="32396" xr:uid="{00000000-0005-0000-0000-000082730000}"/>
    <cellStyle name="Normal 6 2 3 6 7" xfId="17162" xr:uid="{00000000-0005-0000-0000-000083730000}"/>
    <cellStyle name="Normal 6 2 3 7" xfId="2851" xr:uid="{00000000-0005-0000-0000-000084730000}"/>
    <cellStyle name="Normal 6 2 3 7 2" xfId="12929" xr:uid="{00000000-0005-0000-0000-000085730000}"/>
    <cellStyle name="Normal 6 2 3 7 2 2" xfId="43260" xr:uid="{00000000-0005-0000-0000-000086730000}"/>
    <cellStyle name="Normal 6 2 3 7 2 3" xfId="28027" xr:uid="{00000000-0005-0000-0000-000087730000}"/>
    <cellStyle name="Normal 6 2 3 7 3" xfId="7909" xr:uid="{00000000-0005-0000-0000-000088730000}"/>
    <cellStyle name="Normal 6 2 3 7 3 2" xfId="38243" xr:uid="{00000000-0005-0000-0000-000089730000}"/>
    <cellStyle name="Normal 6 2 3 7 3 3" xfId="23010" xr:uid="{00000000-0005-0000-0000-00008A730000}"/>
    <cellStyle name="Normal 6 2 3 7 4" xfId="33230" xr:uid="{00000000-0005-0000-0000-00008B730000}"/>
    <cellStyle name="Normal 6 2 3 7 5" xfId="17997" xr:uid="{00000000-0005-0000-0000-00008C730000}"/>
    <cellStyle name="Normal 6 2 3 8" xfId="4545" xr:uid="{00000000-0005-0000-0000-00008D730000}"/>
    <cellStyle name="Normal 6 2 3 8 2" xfId="14600" xr:uid="{00000000-0005-0000-0000-00008E730000}"/>
    <cellStyle name="Normal 6 2 3 8 2 2" xfId="44931" xr:uid="{00000000-0005-0000-0000-00008F730000}"/>
    <cellStyle name="Normal 6 2 3 8 2 3" xfId="29698" xr:uid="{00000000-0005-0000-0000-000090730000}"/>
    <cellStyle name="Normal 6 2 3 8 3" xfId="9580" xr:uid="{00000000-0005-0000-0000-000091730000}"/>
    <cellStyle name="Normal 6 2 3 8 3 2" xfId="39914" xr:uid="{00000000-0005-0000-0000-000092730000}"/>
    <cellStyle name="Normal 6 2 3 8 3 3" xfId="24681" xr:uid="{00000000-0005-0000-0000-000093730000}"/>
    <cellStyle name="Normal 6 2 3 8 4" xfId="34901" xr:uid="{00000000-0005-0000-0000-000094730000}"/>
    <cellStyle name="Normal 6 2 3 8 5" xfId="19668" xr:uid="{00000000-0005-0000-0000-000095730000}"/>
    <cellStyle name="Normal 6 2 3 9" xfId="11256" xr:uid="{00000000-0005-0000-0000-000096730000}"/>
    <cellStyle name="Normal 6 2 3 9 2" xfId="41589" xr:uid="{00000000-0005-0000-0000-000097730000}"/>
    <cellStyle name="Normal 6 2 3 9 3" xfId="26356" xr:uid="{00000000-0005-0000-0000-000098730000}"/>
    <cellStyle name="Normal 6 2 4" xfId="881" xr:uid="{00000000-0005-0000-0000-000099730000}"/>
    <cellStyle name="Normal 6 2 5" xfId="882" xr:uid="{00000000-0005-0000-0000-00009A730000}"/>
    <cellStyle name="Normal 6 2 6" xfId="878" xr:uid="{00000000-0005-0000-0000-00009B730000}"/>
    <cellStyle name="Normal 6 2 7" xfId="1168" xr:uid="{00000000-0005-0000-0000-00009C730000}"/>
    <cellStyle name="Normal 6 2 7 10" xfId="31584" xr:uid="{00000000-0005-0000-0000-00009D730000}"/>
    <cellStyle name="Normal 6 2 7 11" xfId="16347" xr:uid="{00000000-0005-0000-0000-00009E730000}"/>
    <cellStyle name="Normal 6 2 7 2" xfId="1276" xr:uid="{00000000-0005-0000-0000-00009F730000}"/>
    <cellStyle name="Normal 6 2 7 2 10" xfId="16451" xr:uid="{00000000-0005-0000-0000-0000A0730000}"/>
    <cellStyle name="Normal 6 2 7 2 2" xfId="1493" xr:uid="{00000000-0005-0000-0000-0000A1730000}"/>
    <cellStyle name="Normal 6 2 7 2 2 2" xfId="1914" xr:uid="{00000000-0005-0000-0000-0000A2730000}"/>
    <cellStyle name="Normal 6 2 7 2 2 2 2" xfId="2753" xr:uid="{00000000-0005-0000-0000-0000A3730000}"/>
    <cellStyle name="Normal 6 2 7 2 2 2 2 2" xfId="4443" xr:uid="{00000000-0005-0000-0000-0000A4730000}"/>
    <cellStyle name="Normal 6 2 7 2 2 2 2 2 2" xfId="14516" xr:uid="{00000000-0005-0000-0000-0000A5730000}"/>
    <cellStyle name="Normal 6 2 7 2 2 2 2 2 2 2" xfId="44847" xr:uid="{00000000-0005-0000-0000-0000A6730000}"/>
    <cellStyle name="Normal 6 2 7 2 2 2 2 2 2 3" xfId="29614" xr:uid="{00000000-0005-0000-0000-0000A7730000}"/>
    <cellStyle name="Normal 6 2 7 2 2 2 2 2 3" xfId="9496" xr:uid="{00000000-0005-0000-0000-0000A8730000}"/>
    <cellStyle name="Normal 6 2 7 2 2 2 2 2 3 2" xfId="39830" xr:uid="{00000000-0005-0000-0000-0000A9730000}"/>
    <cellStyle name="Normal 6 2 7 2 2 2 2 2 3 3" xfId="24597" xr:uid="{00000000-0005-0000-0000-0000AA730000}"/>
    <cellStyle name="Normal 6 2 7 2 2 2 2 2 4" xfId="34817" xr:uid="{00000000-0005-0000-0000-0000AB730000}"/>
    <cellStyle name="Normal 6 2 7 2 2 2 2 2 5" xfId="19584" xr:uid="{00000000-0005-0000-0000-0000AC730000}"/>
    <cellStyle name="Normal 6 2 7 2 2 2 2 3" xfId="6135" xr:uid="{00000000-0005-0000-0000-0000AD730000}"/>
    <cellStyle name="Normal 6 2 7 2 2 2 2 3 2" xfId="16187" xr:uid="{00000000-0005-0000-0000-0000AE730000}"/>
    <cellStyle name="Normal 6 2 7 2 2 2 2 3 2 2" xfId="46518" xr:uid="{00000000-0005-0000-0000-0000AF730000}"/>
    <cellStyle name="Normal 6 2 7 2 2 2 2 3 2 3" xfId="31285" xr:uid="{00000000-0005-0000-0000-0000B0730000}"/>
    <cellStyle name="Normal 6 2 7 2 2 2 2 3 3" xfId="11167" xr:uid="{00000000-0005-0000-0000-0000B1730000}"/>
    <cellStyle name="Normal 6 2 7 2 2 2 2 3 3 2" xfId="41501" xr:uid="{00000000-0005-0000-0000-0000B2730000}"/>
    <cellStyle name="Normal 6 2 7 2 2 2 2 3 3 3" xfId="26268" xr:uid="{00000000-0005-0000-0000-0000B3730000}"/>
    <cellStyle name="Normal 6 2 7 2 2 2 2 3 4" xfId="36488" xr:uid="{00000000-0005-0000-0000-0000B4730000}"/>
    <cellStyle name="Normal 6 2 7 2 2 2 2 3 5" xfId="21255" xr:uid="{00000000-0005-0000-0000-0000B5730000}"/>
    <cellStyle name="Normal 6 2 7 2 2 2 2 4" xfId="12845" xr:uid="{00000000-0005-0000-0000-0000B6730000}"/>
    <cellStyle name="Normal 6 2 7 2 2 2 2 4 2" xfId="43176" xr:uid="{00000000-0005-0000-0000-0000B7730000}"/>
    <cellStyle name="Normal 6 2 7 2 2 2 2 4 3" xfId="27943" xr:uid="{00000000-0005-0000-0000-0000B8730000}"/>
    <cellStyle name="Normal 6 2 7 2 2 2 2 5" xfId="7824" xr:uid="{00000000-0005-0000-0000-0000B9730000}"/>
    <cellStyle name="Normal 6 2 7 2 2 2 2 5 2" xfId="38159" xr:uid="{00000000-0005-0000-0000-0000BA730000}"/>
    <cellStyle name="Normal 6 2 7 2 2 2 2 5 3" xfId="22926" xr:uid="{00000000-0005-0000-0000-0000BB730000}"/>
    <cellStyle name="Normal 6 2 7 2 2 2 2 6" xfId="33147" xr:uid="{00000000-0005-0000-0000-0000BC730000}"/>
    <cellStyle name="Normal 6 2 7 2 2 2 2 7" xfId="17913" xr:uid="{00000000-0005-0000-0000-0000BD730000}"/>
    <cellStyle name="Normal 6 2 7 2 2 2 3" xfId="3606" xr:uid="{00000000-0005-0000-0000-0000BE730000}"/>
    <cellStyle name="Normal 6 2 7 2 2 2 3 2" xfId="13680" xr:uid="{00000000-0005-0000-0000-0000BF730000}"/>
    <cellStyle name="Normal 6 2 7 2 2 2 3 2 2" xfId="44011" xr:uid="{00000000-0005-0000-0000-0000C0730000}"/>
    <cellStyle name="Normal 6 2 7 2 2 2 3 2 3" xfId="28778" xr:uid="{00000000-0005-0000-0000-0000C1730000}"/>
    <cellStyle name="Normal 6 2 7 2 2 2 3 3" xfId="8660" xr:uid="{00000000-0005-0000-0000-0000C2730000}"/>
    <cellStyle name="Normal 6 2 7 2 2 2 3 3 2" xfId="38994" xr:uid="{00000000-0005-0000-0000-0000C3730000}"/>
    <cellStyle name="Normal 6 2 7 2 2 2 3 3 3" xfId="23761" xr:uid="{00000000-0005-0000-0000-0000C4730000}"/>
    <cellStyle name="Normal 6 2 7 2 2 2 3 4" xfId="33981" xr:uid="{00000000-0005-0000-0000-0000C5730000}"/>
    <cellStyle name="Normal 6 2 7 2 2 2 3 5" xfId="18748" xr:uid="{00000000-0005-0000-0000-0000C6730000}"/>
    <cellStyle name="Normal 6 2 7 2 2 2 4" xfId="5299" xr:uid="{00000000-0005-0000-0000-0000C7730000}"/>
    <cellStyle name="Normal 6 2 7 2 2 2 4 2" xfId="15351" xr:uid="{00000000-0005-0000-0000-0000C8730000}"/>
    <cellStyle name="Normal 6 2 7 2 2 2 4 2 2" xfId="45682" xr:uid="{00000000-0005-0000-0000-0000C9730000}"/>
    <cellStyle name="Normal 6 2 7 2 2 2 4 2 3" xfId="30449" xr:uid="{00000000-0005-0000-0000-0000CA730000}"/>
    <cellStyle name="Normal 6 2 7 2 2 2 4 3" xfId="10331" xr:uid="{00000000-0005-0000-0000-0000CB730000}"/>
    <cellStyle name="Normal 6 2 7 2 2 2 4 3 2" xfId="40665" xr:uid="{00000000-0005-0000-0000-0000CC730000}"/>
    <cellStyle name="Normal 6 2 7 2 2 2 4 3 3" xfId="25432" xr:uid="{00000000-0005-0000-0000-0000CD730000}"/>
    <cellStyle name="Normal 6 2 7 2 2 2 4 4" xfId="35652" xr:uid="{00000000-0005-0000-0000-0000CE730000}"/>
    <cellStyle name="Normal 6 2 7 2 2 2 4 5" xfId="20419" xr:uid="{00000000-0005-0000-0000-0000CF730000}"/>
    <cellStyle name="Normal 6 2 7 2 2 2 5" xfId="12009" xr:uid="{00000000-0005-0000-0000-0000D0730000}"/>
    <cellStyle name="Normal 6 2 7 2 2 2 5 2" xfId="42340" xr:uid="{00000000-0005-0000-0000-0000D1730000}"/>
    <cellStyle name="Normal 6 2 7 2 2 2 5 3" xfId="27107" xr:uid="{00000000-0005-0000-0000-0000D2730000}"/>
    <cellStyle name="Normal 6 2 7 2 2 2 6" xfId="6988" xr:uid="{00000000-0005-0000-0000-0000D3730000}"/>
    <cellStyle name="Normal 6 2 7 2 2 2 6 2" xfId="37323" xr:uid="{00000000-0005-0000-0000-0000D4730000}"/>
    <cellStyle name="Normal 6 2 7 2 2 2 6 3" xfId="22090" xr:uid="{00000000-0005-0000-0000-0000D5730000}"/>
    <cellStyle name="Normal 6 2 7 2 2 2 7" xfId="32311" xr:uid="{00000000-0005-0000-0000-0000D6730000}"/>
    <cellStyle name="Normal 6 2 7 2 2 2 8" xfId="17077" xr:uid="{00000000-0005-0000-0000-0000D7730000}"/>
    <cellStyle name="Normal 6 2 7 2 2 3" xfId="2335" xr:uid="{00000000-0005-0000-0000-0000D8730000}"/>
    <cellStyle name="Normal 6 2 7 2 2 3 2" xfId="4025" xr:uid="{00000000-0005-0000-0000-0000D9730000}"/>
    <cellStyle name="Normal 6 2 7 2 2 3 2 2" xfId="14098" xr:uid="{00000000-0005-0000-0000-0000DA730000}"/>
    <cellStyle name="Normal 6 2 7 2 2 3 2 2 2" xfId="44429" xr:uid="{00000000-0005-0000-0000-0000DB730000}"/>
    <cellStyle name="Normal 6 2 7 2 2 3 2 2 3" xfId="29196" xr:uid="{00000000-0005-0000-0000-0000DC730000}"/>
    <cellStyle name="Normal 6 2 7 2 2 3 2 3" xfId="9078" xr:uid="{00000000-0005-0000-0000-0000DD730000}"/>
    <cellStyle name="Normal 6 2 7 2 2 3 2 3 2" xfId="39412" xr:uid="{00000000-0005-0000-0000-0000DE730000}"/>
    <cellStyle name="Normal 6 2 7 2 2 3 2 3 3" xfId="24179" xr:uid="{00000000-0005-0000-0000-0000DF730000}"/>
    <cellStyle name="Normal 6 2 7 2 2 3 2 4" xfId="34399" xr:uid="{00000000-0005-0000-0000-0000E0730000}"/>
    <cellStyle name="Normal 6 2 7 2 2 3 2 5" xfId="19166" xr:uid="{00000000-0005-0000-0000-0000E1730000}"/>
    <cellStyle name="Normal 6 2 7 2 2 3 3" xfId="5717" xr:uid="{00000000-0005-0000-0000-0000E2730000}"/>
    <cellStyle name="Normal 6 2 7 2 2 3 3 2" xfId="15769" xr:uid="{00000000-0005-0000-0000-0000E3730000}"/>
    <cellStyle name="Normal 6 2 7 2 2 3 3 2 2" xfId="46100" xr:uid="{00000000-0005-0000-0000-0000E4730000}"/>
    <cellStyle name="Normal 6 2 7 2 2 3 3 2 3" xfId="30867" xr:uid="{00000000-0005-0000-0000-0000E5730000}"/>
    <cellStyle name="Normal 6 2 7 2 2 3 3 3" xfId="10749" xr:uid="{00000000-0005-0000-0000-0000E6730000}"/>
    <cellStyle name="Normal 6 2 7 2 2 3 3 3 2" xfId="41083" xr:uid="{00000000-0005-0000-0000-0000E7730000}"/>
    <cellStyle name="Normal 6 2 7 2 2 3 3 3 3" xfId="25850" xr:uid="{00000000-0005-0000-0000-0000E8730000}"/>
    <cellStyle name="Normal 6 2 7 2 2 3 3 4" xfId="36070" xr:uid="{00000000-0005-0000-0000-0000E9730000}"/>
    <cellStyle name="Normal 6 2 7 2 2 3 3 5" xfId="20837" xr:uid="{00000000-0005-0000-0000-0000EA730000}"/>
    <cellStyle name="Normal 6 2 7 2 2 3 4" xfId="12427" xr:uid="{00000000-0005-0000-0000-0000EB730000}"/>
    <cellStyle name="Normal 6 2 7 2 2 3 4 2" xfId="42758" xr:uid="{00000000-0005-0000-0000-0000EC730000}"/>
    <cellStyle name="Normal 6 2 7 2 2 3 4 3" xfId="27525" xr:uid="{00000000-0005-0000-0000-0000ED730000}"/>
    <cellStyle name="Normal 6 2 7 2 2 3 5" xfId="7406" xr:uid="{00000000-0005-0000-0000-0000EE730000}"/>
    <cellStyle name="Normal 6 2 7 2 2 3 5 2" xfId="37741" xr:uid="{00000000-0005-0000-0000-0000EF730000}"/>
    <cellStyle name="Normal 6 2 7 2 2 3 5 3" xfId="22508" xr:uid="{00000000-0005-0000-0000-0000F0730000}"/>
    <cellStyle name="Normal 6 2 7 2 2 3 6" xfId="32729" xr:uid="{00000000-0005-0000-0000-0000F1730000}"/>
    <cellStyle name="Normal 6 2 7 2 2 3 7" xfId="17495" xr:uid="{00000000-0005-0000-0000-0000F2730000}"/>
    <cellStyle name="Normal 6 2 7 2 2 4" xfId="3188" xr:uid="{00000000-0005-0000-0000-0000F3730000}"/>
    <cellStyle name="Normal 6 2 7 2 2 4 2" xfId="13262" xr:uid="{00000000-0005-0000-0000-0000F4730000}"/>
    <cellStyle name="Normal 6 2 7 2 2 4 2 2" xfId="43593" xr:uid="{00000000-0005-0000-0000-0000F5730000}"/>
    <cellStyle name="Normal 6 2 7 2 2 4 2 3" xfId="28360" xr:uid="{00000000-0005-0000-0000-0000F6730000}"/>
    <cellStyle name="Normal 6 2 7 2 2 4 3" xfId="8242" xr:uid="{00000000-0005-0000-0000-0000F7730000}"/>
    <cellStyle name="Normal 6 2 7 2 2 4 3 2" xfId="38576" xr:uid="{00000000-0005-0000-0000-0000F8730000}"/>
    <cellStyle name="Normal 6 2 7 2 2 4 3 3" xfId="23343" xr:uid="{00000000-0005-0000-0000-0000F9730000}"/>
    <cellStyle name="Normal 6 2 7 2 2 4 4" xfId="33563" xr:uid="{00000000-0005-0000-0000-0000FA730000}"/>
    <cellStyle name="Normal 6 2 7 2 2 4 5" xfId="18330" xr:uid="{00000000-0005-0000-0000-0000FB730000}"/>
    <cellStyle name="Normal 6 2 7 2 2 5" xfId="4881" xr:uid="{00000000-0005-0000-0000-0000FC730000}"/>
    <cellStyle name="Normal 6 2 7 2 2 5 2" xfId="14933" xr:uid="{00000000-0005-0000-0000-0000FD730000}"/>
    <cellStyle name="Normal 6 2 7 2 2 5 2 2" xfId="45264" xr:uid="{00000000-0005-0000-0000-0000FE730000}"/>
    <cellStyle name="Normal 6 2 7 2 2 5 2 3" xfId="30031" xr:uid="{00000000-0005-0000-0000-0000FF730000}"/>
    <cellStyle name="Normal 6 2 7 2 2 5 3" xfId="9913" xr:uid="{00000000-0005-0000-0000-000000740000}"/>
    <cellStyle name="Normal 6 2 7 2 2 5 3 2" xfId="40247" xr:uid="{00000000-0005-0000-0000-000001740000}"/>
    <cellStyle name="Normal 6 2 7 2 2 5 3 3" xfId="25014" xr:uid="{00000000-0005-0000-0000-000002740000}"/>
    <cellStyle name="Normal 6 2 7 2 2 5 4" xfId="35234" xr:uid="{00000000-0005-0000-0000-000003740000}"/>
    <cellStyle name="Normal 6 2 7 2 2 5 5" xfId="20001" xr:uid="{00000000-0005-0000-0000-000004740000}"/>
    <cellStyle name="Normal 6 2 7 2 2 6" xfId="11591" xr:uid="{00000000-0005-0000-0000-000005740000}"/>
    <cellStyle name="Normal 6 2 7 2 2 6 2" xfId="41922" xr:uid="{00000000-0005-0000-0000-000006740000}"/>
    <cellStyle name="Normal 6 2 7 2 2 6 3" xfId="26689" xr:uid="{00000000-0005-0000-0000-000007740000}"/>
    <cellStyle name="Normal 6 2 7 2 2 7" xfId="6570" xr:uid="{00000000-0005-0000-0000-000008740000}"/>
    <cellStyle name="Normal 6 2 7 2 2 7 2" xfId="36905" xr:uid="{00000000-0005-0000-0000-000009740000}"/>
    <cellStyle name="Normal 6 2 7 2 2 7 3" xfId="21672" xr:uid="{00000000-0005-0000-0000-00000A740000}"/>
    <cellStyle name="Normal 6 2 7 2 2 8" xfId="31893" xr:uid="{00000000-0005-0000-0000-00000B740000}"/>
    <cellStyle name="Normal 6 2 7 2 2 9" xfId="16659" xr:uid="{00000000-0005-0000-0000-00000C740000}"/>
    <cellStyle name="Normal 6 2 7 2 3" xfId="1706" xr:uid="{00000000-0005-0000-0000-00000D740000}"/>
    <cellStyle name="Normal 6 2 7 2 3 2" xfId="2545" xr:uid="{00000000-0005-0000-0000-00000E740000}"/>
    <cellStyle name="Normal 6 2 7 2 3 2 2" xfId="4235" xr:uid="{00000000-0005-0000-0000-00000F740000}"/>
    <cellStyle name="Normal 6 2 7 2 3 2 2 2" xfId="14308" xr:uid="{00000000-0005-0000-0000-000010740000}"/>
    <cellStyle name="Normal 6 2 7 2 3 2 2 2 2" xfId="44639" xr:uid="{00000000-0005-0000-0000-000011740000}"/>
    <cellStyle name="Normal 6 2 7 2 3 2 2 2 3" xfId="29406" xr:uid="{00000000-0005-0000-0000-000012740000}"/>
    <cellStyle name="Normal 6 2 7 2 3 2 2 3" xfId="9288" xr:uid="{00000000-0005-0000-0000-000013740000}"/>
    <cellStyle name="Normal 6 2 7 2 3 2 2 3 2" xfId="39622" xr:uid="{00000000-0005-0000-0000-000014740000}"/>
    <cellStyle name="Normal 6 2 7 2 3 2 2 3 3" xfId="24389" xr:uid="{00000000-0005-0000-0000-000015740000}"/>
    <cellStyle name="Normal 6 2 7 2 3 2 2 4" xfId="34609" xr:uid="{00000000-0005-0000-0000-000016740000}"/>
    <cellStyle name="Normal 6 2 7 2 3 2 2 5" xfId="19376" xr:uid="{00000000-0005-0000-0000-000017740000}"/>
    <cellStyle name="Normal 6 2 7 2 3 2 3" xfId="5927" xr:uid="{00000000-0005-0000-0000-000018740000}"/>
    <cellStyle name="Normal 6 2 7 2 3 2 3 2" xfId="15979" xr:uid="{00000000-0005-0000-0000-000019740000}"/>
    <cellStyle name="Normal 6 2 7 2 3 2 3 2 2" xfId="46310" xr:uid="{00000000-0005-0000-0000-00001A740000}"/>
    <cellStyle name="Normal 6 2 7 2 3 2 3 2 3" xfId="31077" xr:uid="{00000000-0005-0000-0000-00001B740000}"/>
    <cellStyle name="Normal 6 2 7 2 3 2 3 3" xfId="10959" xr:uid="{00000000-0005-0000-0000-00001C740000}"/>
    <cellStyle name="Normal 6 2 7 2 3 2 3 3 2" xfId="41293" xr:uid="{00000000-0005-0000-0000-00001D740000}"/>
    <cellStyle name="Normal 6 2 7 2 3 2 3 3 3" xfId="26060" xr:uid="{00000000-0005-0000-0000-00001E740000}"/>
    <cellStyle name="Normal 6 2 7 2 3 2 3 4" xfId="36280" xr:uid="{00000000-0005-0000-0000-00001F740000}"/>
    <cellStyle name="Normal 6 2 7 2 3 2 3 5" xfId="21047" xr:uid="{00000000-0005-0000-0000-000020740000}"/>
    <cellStyle name="Normal 6 2 7 2 3 2 4" xfId="12637" xr:uid="{00000000-0005-0000-0000-000021740000}"/>
    <cellStyle name="Normal 6 2 7 2 3 2 4 2" xfId="42968" xr:uid="{00000000-0005-0000-0000-000022740000}"/>
    <cellStyle name="Normal 6 2 7 2 3 2 4 3" xfId="27735" xr:uid="{00000000-0005-0000-0000-000023740000}"/>
    <cellStyle name="Normal 6 2 7 2 3 2 5" xfId="7616" xr:uid="{00000000-0005-0000-0000-000024740000}"/>
    <cellStyle name="Normal 6 2 7 2 3 2 5 2" xfId="37951" xr:uid="{00000000-0005-0000-0000-000025740000}"/>
    <cellStyle name="Normal 6 2 7 2 3 2 5 3" xfId="22718" xr:uid="{00000000-0005-0000-0000-000026740000}"/>
    <cellStyle name="Normal 6 2 7 2 3 2 6" xfId="32939" xr:uid="{00000000-0005-0000-0000-000027740000}"/>
    <cellStyle name="Normal 6 2 7 2 3 2 7" xfId="17705" xr:uid="{00000000-0005-0000-0000-000028740000}"/>
    <cellStyle name="Normal 6 2 7 2 3 3" xfId="3398" xr:uid="{00000000-0005-0000-0000-000029740000}"/>
    <cellStyle name="Normal 6 2 7 2 3 3 2" xfId="13472" xr:uid="{00000000-0005-0000-0000-00002A740000}"/>
    <cellStyle name="Normal 6 2 7 2 3 3 2 2" xfId="43803" xr:uid="{00000000-0005-0000-0000-00002B740000}"/>
    <cellStyle name="Normal 6 2 7 2 3 3 2 3" xfId="28570" xr:uid="{00000000-0005-0000-0000-00002C740000}"/>
    <cellStyle name="Normal 6 2 7 2 3 3 3" xfId="8452" xr:uid="{00000000-0005-0000-0000-00002D740000}"/>
    <cellStyle name="Normal 6 2 7 2 3 3 3 2" xfId="38786" xr:uid="{00000000-0005-0000-0000-00002E740000}"/>
    <cellStyle name="Normal 6 2 7 2 3 3 3 3" xfId="23553" xr:uid="{00000000-0005-0000-0000-00002F740000}"/>
    <cellStyle name="Normal 6 2 7 2 3 3 4" xfId="33773" xr:uid="{00000000-0005-0000-0000-000030740000}"/>
    <cellStyle name="Normal 6 2 7 2 3 3 5" xfId="18540" xr:uid="{00000000-0005-0000-0000-000031740000}"/>
    <cellStyle name="Normal 6 2 7 2 3 4" xfId="5091" xr:uid="{00000000-0005-0000-0000-000032740000}"/>
    <cellStyle name="Normal 6 2 7 2 3 4 2" xfId="15143" xr:uid="{00000000-0005-0000-0000-000033740000}"/>
    <cellStyle name="Normal 6 2 7 2 3 4 2 2" xfId="45474" xr:uid="{00000000-0005-0000-0000-000034740000}"/>
    <cellStyle name="Normal 6 2 7 2 3 4 2 3" xfId="30241" xr:uid="{00000000-0005-0000-0000-000035740000}"/>
    <cellStyle name="Normal 6 2 7 2 3 4 3" xfId="10123" xr:uid="{00000000-0005-0000-0000-000036740000}"/>
    <cellStyle name="Normal 6 2 7 2 3 4 3 2" xfId="40457" xr:uid="{00000000-0005-0000-0000-000037740000}"/>
    <cellStyle name="Normal 6 2 7 2 3 4 3 3" xfId="25224" xr:uid="{00000000-0005-0000-0000-000038740000}"/>
    <cellStyle name="Normal 6 2 7 2 3 4 4" xfId="35444" xr:uid="{00000000-0005-0000-0000-000039740000}"/>
    <cellStyle name="Normal 6 2 7 2 3 4 5" xfId="20211" xr:uid="{00000000-0005-0000-0000-00003A740000}"/>
    <cellStyle name="Normal 6 2 7 2 3 5" xfId="11801" xr:uid="{00000000-0005-0000-0000-00003B740000}"/>
    <cellStyle name="Normal 6 2 7 2 3 5 2" xfId="42132" xr:uid="{00000000-0005-0000-0000-00003C740000}"/>
    <cellStyle name="Normal 6 2 7 2 3 5 3" xfId="26899" xr:uid="{00000000-0005-0000-0000-00003D740000}"/>
    <cellStyle name="Normal 6 2 7 2 3 6" xfId="6780" xr:uid="{00000000-0005-0000-0000-00003E740000}"/>
    <cellStyle name="Normal 6 2 7 2 3 6 2" xfId="37115" xr:uid="{00000000-0005-0000-0000-00003F740000}"/>
    <cellStyle name="Normal 6 2 7 2 3 6 3" xfId="21882" xr:uid="{00000000-0005-0000-0000-000040740000}"/>
    <cellStyle name="Normal 6 2 7 2 3 7" xfId="32103" xr:uid="{00000000-0005-0000-0000-000041740000}"/>
    <cellStyle name="Normal 6 2 7 2 3 8" xfId="16869" xr:uid="{00000000-0005-0000-0000-000042740000}"/>
    <cellStyle name="Normal 6 2 7 2 4" xfId="2127" xr:uid="{00000000-0005-0000-0000-000043740000}"/>
    <cellStyle name="Normal 6 2 7 2 4 2" xfId="3817" xr:uid="{00000000-0005-0000-0000-000044740000}"/>
    <cellStyle name="Normal 6 2 7 2 4 2 2" xfId="13890" xr:uid="{00000000-0005-0000-0000-000045740000}"/>
    <cellStyle name="Normal 6 2 7 2 4 2 2 2" xfId="44221" xr:uid="{00000000-0005-0000-0000-000046740000}"/>
    <cellStyle name="Normal 6 2 7 2 4 2 2 3" xfId="28988" xr:uid="{00000000-0005-0000-0000-000047740000}"/>
    <cellStyle name="Normal 6 2 7 2 4 2 3" xfId="8870" xr:uid="{00000000-0005-0000-0000-000048740000}"/>
    <cellStyle name="Normal 6 2 7 2 4 2 3 2" xfId="39204" xr:uid="{00000000-0005-0000-0000-000049740000}"/>
    <cellStyle name="Normal 6 2 7 2 4 2 3 3" xfId="23971" xr:uid="{00000000-0005-0000-0000-00004A740000}"/>
    <cellStyle name="Normal 6 2 7 2 4 2 4" xfId="34191" xr:uid="{00000000-0005-0000-0000-00004B740000}"/>
    <cellStyle name="Normal 6 2 7 2 4 2 5" xfId="18958" xr:uid="{00000000-0005-0000-0000-00004C740000}"/>
    <cellStyle name="Normal 6 2 7 2 4 3" xfId="5509" xr:uid="{00000000-0005-0000-0000-00004D740000}"/>
    <cellStyle name="Normal 6 2 7 2 4 3 2" xfId="15561" xr:uid="{00000000-0005-0000-0000-00004E740000}"/>
    <cellStyle name="Normal 6 2 7 2 4 3 2 2" xfId="45892" xr:uid="{00000000-0005-0000-0000-00004F740000}"/>
    <cellStyle name="Normal 6 2 7 2 4 3 2 3" xfId="30659" xr:uid="{00000000-0005-0000-0000-000050740000}"/>
    <cellStyle name="Normal 6 2 7 2 4 3 3" xfId="10541" xr:uid="{00000000-0005-0000-0000-000051740000}"/>
    <cellStyle name="Normal 6 2 7 2 4 3 3 2" xfId="40875" xr:uid="{00000000-0005-0000-0000-000052740000}"/>
    <cellStyle name="Normal 6 2 7 2 4 3 3 3" xfId="25642" xr:uid="{00000000-0005-0000-0000-000053740000}"/>
    <cellStyle name="Normal 6 2 7 2 4 3 4" xfId="35862" xr:uid="{00000000-0005-0000-0000-000054740000}"/>
    <cellStyle name="Normal 6 2 7 2 4 3 5" xfId="20629" xr:uid="{00000000-0005-0000-0000-000055740000}"/>
    <cellStyle name="Normal 6 2 7 2 4 4" xfId="12219" xr:uid="{00000000-0005-0000-0000-000056740000}"/>
    <cellStyle name="Normal 6 2 7 2 4 4 2" xfId="42550" xr:uid="{00000000-0005-0000-0000-000057740000}"/>
    <cellStyle name="Normal 6 2 7 2 4 4 3" xfId="27317" xr:uid="{00000000-0005-0000-0000-000058740000}"/>
    <cellStyle name="Normal 6 2 7 2 4 5" xfId="7198" xr:uid="{00000000-0005-0000-0000-000059740000}"/>
    <cellStyle name="Normal 6 2 7 2 4 5 2" xfId="37533" xr:uid="{00000000-0005-0000-0000-00005A740000}"/>
    <cellStyle name="Normal 6 2 7 2 4 5 3" xfId="22300" xr:uid="{00000000-0005-0000-0000-00005B740000}"/>
    <cellStyle name="Normal 6 2 7 2 4 6" xfId="32521" xr:uid="{00000000-0005-0000-0000-00005C740000}"/>
    <cellStyle name="Normal 6 2 7 2 4 7" xfId="17287" xr:uid="{00000000-0005-0000-0000-00005D740000}"/>
    <cellStyle name="Normal 6 2 7 2 5" xfId="2980" xr:uid="{00000000-0005-0000-0000-00005E740000}"/>
    <cellStyle name="Normal 6 2 7 2 5 2" xfId="13054" xr:uid="{00000000-0005-0000-0000-00005F740000}"/>
    <cellStyle name="Normal 6 2 7 2 5 2 2" xfId="43385" xr:uid="{00000000-0005-0000-0000-000060740000}"/>
    <cellStyle name="Normal 6 2 7 2 5 2 3" xfId="28152" xr:uid="{00000000-0005-0000-0000-000061740000}"/>
    <cellStyle name="Normal 6 2 7 2 5 3" xfId="8034" xr:uid="{00000000-0005-0000-0000-000062740000}"/>
    <cellStyle name="Normal 6 2 7 2 5 3 2" xfId="38368" xr:uid="{00000000-0005-0000-0000-000063740000}"/>
    <cellStyle name="Normal 6 2 7 2 5 3 3" xfId="23135" xr:uid="{00000000-0005-0000-0000-000064740000}"/>
    <cellStyle name="Normal 6 2 7 2 5 4" xfId="33355" xr:uid="{00000000-0005-0000-0000-000065740000}"/>
    <cellStyle name="Normal 6 2 7 2 5 5" xfId="18122" xr:uid="{00000000-0005-0000-0000-000066740000}"/>
    <cellStyle name="Normal 6 2 7 2 6" xfId="4673" xr:uid="{00000000-0005-0000-0000-000067740000}"/>
    <cellStyle name="Normal 6 2 7 2 6 2" xfId="14725" xr:uid="{00000000-0005-0000-0000-000068740000}"/>
    <cellStyle name="Normal 6 2 7 2 6 2 2" xfId="45056" xr:uid="{00000000-0005-0000-0000-000069740000}"/>
    <cellStyle name="Normal 6 2 7 2 6 2 3" xfId="29823" xr:uid="{00000000-0005-0000-0000-00006A740000}"/>
    <cellStyle name="Normal 6 2 7 2 6 3" xfId="9705" xr:uid="{00000000-0005-0000-0000-00006B740000}"/>
    <cellStyle name="Normal 6 2 7 2 6 3 2" xfId="40039" xr:uid="{00000000-0005-0000-0000-00006C740000}"/>
    <cellStyle name="Normal 6 2 7 2 6 3 3" xfId="24806" xr:uid="{00000000-0005-0000-0000-00006D740000}"/>
    <cellStyle name="Normal 6 2 7 2 6 4" xfId="35026" xr:uid="{00000000-0005-0000-0000-00006E740000}"/>
    <cellStyle name="Normal 6 2 7 2 6 5" xfId="19793" xr:uid="{00000000-0005-0000-0000-00006F740000}"/>
    <cellStyle name="Normal 6 2 7 2 7" xfId="11383" xr:uid="{00000000-0005-0000-0000-000070740000}"/>
    <cellStyle name="Normal 6 2 7 2 7 2" xfId="41714" xr:uid="{00000000-0005-0000-0000-000071740000}"/>
    <cellStyle name="Normal 6 2 7 2 7 3" xfId="26481" xr:uid="{00000000-0005-0000-0000-000072740000}"/>
    <cellStyle name="Normal 6 2 7 2 8" xfId="6362" xr:uid="{00000000-0005-0000-0000-000073740000}"/>
    <cellStyle name="Normal 6 2 7 2 8 2" xfId="36697" xr:uid="{00000000-0005-0000-0000-000074740000}"/>
    <cellStyle name="Normal 6 2 7 2 8 3" xfId="21464" xr:uid="{00000000-0005-0000-0000-000075740000}"/>
    <cellStyle name="Normal 6 2 7 2 9" xfId="31685" xr:uid="{00000000-0005-0000-0000-000076740000}"/>
    <cellStyle name="Normal 6 2 7 3" xfId="1389" xr:uid="{00000000-0005-0000-0000-000077740000}"/>
    <cellStyle name="Normal 6 2 7 3 2" xfId="1810" xr:uid="{00000000-0005-0000-0000-000078740000}"/>
    <cellStyle name="Normal 6 2 7 3 2 2" xfId="2649" xr:uid="{00000000-0005-0000-0000-000079740000}"/>
    <cellStyle name="Normal 6 2 7 3 2 2 2" xfId="4339" xr:uid="{00000000-0005-0000-0000-00007A740000}"/>
    <cellStyle name="Normal 6 2 7 3 2 2 2 2" xfId="14412" xr:uid="{00000000-0005-0000-0000-00007B740000}"/>
    <cellStyle name="Normal 6 2 7 3 2 2 2 2 2" xfId="44743" xr:uid="{00000000-0005-0000-0000-00007C740000}"/>
    <cellStyle name="Normal 6 2 7 3 2 2 2 2 3" xfId="29510" xr:uid="{00000000-0005-0000-0000-00007D740000}"/>
    <cellStyle name="Normal 6 2 7 3 2 2 2 3" xfId="9392" xr:uid="{00000000-0005-0000-0000-00007E740000}"/>
    <cellStyle name="Normal 6 2 7 3 2 2 2 3 2" xfId="39726" xr:uid="{00000000-0005-0000-0000-00007F740000}"/>
    <cellStyle name="Normal 6 2 7 3 2 2 2 3 3" xfId="24493" xr:uid="{00000000-0005-0000-0000-000080740000}"/>
    <cellStyle name="Normal 6 2 7 3 2 2 2 4" xfId="34713" xr:uid="{00000000-0005-0000-0000-000081740000}"/>
    <cellStyle name="Normal 6 2 7 3 2 2 2 5" xfId="19480" xr:uid="{00000000-0005-0000-0000-000082740000}"/>
    <cellStyle name="Normal 6 2 7 3 2 2 3" xfId="6031" xr:uid="{00000000-0005-0000-0000-000083740000}"/>
    <cellStyle name="Normal 6 2 7 3 2 2 3 2" xfId="16083" xr:uid="{00000000-0005-0000-0000-000084740000}"/>
    <cellStyle name="Normal 6 2 7 3 2 2 3 2 2" xfId="46414" xr:uid="{00000000-0005-0000-0000-000085740000}"/>
    <cellStyle name="Normal 6 2 7 3 2 2 3 2 3" xfId="31181" xr:uid="{00000000-0005-0000-0000-000086740000}"/>
    <cellStyle name="Normal 6 2 7 3 2 2 3 3" xfId="11063" xr:uid="{00000000-0005-0000-0000-000087740000}"/>
    <cellStyle name="Normal 6 2 7 3 2 2 3 3 2" xfId="41397" xr:uid="{00000000-0005-0000-0000-000088740000}"/>
    <cellStyle name="Normal 6 2 7 3 2 2 3 3 3" xfId="26164" xr:uid="{00000000-0005-0000-0000-000089740000}"/>
    <cellStyle name="Normal 6 2 7 3 2 2 3 4" xfId="36384" xr:uid="{00000000-0005-0000-0000-00008A740000}"/>
    <cellStyle name="Normal 6 2 7 3 2 2 3 5" xfId="21151" xr:uid="{00000000-0005-0000-0000-00008B740000}"/>
    <cellStyle name="Normal 6 2 7 3 2 2 4" xfId="12741" xr:uid="{00000000-0005-0000-0000-00008C740000}"/>
    <cellStyle name="Normal 6 2 7 3 2 2 4 2" xfId="43072" xr:uid="{00000000-0005-0000-0000-00008D740000}"/>
    <cellStyle name="Normal 6 2 7 3 2 2 4 3" xfId="27839" xr:uid="{00000000-0005-0000-0000-00008E740000}"/>
    <cellStyle name="Normal 6 2 7 3 2 2 5" xfId="7720" xr:uid="{00000000-0005-0000-0000-00008F740000}"/>
    <cellStyle name="Normal 6 2 7 3 2 2 5 2" xfId="38055" xr:uid="{00000000-0005-0000-0000-000090740000}"/>
    <cellStyle name="Normal 6 2 7 3 2 2 5 3" xfId="22822" xr:uid="{00000000-0005-0000-0000-000091740000}"/>
    <cellStyle name="Normal 6 2 7 3 2 2 6" xfId="33043" xr:uid="{00000000-0005-0000-0000-000092740000}"/>
    <cellStyle name="Normal 6 2 7 3 2 2 7" xfId="17809" xr:uid="{00000000-0005-0000-0000-000093740000}"/>
    <cellStyle name="Normal 6 2 7 3 2 3" xfId="3502" xr:uid="{00000000-0005-0000-0000-000094740000}"/>
    <cellStyle name="Normal 6 2 7 3 2 3 2" xfId="13576" xr:uid="{00000000-0005-0000-0000-000095740000}"/>
    <cellStyle name="Normal 6 2 7 3 2 3 2 2" xfId="43907" xr:uid="{00000000-0005-0000-0000-000096740000}"/>
    <cellStyle name="Normal 6 2 7 3 2 3 2 3" xfId="28674" xr:uid="{00000000-0005-0000-0000-000097740000}"/>
    <cellStyle name="Normal 6 2 7 3 2 3 3" xfId="8556" xr:uid="{00000000-0005-0000-0000-000098740000}"/>
    <cellStyle name="Normal 6 2 7 3 2 3 3 2" xfId="38890" xr:uid="{00000000-0005-0000-0000-000099740000}"/>
    <cellStyle name="Normal 6 2 7 3 2 3 3 3" xfId="23657" xr:uid="{00000000-0005-0000-0000-00009A740000}"/>
    <cellStyle name="Normal 6 2 7 3 2 3 4" xfId="33877" xr:uid="{00000000-0005-0000-0000-00009B740000}"/>
    <cellStyle name="Normal 6 2 7 3 2 3 5" xfId="18644" xr:uid="{00000000-0005-0000-0000-00009C740000}"/>
    <cellStyle name="Normal 6 2 7 3 2 4" xfId="5195" xr:uid="{00000000-0005-0000-0000-00009D740000}"/>
    <cellStyle name="Normal 6 2 7 3 2 4 2" xfId="15247" xr:uid="{00000000-0005-0000-0000-00009E740000}"/>
    <cellStyle name="Normal 6 2 7 3 2 4 2 2" xfId="45578" xr:uid="{00000000-0005-0000-0000-00009F740000}"/>
    <cellStyle name="Normal 6 2 7 3 2 4 2 3" xfId="30345" xr:uid="{00000000-0005-0000-0000-0000A0740000}"/>
    <cellStyle name="Normal 6 2 7 3 2 4 3" xfId="10227" xr:uid="{00000000-0005-0000-0000-0000A1740000}"/>
    <cellStyle name="Normal 6 2 7 3 2 4 3 2" xfId="40561" xr:uid="{00000000-0005-0000-0000-0000A2740000}"/>
    <cellStyle name="Normal 6 2 7 3 2 4 3 3" xfId="25328" xr:uid="{00000000-0005-0000-0000-0000A3740000}"/>
    <cellStyle name="Normal 6 2 7 3 2 4 4" xfId="35548" xr:uid="{00000000-0005-0000-0000-0000A4740000}"/>
    <cellStyle name="Normal 6 2 7 3 2 4 5" xfId="20315" xr:uid="{00000000-0005-0000-0000-0000A5740000}"/>
    <cellStyle name="Normal 6 2 7 3 2 5" xfId="11905" xr:uid="{00000000-0005-0000-0000-0000A6740000}"/>
    <cellStyle name="Normal 6 2 7 3 2 5 2" xfId="42236" xr:uid="{00000000-0005-0000-0000-0000A7740000}"/>
    <cellStyle name="Normal 6 2 7 3 2 5 3" xfId="27003" xr:uid="{00000000-0005-0000-0000-0000A8740000}"/>
    <cellStyle name="Normal 6 2 7 3 2 6" xfId="6884" xr:uid="{00000000-0005-0000-0000-0000A9740000}"/>
    <cellStyle name="Normal 6 2 7 3 2 6 2" xfId="37219" xr:uid="{00000000-0005-0000-0000-0000AA740000}"/>
    <cellStyle name="Normal 6 2 7 3 2 6 3" xfId="21986" xr:uid="{00000000-0005-0000-0000-0000AB740000}"/>
    <cellStyle name="Normal 6 2 7 3 2 7" xfId="32207" xr:uid="{00000000-0005-0000-0000-0000AC740000}"/>
    <cellStyle name="Normal 6 2 7 3 2 8" xfId="16973" xr:uid="{00000000-0005-0000-0000-0000AD740000}"/>
    <cellStyle name="Normal 6 2 7 3 3" xfId="2231" xr:uid="{00000000-0005-0000-0000-0000AE740000}"/>
    <cellStyle name="Normal 6 2 7 3 3 2" xfId="3921" xr:uid="{00000000-0005-0000-0000-0000AF740000}"/>
    <cellStyle name="Normal 6 2 7 3 3 2 2" xfId="13994" xr:uid="{00000000-0005-0000-0000-0000B0740000}"/>
    <cellStyle name="Normal 6 2 7 3 3 2 2 2" xfId="44325" xr:uid="{00000000-0005-0000-0000-0000B1740000}"/>
    <cellStyle name="Normal 6 2 7 3 3 2 2 3" xfId="29092" xr:uid="{00000000-0005-0000-0000-0000B2740000}"/>
    <cellStyle name="Normal 6 2 7 3 3 2 3" xfId="8974" xr:uid="{00000000-0005-0000-0000-0000B3740000}"/>
    <cellStyle name="Normal 6 2 7 3 3 2 3 2" xfId="39308" xr:uid="{00000000-0005-0000-0000-0000B4740000}"/>
    <cellStyle name="Normal 6 2 7 3 3 2 3 3" xfId="24075" xr:uid="{00000000-0005-0000-0000-0000B5740000}"/>
    <cellStyle name="Normal 6 2 7 3 3 2 4" xfId="34295" xr:uid="{00000000-0005-0000-0000-0000B6740000}"/>
    <cellStyle name="Normal 6 2 7 3 3 2 5" xfId="19062" xr:uid="{00000000-0005-0000-0000-0000B7740000}"/>
    <cellStyle name="Normal 6 2 7 3 3 3" xfId="5613" xr:uid="{00000000-0005-0000-0000-0000B8740000}"/>
    <cellStyle name="Normal 6 2 7 3 3 3 2" xfId="15665" xr:uid="{00000000-0005-0000-0000-0000B9740000}"/>
    <cellStyle name="Normal 6 2 7 3 3 3 2 2" xfId="45996" xr:uid="{00000000-0005-0000-0000-0000BA740000}"/>
    <cellStyle name="Normal 6 2 7 3 3 3 2 3" xfId="30763" xr:uid="{00000000-0005-0000-0000-0000BB740000}"/>
    <cellStyle name="Normal 6 2 7 3 3 3 3" xfId="10645" xr:uid="{00000000-0005-0000-0000-0000BC740000}"/>
    <cellStyle name="Normal 6 2 7 3 3 3 3 2" xfId="40979" xr:uid="{00000000-0005-0000-0000-0000BD740000}"/>
    <cellStyle name="Normal 6 2 7 3 3 3 3 3" xfId="25746" xr:uid="{00000000-0005-0000-0000-0000BE740000}"/>
    <cellStyle name="Normal 6 2 7 3 3 3 4" xfId="35966" xr:uid="{00000000-0005-0000-0000-0000BF740000}"/>
    <cellStyle name="Normal 6 2 7 3 3 3 5" xfId="20733" xr:uid="{00000000-0005-0000-0000-0000C0740000}"/>
    <cellStyle name="Normal 6 2 7 3 3 4" xfId="12323" xr:uid="{00000000-0005-0000-0000-0000C1740000}"/>
    <cellStyle name="Normal 6 2 7 3 3 4 2" xfId="42654" xr:uid="{00000000-0005-0000-0000-0000C2740000}"/>
    <cellStyle name="Normal 6 2 7 3 3 4 3" xfId="27421" xr:uid="{00000000-0005-0000-0000-0000C3740000}"/>
    <cellStyle name="Normal 6 2 7 3 3 5" xfId="7302" xr:uid="{00000000-0005-0000-0000-0000C4740000}"/>
    <cellStyle name="Normal 6 2 7 3 3 5 2" xfId="37637" xr:uid="{00000000-0005-0000-0000-0000C5740000}"/>
    <cellStyle name="Normal 6 2 7 3 3 5 3" xfId="22404" xr:uid="{00000000-0005-0000-0000-0000C6740000}"/>
    <cellStyle name="Normal 6 2 7 3 3 6" xfId="32625" xr:uid="{00000000-0005-0000-0000-0000C7740000}"/>
    <cellStyle name="Normal 6 2 7 3 3 7" xfId="17391" xr:uid="{00000000-0005-0000-0000-0000C8740000}"/>
    <cellStyle name="Normal 6 2 7 3 4" xfId="3084" xr:uid="{00000000-0005-0000-0000-0000C9740000}"/>
    <cellStyle name="Normal 6 2 7 3 4 2" xfId="13158" xr:uid="{00000000-0005-0000-0000-0000CA740000}"/>
    <cellStyle name="Normal 6 2 7 3 4 2 2" xfId="43489" xr:uid="{00000000-0005-0000-0000-0000CB740000}"/>
    <cellStyle name="Normal 6 2 7 3 4 2 3" xfId="28256" xr:uid="{00000000-0005-0000-0000-0000CC740000}"/>
    <cellStyle name="Normal 6 2 7 3 4 3" xfId="8138" xr:uid="{00000000-0005-0000-0000-0000CD740000}"/>
    <cellStyle name="Normal 6 2 7 3 4 3 2" xfId="38472" xr:uid="{00000000-0005-0000-0000-0000CE740000}"/>
    <cellStyle name="Normal 6 2 7 3 4 3 3" xfId="23239" xr:uid="{00000000-0005-0000-0000-0000CF740000}"/>
    <cellStyle name="Normal 6 2 7 3 4 4" xfId="33459" xr:uid="{00000000-0005-0000-0000-0000D0740000}"/>
    <cellStyle name="Normal 6 2 7 3 4 5" xfId="18226" xr:uid="{00000000-0005-0000-0000-0000D1740000}"/>
    <cellStyle name="Normal 6 2 7 3 5" xfId="4777" xr:uid="{00000000-0005-0000-0000-0000D2740000}"/>
    <cellStyle name="Normal 6 2 7 3 5 2" xfId="14829" xr:uid="{00000000-0005-0000-0000-0000D3740000}"/>
    <cellStyle name="Normal 6 2 7 3 5 2 2" xfId="45160" xr:uid="{00000000-0005-0000-0000-0000D4740000}"/>
    <cellStyle name="Normal 6 2 7 3 5 2 3" xfId="29927" xr:uid="{00000000-0005-0000-0000-0000D5740000}"/>
    <cellStyle name="Normal 6 2 7 3 5 3" xfId="9809" xr:uid="{00000000-0005-0000-0000-0000D6740000}"/>
    <cellStyle name="Normal 6 2 7 3 5 3 2" xfId="40143" xr:uid="{00000000-0005-0000-0000-0000D7740000}"/>
    <cellStyle name="Normal 6 2 7 3 5 3 3" xfId="24910" xr:uid="{00000000-0005-0000-0000-0000D8740000}"/>
    <cellStyle name="Normal 6 2 7 3 5 4" xfId="35130" xr:uid="{00000000-0005-0000-0000-0000D9740000}"/>
    <cellStyle name="Normal 6 2 7 3 5 5" xfId="19897" xr:uid="{00000000-0005-0000-0000-0000DA740000}"/>
    <cellStyle name="Normal 6 2 7 3 6" xfId="11487" xr:uid="{00000000-0005-0000-0000-0000DB740000}"/>
    <cellStyle name="Normal 6 2 7 3 6 2" xfId="41818" xr:uid="{00000000-0005-0000-0000-0000DC740000}"/>
    <cellStyle name="Normal 6 2 7 3 6 3" xfId="26585" xr:uid="{00000000-0005-0000-0000-0000DD740000}"/>
    <cellStyle name="Normal 6 2 7 3 7" xfId="6466" xr:uid="{00000000-0005-0000-0000-0000DE740000}"/>
    <cellStyle name="Normal 6 2 7 3 7 2" xfId="36801" xr:uid="{00000000-0005-0000-0000-0000DF740000}"/>
    <cellStyle name="Normal 6 2 7 3 7 3" xfId="21568" xr:uid="{00000000-0005-0000-0000-0000E0740000}"/>
    <cellStyle name="Normal 6 2 7 3 8" xfId="31789" xr:uid="{00000000-0005-0000-0000-0000E1740000}"/>
    <cellStyle name="Normal 6 2 7 3 9" xfId="16555" xr:uid="{00000000-0005-0000-0000-0000E2740000}"/>
    <cellStyle name="Normal 6 2 7 4" xfId="1602" xr:uid="{00000000-0005-0000-0000-0000E3740000}"/>
    <cellStyle name="Normal 6 2 7 4 2" xfId="2441" xr:uid="{00000000-0005-0000-0000-0000E4740000}"/>
    <cellStyle name="Normal 6 2 7 4 2 2" xfId="4131" xr:uid="{00000000-0005-0000-0000-0000E5740000}"/>
    <cellStyle name="Normal 6 2 7 4 2 2 2" xfId="14204" xr:uid="{00000000-0005-0000-0000-0000E6740000}"/>
    <cellStyle name="Normal 6 2 7 4 2 2 2 2" xfId="44535" xr:uid="{00000000-0005-0000-0000-0000E7740000}"/>
    <cellStyle name="Normal 6 2 7 4 2 2 2 3" xfId="29302" xr:uid="{00000000-0005-0000-0000-0000E8740000}"/>
    <cellStyle name="Normal 6 2 7 4 2 2 3" xfId="9184" xr:uid="{00000000-0005-0000-0000-0000E9740000}"/>
    <cellStyle name="Normal 6 2 7 4 2 2 3 2" xfId="39518" xr:uid="{00000000-0005-0000-0000-0000EA740000}"/>
    <cellStyle name="Normal 6 2 7 4 2 2 3 3" xfId="24285" xr:uid="{00000000-0005-0000-0000-0000EB740000}"/>
    <cellStyle name="Normal 6 2 7 4 2 2 4" xfId="34505" xr:uid="{00000000-0005-0000-0000-0000EC740000}"/>
    <cellStyle name="Normal 6 2 7 4 2 2 5" xfId="19272" xr:uid="{00000000-0005-0000-0000-0000ED740000}"/>
    <cellStyle name="Normal 6 2 7 4 2 3" xfId="5823" xr:uid="{00000000-0005-0000-0000-0000EE740000}"/>
    <cellStyle name="Normal 6 2 7 4 2 3 2" xfId="15875" xr:uid="{00000000-0005-0000-0000-0000EF740000}"/>
    <cellStyle name="Normal 6 2 7 4 2 3 2 2" xfId="46206" xr:uid="{00000000-0005-0000-0000-0000F0740000}"/>
    <cellStyle name="Normal 6 2 7 4 2 3 2 3" xfId="30973" xr:uid="{00000000-0005-0000-0000-0000F1740000}"/>
    <cellStyle name="Normal 6 2 7 4 2 3 3" xfId="10855" xr:uid="{00000000-0005-0000-0000-0000F2740000}"/>
    <cellStyle name="Normal 6 2 7 4 2 3 3 2" xfId="41189" xr:uid="{00000000-0005-0000-0000-0000F3740000}"/>
    <cellStyle name="Normal 6 2 7 4 2 3 3 3" xfId="25956" xr:uid="{00000000-0005-0000-0000-0000F4740000}"/>
    <cellStyle name="Normal 6 2 7 4 2 3 4" xfId="36176" xr:uid="{00000000-0005-0000-0000-0000F5740000}"/>
    <cellStyle name="Normal 6 2 7 4 2 3 5" xfId="20943" xr:uid="{00000000-0005-0000-0000-0000F6740000}"/>
    <cellStyle name="Normal 6 2 7 4 2 4" xfId="12533" xr:uid="{00000000-0005-0000-0000-0000F7740000}"/>
    <cellStyle name="Normal 6 2 7 4 2 4 2" xfId="42864" xr:uid="{00000000-0005-0000-0000-0000F8740000}"/>
    <cellStyle name="Normal 6 2 7 4 2 4 3" xfId="27631" xr:uid="{00000000-0005-0000-0000-0000F9740000}"/>
    <cellStyle name="Normal 6 2 7 4 2 5" xfId="7512" xr:uid="{00000000-0005-0000-0000-0000FA740000}"/>
    <cellStyle name="Normal 6 2 7 4 2 5 2" xfId="37847" xr:uid="{00000000-0005-0000-0000-0000FB740000}"/>
    <cellStyle name="Normal 6 2 7 4 2 5 3" xfId="22614" xr:uid="{00000000-0005-0000-0000-0000FC740000}"/>
    <cellStyle name="Normal 6 2 7 4 2 6" xfId="32835" xr:uid="{00000000-0005-0000-0000-0000FD740000}"/>
    <cellStyle name="Normal 6 2 7 4 2 7" xfId="17601" xr:uid="{00000000-0005-0000-0000-0000FE740000}"/>
    <cellStyle name="Normal 6 2 7 4 3" xfId="3294" xr:uid="{00000000-0005-0000-0000-0000FF740000}"/>
    <cellStyle name="Normal 6 2 7 4 3 2" xfId="13368" xr:uid="{00000000-0005-0000-0000-000000750000}"/>
    <cellStyle name="Normal 6 2 7 4 3 2 2" xfId="43699" xr:uid="{00000000-0005-0000-0000-000001750000}"/>
    <cellStyle name="Normal 6 2 7 4 3 2 3" xfId="28466" xr:uid="{00000000-0005-0000-0000-000002750000}"/>
    <cellStyle name="Normal 6 2 7 4 3 3" xfId="8348" xr:uid="{00000000-0005-0000-0000-000003750000}"/>
    <cellStyle name="Normal 6 2 7 4 3 3 2" xfId="38682" xr:uid="{00000000-0005-0000-0000-000004750000}"/>
    <cellStyle name="Normal 6 2 7 4 3 3 3" xfId="23449" xr:uid="{00000000-0005-0000-0000-000005750000}"/>
    <cellStyle name="Normal 6 2 7 4 3 4" xfId="33669" xr:uid="{00000000-0005-0000-0000-000006750000}"/>
    <cellStyle name="Normal 6 2 7 4 3 5" xfId="18436" xr:uid="{00000000-0005-0000-0000-000007750000}"/>
    <cellStyle name="Normal 6 2 7 4 4" xfId="4987" xr:uid="{00000000-0005-0000-0000-000008750000}"/>
    <cellStyle name="Normal 6 2 7 4 4 2" xfId="15039" xr:uid="{00000000-0005-0000-0000-000009750000}"/>
    <cellStyle name="Normal 6 2 7 4 4 2 2" xfId="45370" xr:uid="{00000000-0005-0000-0000-00000A750000}"/>
    <cellStyle name="Normal 6 2 7 4 4 2 3" xfId="30137" xr:uid="{00000000-0005-0000-0000-00000B750000}"/>
    <cellStyle name="Normal 6 2 7 4 4 3" xfId="10019" xr:uid="{00000000-0005-0000-0000-00000C750000}"/>
    <cellStyle name="Normal 6 2 7 4 4 3 2" xfId="40353" xr:uid="{00000000-0005-0000-0000-00000D750000}"/>
    <cellStyle name="Normal 6 2 7 4 4 3 3" xfId="25120" xr:uid="{00000000-0005-0000-0000-00000E750000}"/>
    <cellStyle name="Normal 6 2 7 4 4 4" xfId="35340" xr:uid="{00000000-0005-0000-0000-00000F750000}"/>
    <cellStyle name="Normal 6 2 7 4 4 5" xfId="20107" xr:uid="{00000000-0005-0000-0000-000010750000}"/>
    <cellStyle name="Normal 6 2 7 4 5" xfId="11697" xr:uid="{00000000-0005-0000-0000-000011750000}"/>
    <cellStyle name="Normal 6 2 7 4 5 2" xfId="42028" xr:uid="{00000000-0005-0000-0000-000012750000}"/>
    <cellStyle name="Normal 6 2 7 4 5 3" xfId="26795" xr:uid="{00000000-0005-0000-0000-000013750000}"/>
    <cellStyle name="Normal 6 2 7 4 6" xfId="6676" xr:uid="{00000000-0005-0000-0000-000014750000}"/>
    <cellStyle name="Normal 6 2 7 4 6 2" xfId="37011" xr:uid="{00000000-0005-0000-0000-000015750000}"/>
    <cellStyle name="Normal 6 2 7 4 6 3" xfId="21778" xr:uid="{00000000-0005-0000-0000-000016750000}"/>
    <cellStyle name="Normal 6 2 7 4 7" xfId="31999" xr:uid="{00000000-0005-0000-0000-000017750000}"/>
    <cellStyle name="Normal 6 2 7 4 8" xfId="16765" xr:uid="{00000000-0005-0000-0000-000018750000}"/>
    <cellStyle name="Normal 6 2 7 5" xfId="2023" xr:uid="{00000000-0005-0000-0000-000019750000}"/>
    <cellStyle name="Normal 6 2 7 5 2" xfId="3713" xr:uid="{00000000-0005-0000-0000-00001A750000}"/>
    <cellStyle name="Normal 6 2 7 5 2 2" xfId="13786" xr:uid="{00000000-0005-0000-0000-00001B750000}"/>
    <cellStyle name="Normal 6 2 7 5 2 2 2" xfId="44117" xr:uid="{00000000-0005-0000-0000-00001C750000}"/>
    <cellStyle name="Normal 6 2 7 5 2 2 3" xfId="28884" xr:uid="{00000000-0005-0000-0000-00001D750000}"/>
    <cellStyle name="Normal 6 2 7 5 2 3" xfId="8766" xr:uid="{00000000-0005-0000-0000-00001E750000}"/>
    <cellStyle name="Normal 6 2 7 5 2 3 2" xfId="39100" xr:uid="{00000000-0005-0000-0000-00001F750000}"/>
    <cellStyle name="Normal 6 2 7 5 2 3 3" xfId="23867" xr:uid="{00000000-0005-0000-0000-000020750000}"/>
    <cellStyle name="Normal 6 2 7 5 2 4" xfId="34087" xr:uid="{00000000-0005-0000-0000-000021750000}"/>
    <cellStyle name="Normal 6 2 7 5 2 5" xfId="18854" xr:uid="{00000000-0005-0000-0000-000022750000}"/>
    <cellStyle name="Normal 6 2 7 5 3" xfId="5405" xr:uid="{00000000-0005-0000-0000-000023750000}"/>
    <cellStyle name="Normal 6 2 7 5 3 2" xfId="15457" xr:uid="{00000000-0005-0000-0000-000024750000}"/>
    <cellStyle name="Normal 6 2 7 5 3 2 2" xfId="45788" xr:uid="{00000000-0005-0000-0000-000025750000}"/>
    <cellStyle name="Normal 6 2 7 5 3 2 3" xfId="30555" xr:uid="{00000000-0005-0000-0000-000026750000}"/>
    <cellStyle name="Normal 6 2 7 5 3 3" xfId="10437" xr:uid="{00000000-0005-0000-0000-000027750000}"/>
    <cellStyle name="Normal 6 2 7 5 3 3 2" xfId="40771" xr:uid="{00000000-0005-0000-0000-000028750000}"/>
    <cellStyle name="Normal 6 2 7 5 3 3 3" xfId="25538" xr:uid="{00000000-0005-0000-0000-000029750000}"/>
    <cellStyle name="Normal 6 2 7 5 3 4" xfId="35758" xr:uid="{00000000-0005-0000-0000-00002A750000}"/>
    <cellStyle name="Normal 6 2 7 5 3 5" xfId="20525" xr:uid="{00000000-0005-0000-0000-00002B750000}"/>
    <cellStyle name="Normal 6 2 7 5 4" xfId="12115" xr:uid="{00000000-0005-0000-0000-00002C750000}"/>
    <cellStyle name="Normal 6 2 7 5 4 2" xfId="42446" xr:uid="{00000000-0005-0000-0000-00002D750000}"/>
    <cellStyle name="Normal 6 2 7 5 4 3" xfId="27213" xr:uid="{00000000-0005-0000-0000-00002E750000}"/>
    <cellStyle name="Normal 6 2 7 5 5" xfId="7094" xr:uid="{00000000-0005-0000-0000-00002F750000}"/>
    <cellStyle name="Normal 6 2 7 5 5 2" xfId="37429" xr:uid="{00000000-0005-0000-0000-000030750000}"/>
    <cellStyle name="Normal 6 2 7 5 5 3" xfId="22196" xr:uid="{00000000-0005-0000-0000-000031750000}"/>
    <cellStyle name="Normal 6 2 7 5 6" xfId="32417" xr:uid="{00000000-0005-0000-0000-000032750000}"/>
    <cellStyle name="Normal 6 2 7 5 7" xfId="17183" xr:uid="{00000000-0005-0000-0000-000033750000}"/>
    <cellStyle name="Normal 6 2 7 6" xfId="2876" xr:uid="{00000000-0005-0000-0000-000034750000}"/>
    <cellStyle name="Normal 6 2 7 6 2" xfId="12950" xr:uid="{00000000-0005-0000-0000-000035750000}"/>
    <cellStyle name="Normal 6 2 7 6 2 2" xfId="43281" xr:uid="{00000000-0005-0000-0000-000036750000}"/>
    <cellStyle name="Normal 6 2 7 6 2 3" xfId="28048" xr:uid="{00000000-0005-0000-0000-000037750000}"/>
    <cellStyle name="Normal 6 2 7 6 3" xfId="7930" xr:uid="{00000000-0005-0000-0000-000038750000}"/>
    <cellStyle name="Normal 6 2 7 6 3 2" xfId="38264" xr:uid="{00000000-0005-0000-0000-000039750000}"/>
    <cellStyle name="Normal 6 2 7 6 3 3" xfId="23031" xr:uid="{00000000-0005-0000-0000-00003A750000}"/>
    <cellStyle name="Normal 6 2 7 6 4" xfId="33251" xr:uid="{00000000-0005-0000-0000-00003B750000}"/>
    <cellStyle name="Normal 6 2 7 6 5" xfId="18018" xr:uid="{00000000-0005-0000-0000-00003C750000}"/>
    <cellStyle name="Normal 6 2 7 7" xfId="4569" xr:uid="{00000000-0005-0000-0000-00003D750000}"/>
    <cellStyle name="Normal 6 2 7 7 2" xfId="14621" xr:uid="{00000000-0005-0000-0000-00003E750000}"/>
    <cellStyle name="Normal 6 2 7 7 2 2" xfId="44952" xr:uid="{00000000-0005-0000-0000-00003F750000}"/>
    <cellStyle name="Normal 6 2 7 7 2 3" xfId="29719" xr:uid="{00000000-0005-0000-0000-000040750000}"/>
    <cellStyle name="Normal 6 2 7 7 3" xfId="9601" xr:uid="{00000000-0005-0000-0000-000041750000}"/>
    <cellStyle name="Normal 6 2 7 7 3 2" xfId="39935" xr:uid="{00000000-0005-0000-0000-000042750000}"/>
    <cellStyle name="Normal 6 2 7 7 3 3" xfId="24702" xr:uid="{00000000-0005-0000-0000-000043750000}"/>
    <cellStyle name="Normal 6 2 7 7 4" xfId="34922" xr:uid="{00000000-0005-0000-0000-000044750000}"/>
    <cellStyle name="Normal 6 2 7 7 5" xfId="19689" xr:uid="{00000000-0005-0000-0000-000045750000}"/>
    <cellStyle name="Normal 6 2 7 8" xfId="11279" xr:uid="{00000000-0005-0000-0000-000046750000}"/>
    <cellStyle name="Normal 6 2 7 8 2" xfId="41610" xr:uid="{00000000-0005-0000-0000-000047750000}"/>
    <cellStyle name="Normal 6 2 7 8 3" xfId="26377" xr:uid="{00000000-0005-0000-0000-000048750000}"/>
    <cellStyle name="Normal 6 2 7 9" xfId="6258" xr:uid="{00000000-0005-0000-0000-000049750000}"/>
    <cellStyle name="Normal 6 2 7 9 2" xfId="36593" xr:uid="{00000000-0005-0000-0000-00004A750000}"/>
    <cellStyle name="Normal 6 2 7 9 3" xfId="21360" xr:uid="{00000000-0005-0000-0000-00004B750000}"/>
    <cellStyle name="Normal 6 2 8" xfId="1222" xr:uid="{00000000-0005-0000-0000-00004C750000}"/>
    <cellStyle name="Normal 6 2 8 10" xfId="16399" xr:uid="{00000000-0005-0000-0000-00004D750000}"/>
    <cellStyle name="Normal 6 2 8 2" xfId="1441" xr:uid="{00000000-0005-0000-0000-00004E750000}"/>
    <cellStyle name="Normal 6 2 8 2 2" xfId="1862" xr:uid="{00000000-0005-0000-0000-00004F750000}"/>
    <cellStyle name="Normal 6 2 8 2 2 2" xfId="2701" xr:uid="{00000000-0005-0000-0000-000050750000}"/>
    <cellStyle name="Normal 6 2 8 2 2 2 2" xfId="4391" xr:uid="{00000000-0005-0000-0000-000051750000}"/>
    <cellStyle name="Normal 6 2 8 2 2 2 2 2" xfId="14464" xr:uid="{00000000-0005-0000-0000-000052750000}"/>
    <cellStyle name="Normal 6 2 8 2 2 2 2 2 2" xfId="44795" xr:uid="{00000000-0005-0000-0000-000053750000}"/>
    <cellStyle name="Normal 6 2 8 2 2 2 2 2 3" xfId="29562" xr:uid="{00000000-0005-0000-0000-000054750000}"/>
    <cellStyle name="Normal 6 2 8 2 2 2 2 3" xfId="9444" xr:uid="{00000000-0005-0000-0000-000055750000}"/>
    <cellStyle name="Normal 6 2 8 2 2 2 2 3 2" xfId="39778" xr:uid="{00000000-0005-0000-0000-000056750000}"/>
    <cellStyle name="Normal 6 2 8 2 2 2 2 3 3" xfId="24545" xr:uid="{00000000-0005-0000-0000-000057750000}"/>
    <cellStyle name="Normal 6 2 8 2 2 2 2 4" xfId="34765" xr:uid="{00000000-0005-0000-0000-000058750000}"/>
    <cellStyle name="Normal 6 2 8 2 2 2 2 5" xfId="19532" xr:uid="{00000000-0005-0000-0000-000059750000}"/>
    <cellStyle name="Normal 6 2 8 2 2 2 3" xfId="6083" xr:uid="{00000000-0005-0000-0000-00005A750000}"/>
    <cellStyle name="Normal 6 2 8 2 2 2 3 2" xfId="16135" xr:uid="{00000000-0005-0000-0000-00005B750000}"/>
    <cellStyle name="Normal 6 2 8 2 2 2 3 2 2" xfId="46466" xr:uid="{00000000-0005-0000-0000-00005C750000}"/>
    <cellStyle name="Normal 6 2 8 2 2 2 3 2 3" xfId="31233" xr:uid="{00000000-0005-0000-0000-00005D750000}"/>
    <cellStyle name="Normal 6 2 8 2 2 2 3 3" xfId="11115" xr:uid="{00000000-0005-0000-0000-00005E750000}"/>
    <cellStyle name="Normal 6 2 8 2 2 2 3 3 2" xfId="41449" xr:uid="{00000000-0005-0000-0000-00005F750000}"/>
    <cellStyle name="Normal 6 2 8 2 2 2 3 3 3" xfId="26216" xr:uid="{00000000-0005-0000-0000-000060750000}"/>
    <cellStyle name="Normal 6 2 8 2 2 2 3 4" xfId="36436" xr:uid="{00000000-0005-0000-0000-000061750000}"/>
    <cellStyle name="Normal 6 2 8 2 2 2 3 5" xfId="21203" xr:uid="{00000000-0005-0000-0000-000062750000}"/>
    <cellStyle name="Normal 6 2 8 2 2 2 4" xfId="12793" xr:uid="{00000000-0005-0000-0000-000063750000}"/>
    <cellStyle name="Normal 6 2 8 2 2 2 4 2" xfId="43124" xr:uid="{00000000-0005-0000-0000-000064750000}"/>
    <cellStyle name="Normal 6 2 8 2 2 2 4 3" xfId="27891" xr:uid="{00000000-0005-0000-0000-000065750000}"/>
    <cellStyle name="Normal 6 2 8 2 2 2 5" xfId="7772" xr:uid="{00000000-0005-0000-0000-000066750000}"/>
    <cellStyle name="Normal 6 2 8 2 2 2 5 2" xfId="38107" xr:uid="{00000000-0005-0000-0000-000067750000}"/>
    <cellStyle name="Normal 6 2 8 2 2 2 5 3" xfId="22874" xr:uid="{00000000-0005-0000-0000-000068750000}"/>
    <cellStyle name="Normal 6 2 8 2 2 2 6" xfId="33095" xr:uid="{00000000-0005-0000-0000-000069750000}"/>
    <cellStyle name="Normal 6 2 8 2 2 2 7" xfId="17861" xr:uid="{00000000-0005-0000-0000-00006A750000}"/>
    <cellStyle name="Normal 6 2 8 2 2 3" xfId="3554" xr:uid="{00000000-0005-0000-0000-00006B750000}"/>
    <cellStyle name="Normal 6 2 8 2 2 3 2" xfId="13628" xr:uid="{00000000-0005-0000-0000-00006C750000}"/>
    <cellStyle name="Normal 6 2 8 2 2 3 2 2" xfId="43959" xr:uid="{00000000-0005-0000-0000-00006D750000}"/>
    <cellStyle name="Normal 6 2 8 2 2 3 2 3" xfId="28726" xr:uid="{00000000-0005-0000-0000-00006E750000}"/>
    <cellStyle name="Normal 6 2 8 2 2 3 3" xfId="8608" xr:uid="{00000000-0005-0000-0000-00006F750000}"/>
    <cellStyle name="Normal 6 2 8 2 2 3 3 2" xfId="38942" xr:uid="{00000000-0005-0000-0000-000070750000}"/>
    <cellStyle name="Normal 6 2 8 2 2 3 3 3" xfId="23709" xr:uid="{00000000-0005-0000-0000-000071750000}"/>
    <cellStyle name="Normal 6 2 8 2 2 3 4" xfId="33929" xr:uid="{00000000-0005-0000-0000-000072750000}"/>
    <cellStyle name="Normal 6 2 8 2 2 3 5" xfId="18696" xr:uid="{00000000-0005-0000-0000-000073750000}"/>
    <cellStyle name="Normal 6 2 8 2 2 4" xfId="5247" xr:uid="{00000000-0005-0000-0000-000074750000}"/>
    <cellStyle name="Normal 6 2 8 2 2 4 2" xfId="15299" xr:uid="{00000000-0005-0000-0000-000075750000}"/>
    <cellStyle name="Normal 6 2 8 2 2 4 2 2" xfId="45630" xr:uid="{00000000-0005-0000-0000-000076750000}"/>
    <cellStyle name="Normal 6 2 8 2 2 4 2 3" xfId="30397" xr:uid="{00000000-0005-0000-0000-000077750000}"/>
    <cellStyle name="Normal 6 2 8 2 2 4 3" xfId="10279" xr:uid="{00000000-0005-0000-0000-000078750000}"/>
    <cellStyle name="Normal 6 2 8 2 2 4 3 2" xfId="40613" xr:uid="{00000000-0005-0000-0000-000079750000}"/>
    <cellStyle name="Normal 6 2 8 2 2 4 3 3" xfId="25380" xr:uid="{00000000-0005-0000-0000-00007A750000}"/>
    <cellStyle name="Normal 6 2 8 2 2 4 4" xfId="35600" xr:uid="{00000000-0005-0000-0000-00007B750000}"/>
    <cellStyle name="Normal 6 2 8 2 2 4 5" xfId="20367" xr:uid="{00000000-0005-0000-0000-00007C750000}"/>
    <cellStyle name="Normal 6 2 8 2 2 5" xfId="11957" xr:uid="{00000000-0005-0000-0000-00007D750000}"/>
    <cellStyle name="Normal 6 2 8 2 2 5 2" xfId="42288" xr:uid="{00000000-0005-0000-0000-00007E750000}"/>
    <cellStyle name="Normal 6 2 8 2 2 5 3" xfId="27055" xr:uid="{00000000-0005-0000-0000-00007F750000}"/>
    <cellStyle name="Normal 6 2 8 2 2 6" xfId="6936" xr:uid="{00000000-0005-0000-0000-000080750000}"/>
    <cellStyle name="Normal 6 2 8 2 2 6 2" xfId="37271" xr:uid="{00000000-0005-0000-0000-000081750000}"/>
    <cellStyle name="Normal 6 2 8 2 2 6 3" xfId="22038" xr:uid="{00000000-0005-0000-0000-000082750000}"/>
    <cellStyle name="Normal 6 2 8 2 2 7" xfId="32259" xr:uid="{00000000-0005-0000-0000-000083750000}"/>
    <cellStyle name="Normal 6 2 8 2 2 8" xfId="17025" xr:uid="{00000000-0005-0000-0000-000084750000}"/>
    <cellStyle name="Normal 6 2 8 2 3" xfId="2283" xr:uid="{00000000-0005-0000-0000-000085750000}"/>
    <cellStyle name="Normal 6 2 8 2 3 2" xfId="3973" xr:uid="{00000000-0005-0000-0000-000086750000}"/>
    <cellStyle name="Normal 6 2 8 2 3 2 2" xfId="14046" xr:uid="{00000000-0005-0000-0000-000087750000}"/>
    <cellStyle name="Normal 6 2 8 2 3 2 2 2" xfId="44377" xr:uid="{00000000-0005-0000-0000-000088750000}"/>
    <cellStyle name="Normal 6 2 8 2 3 2 2 3" xfId="29144" xr:uid="{00000000-0005-0000-0000-000089750000}"/>
    <cellStyle name="Normal 6 2 8 2 3 2 3" xfId="9026" xr:uid="{00000000-0005-0000-0000-00008A750000}"/>
    <cellStyle name="Normal 6 2 8 2 3 2 3 2" xfId="39360" xr:uid="{00000000-0005-0000-0000-00008B750000}"/>
    <cellStyle name="Normal 6 2 8 2 3 2 3 3" xfId="24127" xr:uid="{00000000-0005-0000-0000-00008C750000}"/>
    <cellStyle name="Normal 6 2 8 2 3 2 4" xfId="34347" xr:uid="{00000000-0005-0000-0000-00008D750000}"/>
    <cellStyle name="Normal 6 2 8 2 3 2 5" xfId="19114" xr:uid="{00000000-0005-0000-0000-00008E750000}"/>
    <cellStyle name="Normal 6 2 8 2 3 3" xfId="5665" xr:uid="{00000000-0005-0000-0000-00008F750000}"/>
    <cellStyle name="Normal 6 2 8 2 3 3 2" xfId="15717" xr:uid="{00000000-0005-0000-0000-000090750000}"/>
    <cellStyle name="Normal 6 2 8 2 3 3 2 2" xfId="46048" xr:uid="{00000000-0005-0000-0000-000091750000}"/>
    <cellStyle name="Normal 6 2 8 2 3 3 2 3" xfId="30815" xr:uid="{00000000-0005-0000-0000-000092750000}"/>
    <cellStyle name="Normal 6 2 8 2 3 3 3" xfId="10697" xr:uid="{00000000-0005-0000-0000-000093750000}"/>
    <cellStyle name="Normal 6 2 8 2 3 3 3 2" xfId="41031" xr:uid="{00000000-0005-0000-0000-000094750000}"/>
    <cellStyle name="Normal 6 2 8 2 3 3 3 3" xfId="25798" xr:uid="{00000000-0005-0000-0000-000095750000}"/>
    <cellStyle name="Normal 6 2 8 2 3 3 4" xfId="36018" xr:uid="{00000000-0005-0000-0000-000096750000}"/>
    <cellStyle name="Normal 6 2 8 2 3 3 5" xfId="20785" xr:uid="{00000000-0005-0000-0000-000097750000}"/>
    <cellStyle name="Normal 6 2 8 2 3 4" xfId="12375" xr:uid="{00000000-0005-0000-0000-000098750000}"/>
    <cellStyle name="Normal 6 2 8 2 3 4 2" xfId="42706" xr:uid="{00000000-0005-0000-0000-000099750000}"/>
    <cellStyle name="Normal 6 2 8 2 3 4 3" xfId="27473" xr:uid="{00000000-0005-0000-0000-00009A750000}"/>
    <cellStyle name="Normal 6 2 8 2 3 5" xfId="7354" xr:uid="{00000000-0005-0000-0000-00009B750000}"/>
    <cellStyle name="Normal 6 2 8 2 3 5 2" xfId="37689" xr:uid="{00000000-0005-0000-0000-00009C750000}"/>
    <cellStyle name="Normal 6 2 8 2 3 5 3" xfId="22456" xr:uid="{00000000-0005-0000-0000-00009D750000}"/>
    <cellStyle name="Normal 6 2 8 2 3 6" xfId="32677" xr:uid="{00000000-0005-0000-0000-00009E750000}"/>
    <cellStyle name="Normal 6 2 8 2 3 7" xfId="17443" xr:uid="{00000000-0005-0000-0000-00009F750000}"/>
    <cellStyle name="Normal 6 2 8 2 4" xfId="3136" xr:uid="{00000000-0005-0000-0000-0000A0750000}"/>
    <cellStyle name="Normal 6 2 8 2 4 2" xfId="13210" xr:uid="{00000000-0005-0000-0000-0000A1750000}"/>
    <cellStyle name="Normal 6 2 8 2 4 2 2" xfId="43541" xr:uid="{00000000-0005-0000-0000-0000A2750000}"/>
    <cellStyle name="Normal 6 2 8 2 4 2 3" xfId="28308" xr:uid="{00000000-0005-0000-0000-0000A3750000}"/>
    <cellStyle name="Normal 6 2 8 2 4 3" xfId="8190" xr:uid="{00000000-0005-0000-0000-0000A4750000}"/>
    <cellStyle name="Normal 6 2 8 2 4 3 2" xfId="38524" xr:uid="{00000000-0005-0000-0000-0000A5750000}"/>
    <cellStyle name="Normal 6 2 8 2 4 3 3" xfId="23291" xr:uid="{00000000-0005-0000-0000-0000A6750000}"/>
    <cellStyle name="Normal 6 2 8 2 4 4" xfId="33511" xr:uid="{00000000-0005-0000-0000-0000A7750000}"/>
    <cellStyle name="Normal 6 2 8 2 4 5" xfId="18278" xr:uid="{00000000-0005-0000-0000-0000A8750000}"/>
    <cellStyle name="Normal 6 2 8 2 5" xfId="4829" xr:uid="{00000000-0005-0000-0000-0000A9750000}"/>
    <cellStyle name="Normal 6 2 8 2 5 2" xfId="14881" xr:uid="{00000000-0005-0000-0000-0000AA750000}"/>
    <cellStyle name="Normal 6 2 8 2 5 2 2" xfId="45212" xr:uid="{00000000-0005-0000-0000-0000AB750000}"/>
    <cellStyle name="Normal 6 2 8 2 5 2 3" xfId="29979" xr:uid="{00000000-0005-0000-0000-0000AC750000}"/>
    <cellStyle name="Normal 6 2 8 2 5 3" xfId="9861" xr:uid="{00000000-0005-0000-0000-0000AD750000}"/>
    <cellStyle name="Normal 6 2 8 2 5 3 2" xfId="40195" xr:uid="{00000000-0005-0000-0000-0000AE750000}"/>
    <cellStyle name="Normal 6 2 8 2 5 3 3" xfId="24962" xr:uid="{00000000-0005-0000-0000-0000AF750000}"/>
    <cellStyle name="Normal 6 2 8 2 5 4" xfId="35182" xr:uid="{00000000-0005-0000-0000-0000B0750000}"/>
    <cellStyle name="Normal 6 2 8 2 5 5" xfId="19949" xr:uid="{00000000-0005-0000-0000-0000B1750000}"/>
    <cellStyle name="Normal 6 2 8 2 6" xfId="11539" xr:uid="{00000000-0005-0000-0000-0000B2750000}"/>
    <cellStyle name="Normal 6 2 8 2 6 2" xfId="41870" xr:uid="{00000000-0005-0000-0000-0000B3750000}"/>
    <cellStyle name="Normal 6 2 8 2 6 3" xfId="26637" xr:uid="{00000000-0005-0000-0000-0000B4750000}"/>
    <cellStyle name="Normal 6 2 8 2 7" xfId="6518" xr:uid="{00000000-0005-0000-0000-0000B5750000}"/>
    <cellStyle name="Normal 6 2 8 2 7 2" xfId="36853" xr:uid="{00000000-0005-0000-0000-0000B6750000}"/>
    <cellStyle name="Normal 6 2 8 2 7 3" xfId="21620" xr:uid="{00000000-0005-0000-0000-0000B7750000}"/>
    <cellStyle name="Normal 6 2 8 2 8" xfId="31841" xr:uid="{00000000-0005-0000-0000-0000B8750000}"/>
    <cellStyle name="Normal 6 2 8 2 9" xfId="16607" xr:uid="{00000000-0005-0000-0000-0000B9750000}"/>
    <cellStyle name="Normal 6 2 8 3" xfId="1654" xr:uid="{00000000-0005-0000-0000-0000BA750000}"/>
    <cellStyle name="Normal 6 2 8 3 2" xfId="2493" xr:uid="{00000000-0005-0000-0000-0000BB750000}"/>
    <cellStyle name="Normal 6 2 8 3 2 2" xfId="4183" xr:uid="{00000000-0005-0000-0000-0000BC750000}"/>
    <cellStyle name="Normal 6 2 8 3 2 2 2" xfId="14256" xr:uid="{00000000-0005-0000-0000-0000BD750000}"/>
    <cellStyle name="Normal 6 2 8 3 2 2 2 2" xfId="44587" xr:uid="{00000000-0005-0000-0000-0000BE750000}"/>
    <cellStyle name="Normal 6 2 8 3 2 2 2 3" xfId="29354" xr:uid="{00000000-0005-0000-0000-0000BF750000}"/>
    <cellStyle name="Normal 6 2 8 3 2 2 3" xfId="9236" xr:uid="{00000000-0005-0000-0000-0000C0750000}"/>
    <cellStyle name="Normal 6 2 8 3 2 2 3 2" xfId="39570" xr:uid="{00000000-0005-0000-0000-0000C1750000}"/>
    <cellStyle name="Normal 6 2 8 3 2 2 3 3" xfId="24337" xr:uid="{00000000-0005-0000-0000-0000C2750000}"/>
    <cellStyle name="Normal 6 2 8 3 2 2 4" xfId="34557" xr:uid="{00000000-0005-0000-0000-0000C3750000}"/>
    <cellStyle name="Normal 6 2 8 3 2 2 5" xfId="19324" xr:uid="{00000000-0005-0000-0000-0000C4750000}"/>
    <cellStyle name="Normal 6 2 8 3 2 3" xfId="5875" xr:uid="{00000000-0005-0000-0000-0000C5750000}"/>
    <cellStyle name="Normal 6 2 8 3 2 3 2" xfId="15927" xr:uid="{00000000-0005-0000-0000-0000C6750000}"/>
    <cellStyle name="Normal 6 2 8 3 2 3 2 2" xfId="46258" xr:uid="{00000000-0005-0000-0000-0000C7750000}"/>
    <cellStyle name="Normal 6 2 8 3 2 3 2 3" xfId="31025" xr:uid="{00000000-0005-0000-0000-0000C8750000}"/>
    <cellStyle name="Normal 6 2 8 3 2 3 3" xfId="10907" xr:uid="{00000000-0005-0000-0000-0000C9750000}"/>
    <cellStyle name="Normal 6 2 8 3 2 3 3 2" xfId="41241" xr:uid="{00000000-0005-0000-0000-0000CA750000}"/>
    <cellStyle name="Normal 6 2 8 3 2 3 3 3" xfId="26008" xr:uid="{00000000-0005-0000-0000-0000CB750000}"/>
    <cellStyle name="Normal 6 2 8 3 2 3 4" xfId="36228" xr:uid="{00000000-0005-0000-0000-0000CC750000}"/>
    <cellStyle name="Normal 6 2 8 3 2 3 5" xfId="20995" xr:uid="{00000000-0005-0000-0000-0000CD750000}"/>
    <cellStyle name="Normal 6 2 8 3 2 4" xfId="12585" xr:uid="{00000000-0005-0000-0000-0000CE750000}"/>
    <cellStyle name="Normal 6 2 8 3 2 4 2" xfId="42916" xr:uid="{00000000-0005-0000-0000-0000CF750000}"/>
    <cellStyle name="Normal 6 2 8 3 2 4 3" xfId="27683" xr:uid="{00000000-0005-0000-0000-0000D0750000}"/>
    <cellStyle name="Normal 6 2 8 3 2 5" xfId="7564" xr:uid="{00000000-0005-0000-0000-0000D1750000}"/>
    <cellStyle name="Normal 6 2 8 3 2 5 2" xfId="37899" xr:uid="{00000000-0005-0000-0000-0000D2750000}"/>
    <cellStyle name="Normal 6 2 8 3 2 5 3" xfId="22666" xr:uid="{00000000-0005-0000-0000-0000D3750000}"/>
    <cellStyle name="Normal 6 2 8 3 2 6" xfId="32887" xr:uid="{00000000-0005-0000-0000-0000D4750000}"/>
    <cellStyle name="Normal 6 2 8 3 2 7" xfId="17653" xr:uid="{00000000-0005-0000-0000-0000D5750000}"/>
    <cellStyle name="Normal 6 2 8 3 3" xfId="3346" xr:uid="{00000000-0005-0000-0000-0000D6750000}"/>
    <cellStyle name="Normal 6 2 8 3 3 2" xfId="13420" xr:uid="{00000000-0005-0000-0000-0000D7750000}"/>
    <cellStyle name="Normal 6 2 8 3 3 2 2" xfId="43751" xr:uid="{00000000-0005-0000-0000-0000D8750000}"/>
    <cellStyle name="Normal 6 2 8 3 3 2 3" xfId="28518" xr:uid="{00000000-0005-0000-0000-0000D9750000}"/>
    <cellStyle name="Normal 6 2 8 3 3 3" xfId="8400" xr:uid="{00000000-0005-0000-0000-0000DA750000}"/>
    <cellStyle name="Normal 6 2 8 3 3 3 2" xfId="38734" xr:uid="{00000000-0005-0000-0000-0000DB750000}"/>
    <cellStyle name="Normal 6 2 8 3 3 3 3" xfId="23501" xr:uid="{00000000-0005-0000-0000-0000DC750000}"/>
    <cellStyle name="Normal 6 2 8 3 3 4" xfId="33721" xr:uid="{00000000-0005-0000-0000-0000DD750000}"/>
    <cellStyle name="Normal 6 2 8 3 3 5" xfId="18488" xr:uid="{00000000-0005-0000-0000-0000DE750000}"/>
    <cellStyle name="Normal 6 2 8 3 4" xfId="5039" xr:uid="{00000000-0005-0000-0000-0000DF750000}"/>
    <cellStyle name="Normal 6 2 8 3 4 2" xfId="15091" xr:uid="{00000000-0005-0000-0000-0000E0750000}"/>
    <cellStyle name="Normal 6 2 8 3 4 2 2" xfId="45422" xr:uid="{00000000-0005-0000-0000-0000E1750000}"/>
    <cellStyle name="Normal 6 2 8 3 4 2 3" xfId="30189" xr:uid="{00000000-0005-0000-0000-0000E2750000}"/>
    <cellStyle name="Normal 6 2 8 3 4 3" xfId="10071" xr:uid="{00000000-0005-0000-0000-0000E3750000}"/>
    <cellStyle name="Normal 6 2 8 3 4 3 2" xfId="40405" xr:uid="{00000000-0005-0000-0000-0000E4750000}"/>
    <cellStyle name="Normal 6 2 8 3 4 3 3" xfId="25172" xr:uid="{00000000-0005-0000-0000-0000E5750000}"/>
    <cellStyle name="Normal 6 2 8 3 4 4" xfId="35392" xr:uid="{00000000-0005-0000-0000-0000E6750000}"/>
    <cellStyle name="Normal 6 2 8 3 4 5" xfId="20159" xr:uid="{00000000-0005-0000-0000-0000E7750000}"/>
    <cellStyle name="Normal 6 2 8 3 5" xfId="11749" xr:uid="{00000000-0005-0000-0000-0000E8750000}"/>
    <cellStyle name="Normal 6 2 8 3 5 2" xfId="42080" xr:uid="{00000000-0005-0000-0000-0000E9750000}"/>
    <cellStyle name="Normal 6 2 8 3 5 3" xfId="26847" xr:uid="{00000000-0005-0000-0000-0000EA750000}"/>
    <cellStyle name="Normal 6 2 8 3 6" xfId="6728" xr:uid="{00000000-0005-0000-0000-0000EB750000}"/>
    <cellStyle name="Normal 6 2 8 3 6 2" xfId="37063" xr:uid="{00000000-0005-0000-0000-0000EC750000}"/>
    <cellStyle name="Normal 6 2 8 3 6 3" xfId="21830" xr:uid="{00000000-0005-0000-0000-0000ED750000}"/>
    <cellStyle name="Normal 6 2 8 3 7" xfId="32051" xr:uid="{00000000-0005-0000-0000-0000EE750000}"/>
    <cellStyle name="Normal 6 2 8 3 8" xfId="16817" xr:uid="{00000000-0005-0000-0000-0000EF750000}"/>
    <cellStyle name="Normal 6 2 8 4" xfId="2075" xr:uid="{00000000-0005-0000-0000-0000F0750000}"/>
    <cellStyle name="Normal 6 2 8 4 2" xfId="3765" xr:uid="{00000000-0005-0000-0000-0000F1750000}"/>
    <cellStyle name="Normal 6 2 8 4 2 2" xfId="13838" xr:uid="{00000000-0005-0000-0000-0000F2750000}"/>
    <cellStyle name="Normal 6 2 8 4 2 2 2" xfId="44169" xr:uid="{00000000-0005-0000-0000-0000F3750000}"/>
    <cellStyle name="Normal 6 2 8 4 2 2 3" xfId="28936" xr:uid="{00000000-0005-0000-0000-0000F4750000}"/>
    <cellStyle name="Normal 6 2 8 4 2 3" xfId="8818" xr:uid="{00000000-0005-0000-0000-0000F5750000}"/>
    <cellStyle name="Normal 6 2 8 4 2 3 2" xfId="39152" xr:uid="{00000000-0005-0000-0000-0000F6750000}"/>
    <cellStyle name="Normal 6 2 8 4 2 3 3" xfId="23919" xr:uid="{00000000-0005-0000-0000-0000F7750000}"/>
    <cellStyle name="Normal 6 2 8 4 2 4" xfId="34139" xr:uid="{00000000-0005-0000-0000-0000F8750000}"/>
    <cellStyle name="Normal 6 2 8 4 2 5" xfId="18906" xr:uid="{00000000-0005-0000-0000-0000F9750000}"/>
    <cellStyle name="Normal 6 2 8 4 3" xfId="5457" xr:uid="{00000000-0005-0000-0000-0000FA750000}"/>
    <cellStyle name="Normal 6 2 8 4 3 2" xfId="15509" xr:uid="{00000000-0005-0000-0000-0000FB750000}"/>
    <cellStyle name="Normal 6 2 8 4 3 2 2" xfId="45840" xr:uid="{00000000-0005-0000-0000-0000FC750000}"/>
    <cellStyle name="Normal 6 2 8 4 3 2 3" xfId="30607" xr:uid="{00000000-0005-0000-0000-0000FD750000}"/>
    <cellStyle name="Normal 6 2 8 4 3 3" xfId="10489" xr:uid="{00000000-0005-0000-0000-0000FE750000}"/>
    <cellStyle name="Normal 6 2 8 4 3 3 2" xfId="40823" xr:uid="{00000000-0005-0000-0000-0000FF750000}"/>
    <cellStyle name="Normal 6 2 8 4 3 3 3" xfId="25590" xr:uid="{00000000-0005-0000-0000-000000760000}"/>
    <cellStyle name="Normal 6 2 8 4 3 4" xfId="35810" xr:uid="{00000000-0005-0000-0000-000001760000}"/>
    <cellStyle name="Normal 6 2 8 4 3 5" xfId="20577" xr:uid="{00000000-0005-0000-0000-000002760000}"/>
    <cellStyle name="Normal 6 2 8 4 4" xfId="12167" xr:uid="{00000000-0005-0000-0000-000003760000}"/>
    <cellStyle name="Normal 6 2 8 4 4 2" xfId="42498" xr:uid="{00000000-0005-0000-0000-000004760000}"/>
    <cellStyle name="Normal 6 2 8 4 4 3" xfId="27265" xr:uid="{00000000-0005-0000-0000-000005760000}"/>
    <cellStyle name="Normal 6 2 8 4 5" xfId="7146" xr:uid="{00000000-0005-0000-0000-000006760000}"/>
    <cellStyle name="Normal 6 2 8 4 5 2" xfId="37481" xr:uid="{00000000-0005-0000-0000-000007760000}"/>
    <cellStyle name="Normal 6 2 8 4 5 3" xfId="22248" xr:uid="{00000000-0005-0000-0000-000008760000}"/>
    <cellStyle name="Normal 6 2 8 4 6" xfId="32469" xr:uid="{00000000-0005-0000-0000-000009760000}"/>
    <cellStyle name="Normal 6 2 8 4 7" xfId="17235" xr:uid="{00000000-0005-0000-0000-00000A760000}"/>
    <cellStyle name="Normal 6 2 8 5" xfId="2928" xr:uid="{00000000-0005-0000-0000-00000B760000}"/>
    <cellStyle name="Normal 6 2 8 5 2" xfId="13002" xr:uid="{00000000-0005-0000-0000-00000C760000}"/>
    <cellStyle name="Normal 6 2 8 5 2 2" xfId="43333" xr:uid="{00000000-0005-0000-0000-00000D760000}"/>
    <cellStyle name="Normal 6 2 8 5 2 3" xfId="28100" xr:uid="{00000000-0005-0000-0000-00000E760000}"/>
    <cellStyle name="Normal 6 2 8 5 3" xfId="7982" xr:uid="{00000000-0005-0000-0000-00000F760000}"/>
    <cellStyle name="Normal 6 2 8 5 3 2" xfId="38316" xr:uid="{00000000-0005-0000-0000-000010760000}"/>
    <cellStyle name="Normal 6 2 8 5 3 3" xfId="23083" xr:uid="{00000000-0005-0000-0000-000011760000}"/>
    <cellStyle name="Normal 6 2 8 5 4" xfId="33303" xr:uid="{00000000-0005-0000-0000-000012760000}"/>
    <cellStyle name="Normal 6 2 8 5 5" xfId="18070" xr:uid="{00000000-0005-0000-0000-000013760000}"/>
    <cellStyle name="Normal 6 2 8 6" xfId="4621" xr:uid="{00000000-0005-0000-0000-000014760000}"/>
    <cellStyle name="Normal 6 2 8 6 2" xfId="14673" xr:uid="{00000000-0005-0000-0000-000015760000}"/>
    <cellStyle name="Normal 6 2 8 6 2 2" xfId="45004" xr:uid="{00000000-0005-0000-0000-000016760000}"/>
    <cellStyle name="Normal 6 2 8 6 2 3" xfId="29771" xr:uid="{00000000-0005-0000-0000-000017760000}"/>
    <cellStyle name="Normal 6 2 8 6 3" xfId="9653" xr:uid="{00000000-0005-0000-0000-000018760000}"/>
    <cellStyle name="Normal 6 2 8 6 3 2" xfId="39987" xr:uid="{00000000-0005-0000-0000-000019760000}"/>
    <cellStyle name="Normal 6 2 8 6 3 3" xfId="24754" xr:uid="{00000000-0005-0000-0000-00001A760000}"/>
    <cellStyle name="Normal 6 2 8 6 4" xfId="34974" xr:uid="{00000000-0005-0000-0000-00001B760000}"/>
    <cellStyle name="Normal 6 2 8 6 5" xfId="19741" xr:uid="{00000000-0005-0000-0000-00001C760000}"/>
    <cellStyle name="Normal 6 2 8 7" xfId="11331" xr:uid="{00000000-0005-0000-0000-00001D760000}"/>
    <cellStyle name="Normal 6 2 8 7 2" xfId="41662" xr:uid="{00000000-0005-0000-0000-00001E760000}"/>
    <cellStyle name="Normal 6 2 8 7 3" xfId="26429" xr:uid="{00000000-0005-0000-0000-00001F760000}"/>
    <cellStyle name="Normal 6 2 8 8" xfId="6310" xr:uid="{00000000-0005-0000-0000-000020760000}"/>
    <cellStyle name="Normal 6 2 8 8 2" xfId="36645" xr:uid="{00000000-0005-0000-0000-000021760000}"/>
    <cellStyle name="Normal 6 2 8 8 3" xfId="21412" xr:uid="{00000000-0005-0000-0000-000022760000}"/>
    <cellStyle name="Normal 6 2 8 9" xfId="31634" xr:uid="{00000000-0005-0000-0000-000023760000}"/>
    <cellStyle name="Normal 6 2 9" xfId="1335" xr:uid="{00000000-0005-0000-0000-000024760000}"/>
    <cellStyle name="Normal 6 2 9 2" xfId="1758" xr:uid="{00000000-0005-0000-0000-000025760000}"/>
    <cellStyle name="Normal 6 2 9 2 2" xfId="2597" xr:uid="{00000000-0005-0000-0000-000026760000}"/>
    <cellStyle name="Normal 6 2 9 2 2 2" xfId="4287" xr:uid="{00000000-0005-0000-0000-000027760000}"/>
    <cellStyle name="Normal 6 2 9 2 2 2 2" xfId="14360" xr:uid="{00000000-0005-0000-0000-000028760000}"/>
    <cellStyle name="Normal 6 2 9 2 2 2 2 2" xfId="44691" xr:uid="{00000000-0005-0000-0000-000029760000}"/>
    <cellStyle name="Normal 6 2 9 2 2 2 2 3" xfId="29458" xr:uid="{00000000-0005-0000-0000-00002A760000}"/>
    <cellStyle name="Normal 6 2 9 2 2 2 3" xfId="9340" xr:uid="{00000000-0005-0000-0000-00002B760000}"/>
    <cellStyle name="Normal 6 2 9 2 2 2 3 2" xfId="39674" xr:uid="{00000000-0005-0000-0000-00002C760000}"/>
    <cellStyle name="Normal 6 2 9 2 2 2 3 3" xfId="24441" xr:uid="{00000000-0005-0000-0000-00002D760000}"/>
    <cellStyle name="Normal 6 2 9 2 2 2 4" xfId="34661" xr:uid="{00000000-0005-0000-0000-00002E760000}"/>
    <cellStyle name="Normal 6 2 9 2 2 2 5" xfId="19428" xr:uid="{00000000-0005-0000-0000-00002F760000}"/>
    <cellStyle name="Normal 6 2 9 2 2 3" xfId="5979" xr:uid="{00000000-0005-0000-0000-000030760000}"/>
    <cellStyle name="Normal 6 2 9 2 2 3 2" xfId="16031" xr:uid="{00000000-0005-0000-0000-000031760000}"/>
    <cellStyle name="Normal 6 2 9 2 2 3 2 2" xfId="46362" xr:uid="{00000000-0005-0000-0000-000032760000}"/>
    <cellStyle name="Normal 6 2 9 2 2 3 2 3" xfId="31129" xr:uid="{00000000-0005-0000-0000-000033760000}"/>
    <cellStyle name="Normal 6 2 9 2 2 3 3" xfId="11011" xr:uid="{00000000-0005-0000-0000-000034760000}"/>
    <cellStyle name="Normal 6 2 9 2 2 3 3 2" xfId="41345" xr:uid="{00000000-0005-0000-0000-000035760000}"/>
    <cellStyle name="Normal 6 2 9 2 2 3 3 3" xfId="26112" xr:uid="{00000000-0005-0000-0000-000036760000}"/>
    <cellStyle name="Normal 6 2 9 2 2 3 4" xfId="36332" xr:uid="{00000000-0005-0000-0000-000037760000}"/>
    <cellStyle name="Normal 6 2 9 2 2 3 5" xfId="21099" xr:uid="{00000000-0005-0000-0000-000038760000}"/>
    <cellStyle name="Normal 6 2 9 2 2 4" xfId="12689" xr:uid="{00000000-0005-0000-0000-000039760000}"/>
    <cellStyle name="Normal 6 2 9 2 2 4 2" xfId="43020" xr:uid="{00000000-0005-0000-0000-00003A760000}"/>
    <cellStyle name="Normal 6 2 9 2 2 4 3" xfId="27787" xr:uid="{00000000-0005-0000-0000-00003B760000}"/>
    <cellStyle name="Normal 6 2 9 2 2 5" xfId="7668" xr:uid="{00000000-0005-0000-0000-00003C760000}"/>
    <cellStyle name="Normal 6 2 9 2 2 5 2" xfId="38003" xr:uid="{00000000-0005-0000-0000-00003D760000}"/>
    <cellStyle name="Normal 6 2 9 2 2 5 3" xfId="22770" xr:uid="{00000000-0005-0000-0000-00003E760000}"/>
    <cellStyle name="Normal 6 2 9 2 2 6" xfId="32991" xr:uid="{00000000-0005-0000-0000-00003F760000}"/>
    <cellStyle name="Normal 6 2 9 2 2 7" xfId="17757" xr:uid="{00000000-0005-0000-0000-000040760000}"/>
    <cellStyle name="Normal 6 2 9 2 3" xfId="3450" xr:uid="{00000000-0005-0000-0000-000041760000}"/>
    <cellStyle name="Normal 6 2 9 2 3 2" xfId="13524" xr:uid="{00000000-0005-0000-0000-000042760000}"/>
    <cellStyle name="Normal 6 2 9 2 3 2 2" xfId="43855" xr:uid="{00000000-0005-0000-0000-000043760000}"/>
    <cellStyle name="Normal 6 2 9 2 3 2 3" xfId="28622" xr:uid="{00000000-0005-0000-0000-000044760000}"/>
    <cellStyle name="Normal 6 2 9 2 3 3" xfId="8504" xr:uid="{00000000-0005-0000-0000-000045760000}"/>
    <cellStyle name="Normal 6 2 9 2 3 3 2" xfId="38838" xr:uid="{00000000-0005-0000-0000-000046760000}"/>
    <cellStyle name="Normal 6 2 9 2 3 3 3" xfId="23605" xr:uid="{00000000-0005-0000-0000-000047760000}"/>
    <cellStyle name="Normal 6 2 9 2 3 4" xfId="33825" xr:uid="{00000000-0005-0000-0000-000048760000}"/>
    <cellStyle name="Normal 6 2 9 2 3 5" xfId="18592" xr:uid="{00000000-0005-0000-0000-000049760000}"/>
    <cellStyle name="Normal 6 2 9 2 4" xfId="5143" xr:uid="{00000000-0005-0000-0000-00004A760000}"/>
    <cellStyle name="Normal 6 2 9 2 4 2" xfId="15195" xr:uid="{00000000-0005-0000-0000-00004B760000}"/>
    <cellStyle name="Normal 6 2 9 2 4 2 2" xfId="45526" xr:uid="{00000000-0005-0000-0000-00004C760000}"/>
    <cellStyle name="Normal 6 2 9 2 4 2 3" xfId="30293" xr:uid="{00000000-0005-0000-0000-00004D760000}"/>
    <cellStyle name="Normal 6 2 9 2 4 3" xfId="10175" xr:uid="{00000000-0005-0000-0000-00004E760000}"/>
    <cellStyle name="Normal 6 2 9 2 4 3 2" xfId="40509" xr:uid="{00000000-0005-0000-0000-00004F760000}"/>
    <cellStyle name="Normal 6 2 9 2 4 3 3" xfId="25276" xr:uid="{00000000-0005-0000-0000-000050760000}"/>
    <cellStyle name="Normal 6 2 9 2 4 4" xfId="35496" xr:uid="{00000000-0005-0000-0000-000051760000}"/>
    <cellStyle name="Normal 6 2 9 2 4 5" xfId="20263" xr:uid="{00000000-0005-0000-0000-000052760000}"/>
    <cellStyle name="Normal 6 2 9 2 5" xfId="11853" xr:uid="{00000000-0005-0000-0000-000053760000}"/>
    <cellStyle name="Normal 6 2 9 2 5 2" xfId="42184" xr:uid="{00000000-0005-0000-0000-000054760000}"/>
    <cellStyle name="Normal 6 2 9 2 5 3" xfId="26951" xr:uid="{00000000-0005-0000-0000-000055760000}"/>
    <cellStyle name="Normal 6 2 9 2 6" xfId="6832" xr:uid="{00000000-0005-0000-0000-000056760000}"/>
    <cellStyle name="Normal 6 2 9 2 6 2" xfId="37167" xr:uid="{00000000-0005-0000-0000-000057760000}"/>
    <cellStyle name="Normal 6 2 9 2 6 3" xfId="21934" xr:uid="{00000000-0005-0000-0000-000058760000}"/>
    <cellStyle name="Normal 6 2 9 2 7" xfId="32155" xr:uid="{00000000-0005-0000-0000-000059760000}"/>
    <cellStyle name="Normal 6 2 9 2 8" xfId="16921" xr:uid="{00000000-0005-0000-0000-00005A760000}"/>
    <cellStyle name="Normal 6 2 9 3" xfId="2179" xr:uid="{00000000-0005-0000-0000-00005B760000}"/>
    <cellStyle name="Normal 6 2 9 3 2" xfId="3869" xr:uid="{00000000-0005-0000-0000-00005C760000}"/>
    <cellStyle name="Normal 6 2 9 3 2 2" xfId="13942" xr:uid="{00000000-0005-0000-0000-00005D760000}"/>
    <cellStyle name="Normal 6 2 9 3 2 2 2" xfId="44273" xr:uid="{00000000-0005-0000-0000-00005E760000}"/>
    <cellStyle name="Normal 6 2 9 3 2 2 3" xfId="29040" xr:uid="{00000000-0005-0000-0000-00005F760000}"/>
    <cellStyle name="Normal 6 2 9 3 2 3" xfId="8922" xr:uid="{00000000-0005-0000-0000-000060760000}"/>
    <cellStyle name="Normal 6 2 9 3 2 3 2" xfId="39256" xr:uid="{00000000-0005-0000-0000-000061760000}"/>
    <cellStyle name="Normal 6 2 9 3 2 3 3" xfId="24023" xr:uid="{00000000-0005-0000-0000-000062760000}"/>
    <cellStyle name="Normal 6 2 9 3 2 4" xfId="34243" xr:uid="{00000000-0005-0000-0000-000063760000}"/>
    <cellStyle name="Normal 6 2 9 3 2 5" xfId="19010" xr:uid="{00000000-0005-0000-0000-000064760000}"/>
    <cellStyle name="Normal 6 2 9 3 3" xfId="5561" xr:uid="{00000000-0005-0000-0000-000065760000}"/>
    <cellStyle name="Normal 6 2 9 3 3 2" xfId="15613" xr:uid="{00000000-0005-0000-0000-000066760000}"/>
    <cellStyle name="Normal 6 2 9 3 3 2 2" xfId="45944" xr:uid="{00000000-0005-0000-0000-000067760000}"/>
    <cellStyle name="Normal 6 2 9 3 3 2 3" xfId="30711" xr:uid="{00000000-0005-0000-0000-000068760000}"/>
    <cellStyle name="Normal 6 2 9 3 3 3" xfId="10593" xr:uid="{00000000-0005-0000-0000-000069760000}"/>
    <cellStyle name="Normal 6 2 9 3 3 3 2" xfId="40927" xr:uid="{00000000-0005-0000-0000-00006A760000}"/>
    <cellStyle name="Normal 6 2 9 3 3 3 3" xfId="25694" xr:uid="{00000000-0005-0000-0000-00006B760000}"/>
    <cellStyle name="Normal 6 2 9 3 3 4" xfId="35914" xr:uid="{00000000-0005-0000-0000-00006C760000}"/>
    <cellStyle name="Normal 6 2 9 3 3 5" xfId="20681" xr:uid="{00000000-0005-0000-0000-00006D760000}"/>
    <cellStyle name="Normal 6 2 9 3 4" xfId="12271" xr:uid="{00000000-0005-0000-0000-00006E760000}"/>
    <cellStyle name="Normal 6 2 9 3 4 2" xfId="42602" xr:uid="{00000000-0005-0000-0000-00006F760000}"/>
    <cellStyle name="Normal 6 2 9 3 4 3" xfId="27369" xr:uid="{00000000-0005-0000-0000-000070760000}"/>
    <cellStyle name="Normal 6 2 9 3 5" xfId="7250" xr:uid="{00000000-0005-0000-0000-000071760000}"/>
    <cellStyle name="Normal 6 2 9 3 5 2" xfId="37585" xr:uid="{00000000-0005-0000-0000-000072760000}"/>
    <cellStyle name="Normal 6 2 9 3 5 3" xfId="22352" xr:uid="{00000000-0005-0000-0000-000073760000}"/>
    <cellStyle name="Normal 6 2 9 3 6" xfId="32573" xr:uid="{00000000-0005-0000-0000-000074760000}"/>
    <cellStyle name="Normal 6 2 9 3 7" xfId="17339" xr:uid="{00000000-0005-0000-0000-000075760000}"/>
    <cellStyle name="Normal 6 2 9 4" xfId="3032" xr:uid="{00000000-0005-0000-0000-000076760000}"/>
    <cellStyle name="Normal 6 2 9 4 2" xfId="13106" xr:uid="{00000000-0005-0000-0000-000077760000}"/>
    <cellStyle name="Normal 6 2 9 4 2 2" xfId="43437" xr:uid="{00000000-0005-0000-0000-000078760000}"/>
    <cellStyle name="Normal 6 2 9 4 2 3" xfId="28204" xr:uid="{00000000-0005-0000-0000-000079760000}"/>
    <cellStyle name="Normal 6 2 9 4 3" xfId="8086" xr:uid="{00000000-0005-0000-0000-00007A760000}"/>
    <cellStyle name="Normal 6 2 9 4 3 2" xfId="38420" xr:uid="{00000000-0005-0000-0000-00007B760000}"/>
    <cellStyle name="Normal 6 2 9 4 3 3" xfId="23187" xr:uid="{00000000-0005-0000-0000-00007C760000}"/>
    <cellStyle name="Normal 6 2 9 4 4" xfId="33407" xr:uid="{00000000-0005-0000-0000-00007D760000}"/>
    <cellStyle name="Normal 6 2 9 4 5" xfId="18174" xr:uid="{00000000-0005-0000-0000-00007E760000}"/>
    <cellStyle name="Normal 6 2 9 5" xfId="4725" xr:uid="{00000000-0005-0000-0000-00007F760000}"/>
    <cellStyle name="Normal 6 2 9 5 2" xfId="14777" xr:uid="{00000000-0005-0000-0000-000080760000}"/>
    <cellStyle name="Normal 6 2 9 5 2 2" xfId="45108" xr:uid="{00000000-0005-0000-0000-000081760000}"/>
    <cellStyle name="Normal 6 2 9 5 2 3" xfId="29875" xr:uid="{00000000-0005-0000-0000-000082760000}"/>
    <cellStyle name="Normal 6 2 9 5 3" xfId="9757" xr:uid="{00000000-0005-0000-0000-000083760000}"/>
    <cellStyle name="Normal 6 2 9 5 3 2" xfId="40091" xr:uid="{00000000-0005-0000-0000-000084760000}"/>
    <cellStyle name="Normal 6 2 9 5 3 3" xfId="24858" xr:uid="{00000000-0005-0000-0000-000085760000}"/>
    <cellStyle name="Normal 6 2 9 5 4" xfId="35078" xr:uid="{00000000-0005-0000-0000-000086760000}"/>
    <cellStyle name="Normal 6 2 9 5 5" xfId="19845" xr:uid="{00000000-0005-0000-0000-000087760000}"/>
    <cellStyle name="Normal 6 2 9 6" xfId="11435" xr:uid="{00000000-0005-0000-0000-000088760000}"/>
    <cellStyle name="Normal 6 2 9 6 2" xfId="41766" xr:uid="{00000000-0005-0000-0000-000089760000}"/>
    <cellStyle name="Normal 6 2 9 6 3" xfId="26533" xr:uid="{00000000-0005-0000-0000-00008A760000}"/>
    <cellStyle name="Normal 6 2 9 7" xfId="6414" xr:uid="{00000000-0005-0000-0000-00008B760000}"/>
    <cellStyle name="Normal 6 2 9 7 2" xfId="36749" xr:uid="{00000000-0005-0000-0000-00008C760000}"/>
    <cellStyle name="Normal 6 2 9 7 3" xfId="21516" xr:uid="{00000000-0005-0000-0000-00008D760000}"/>
    <cellStyle name="Normal 6 2 9 8" xfId="31737" xr:uid="{00000000-0005-0000-0000-00008E760000}"/>
    <cellStyle name="Normal 6 2 9 9" xfId="16503" xr:uid="{00000000-0005-0000-0000-00008F760000}"/>
    <cellStyle name="Normal 6 3" xfId="883" xr:uid="{00000000-0005-0000-0000-000090760000}"/>
    <cellStyle name="Normal 6 3 10" xfId="6236" xr:uid="{00000000-0005-0000-0000-000091760000}"/>
    <cellStyle name="Normal 6 3 10 2" xfId="36573" xr:uid="{00000000-0005-0000-0000-000092760000}"/>
    <cellStyle name="Normal 6 3 10 3" xfId="21340" xr:uid="{00000000-0005-0000-0000-000093760000}"/>
    <cellStyle name="Normal 6 3 11" xfId="31379" xr:uid="{00000000-0005-0000-0000-000094760000}"/>
    <cellStyle name="Normal 6 3 12" xfId="16325" xr:uid="{00000000-0005-0000-0000-000095760000}"/>
    <cellStyle name="Normal 6 3 2" xfId="1200" xr:uid="{00000000-0005-0000-0000-000096760000}"/>
    <cellStyle name="Normal 6 3 2 10" xfId="31388" xr:uid="{00000000-0005-0000-0000-000097760000}"/>
    <cellStyle name="Normal 6 3 2 11" xfId="16379" xr:uid="{00000000-0005-0000-0000-000098760000}"/>
    <cellStyle name="Normal 6 3 2 2" xfId="1308" xr:uid="{00000000-0005-0000-0000-000099760000}"/>
    <cellStyle name="Normal 6 3 2 2 10" xfId="16483" xr:uid="{00000000-0005-0000-0000-00009A760000}"/>
    <cellStyle name="Normal 6 3 2 2 2" xfId="1525" xr:uid="{00000000-0005-0000-0000-00009B760000}"/>
    <cellStyle name="Normal 6 3 2 2 2 2" xfId="1946" xr:uid="{00000000-0005-0000-0000-00009C760000}"/>
    <cellStyle name="Normal 6 3 2 2 2 2 2" xfId="2785" xr:uid="{00000000-0005-0000-0000-00009D760000}"/>
    <cellStyle name="Normal 6 3 2 2 2 2 2 2" xfId="4475" xr:uid="{00000000-0005-0000-0000-00009E760000}"/>
    <cellStyle name="Normal 6 3 2 2 2 2 2 2 2" xfId="14548" xr:uid="{00000000-0005-0000-0000-00009F760000}"/>
    <cellStyle name="Normal 6 3 2 2 2 2 2 2 2 2" xfId="44879" xr:uid="{00000000-0005-0000-0000-0000A0760000}"/>
    <cellStyle name="Normal 6 3 2 2 2 2 2 2 2 3" xfId="29646" xr:uid="{00000000-0005-0000-0000-0000A1760000}"/>
    <cellStyle name="Normal 6 3 2 2 2 2 2 2 3" xfId="9528" xr:uid="{00000000-0005-0000-0000-0000A2760000}"/>
    <cellStyle name="Normal 6 3 2 2 2 2 2 2 3 2" xfId="39862" xr:uid="{00000000-0005-0000-0000-0000A3760000}"/>
    <cellStyle name="Normal 6 3 2 2 2 2 2 2 3 3" xfId="24629" xr:uid="{00000000-0005-0000-0000-0000A4760000}"/>
    <cellStyle name="Normal 6 3 2 2 2 2 2 2 4" xfId="34849" xr:uid="{00000000-0005-0000-0000-0000A5760000}"/>
    <cellStyle name="Normal 6 3 2 2 2 2 2 2 5" xfId="19616" xr:uid="{00000000-0005-0000-0000-0000A6760000}"/>
    <cellStyle name="Normal 6 3 2 2 2 2 2 3" xfId="6167" xr:uid="{00000000-0005-0000-0000-0000A7760000}"/>
    <cellStyle name="Normal 6 3 2 2 2 2 2 3 2" xfId="16219" xr:uid="{00000000-0005-0000-0000-0000A8760000}"/>
    <cellStyle name="Normal 6 3 2 2 2 2 2 3 2 2" xfId="46550" xr:uid="{00000000-0005-0000-0000-0000A9760000}"/>
    <cellStyle name="Normal 6 3 2 2 2 2 2 3 2 3" xfId="31317" xr:uid="{00000000-0005-0000-0000-0000AA760000}"/>
    <cellStyle name="Normal 6 3 2 2 2 2 2 3 3" xfId="11199" xr:uid="{00000000-0005-0000-0000-0000AB760000}"/>
    <cellStyle name="Normal 6 3 2 2 2 2 2 3 3 2" xfId="41533" xr:uid="{00000000-0005-0000-0000-0000AC760000}"/>
    <cellStyle name="Normal 6 3 2 2 2 2 2 3 3 3" xfId="26300" xr:uid="{00000000-0005-0000-0000-0000AD760000}"/>
    <cellStyle name="Normal 6 3 2 2 2 2 2 3 4" xfId="36520" xr:uid="{00000000-0005-0000-0000-0000AE760000}"/>
    <cellStyle name="Normal 6 3 2 2 2 2 2 3 5" xfId="21287" xr:uid="{00000000-0005-0000-0000-0000AF760000}"/>
    <cellStyle name="Normal 6 3 2 2 2 2 2 4" xfId="12877" xr:uid="{00000000-0005-0000-0000-0000B0760000}"/>
    <cellStyle name="Normal 6 3 2 2 2 2 2 4 2" xfId="43208" xr:uid="{00000000-0005-0000-0000-0000B1760000}"/>
    <cellStyle name="Normal 6 3 2 2 2 2 2 4 3" xfId="27975" xr:uid="{00000000-0005-0000-0000-0000B2760000}"/>
    <cellStyle name="Normal 6 3 2 2 2 2 2 5" xfId="7856" xr:uid="{00000000-0005-0000-0000-0000B3760000}"/>
    <cellStyle name="Normal 6 3 2 2 2 2 2 5 2" xfId="38191" xr:uid="{00000000-0005-0000-0000-0000B4760000}"/>
    <cellStyle name="Normal 6 3 2 2 2 2 2 5 3" xfId="22958" xr:uid="{00000000-0005-0000-0000-0000B5760000}"/>
    <cellStyle name="Normal 6 3 2 2 2 2 2 6" xfId="33179" xr:uid="{00000000-0005-0000-0000-0000B6760000}"/>
    <cellStyle name="Normal 6 3 2 2 2 2 2 7" xfId="17945" xr:uid="{00000000-0005-0000-0000-0000B7760000}"/>
    <cellStyle name="Normal 6 3 2 2 2 2 3" xfId="3638" xr:uid="{00000000-0005-0000-0000-0000B8760000}"/>
    <cellStyle name="Normal 6 3 2 2 2 2 3 2" xfId="13712" xr:uid="{00000000-0005-0000-0000-0000B9760000}"/>
    <cellStyle name="Normal 6 3 2 2 2 2 3 2 2" xfId="44043" xr:uid="{00000000-0005-0000-0000-0000BA760000}"/>
    <cellStyle name="Normal 6 3 2 2 2 2 3 2 3" xfId="28810" xr:uid="{00000000-0005-0000-0000-0000BB760000}"/>
    <cellStyle name="Normal 6 3 2 2 2 2 3 3" xfId="8692" xr:uid="{00000000-0005-0000-0000-0000BC760000}"/>
    <cellStyle name="Normal 6 3 2 2 2 2 3 3 2" xfId="39026" xr:uid="{00000000-0005-0000-0000-0000BD760000}"/>
    <cellStyle name="Normal 6 3 2 2 2 2 3 3 3" xfId="23793" xr:uid="{00000000-0005-0000-0000-0000BE760000}"/>
    <cellStyle name="Normal 6 3 2 2 2 2 3 4" xfId="34013" xr:uid="{00000000-0005-0000-0000-0000BF760000}"/>
    <cellStyle name="Normal 6 3 2 2 2 2 3 5" xfId="18780" xr:uid="{00000000-0005-0000-0000-0000C0760000}"/>
    <cellStyle name="Normal 6 3 2 2 2 2 4" xfId="5331" xr:uid="{00000000-0005-0000-0000-0000C1760000}"/>
    <cellStyle name="Normal 6 3 2 2 2 2 4 2" xfId="15383" xr:uid="{00000000-0005-0000-0000-0000C2760000}"/>
    <cellStyle name="Normal 6 3 2 2 2 2 4 2 2" xfId="45714" xr:uid="{00000000-0005-0000-0000-0000C3760000}"/>
    <cellStyle name="Normal 6 3 2 2 2 2 4 2 3" xfId="30481" xr:uid="{00000000-0005-0000-0000-0000C4760000}"/>
    <cellStyle name="Normal 6 3 2 2 2 2 4 3" xfId="10363" xr:uid="{00000000-0005-0000-0000-0000C5760000}"/>
    <cellStyle name="Normal 6 3 2 2 2 2 4 3 2" xfId="40697" xr:uid="{00000000-0005-0000-0000-0000C6760000}"/>
    <cellStyle name="Normal 6 3 2 2 2 2 4 3 3" xfId="25464" xr:uid="{00000000-0005-0000-0000-0000C7760000}"/>
    <cellStyle name="Normal 6 3 2 2 2 2 4 4" xfId="35684" xr:uid="{00000000-0005-0000-0000-0000C8760000}"/>
    <cellStyle name="Normal 6 3 2 2 2 2 4 5" xfId="20451" xr:uid="{00000000-0005-0000-0000-0000C9760000}"/>
    <cellStyle name="Normal 6 3 2 2 2 2 5" xfId="12041" xr:uid="{00000000-0005-0000-0000-0000CA760000}"/>
    <cellStyle name="Normal 6 3 2 2 2 2 5 2" xfId="42372" xr:uid="{00000000-0005-0000-0000-0000CB760000}"/>
    <cellStyle name="Normal 6 3 2 2 2 2 5 3" xfId="27139" xr:uid="{00000000-0005-0000-0000-0000CC760000}"/>
    <cellStyle name="Normal 6 3 2 2 2 2 6" xfId="7020" xr:uid="{00000000-0005-0000-0000-0000CD760000}"/>
    <cellStyle name="Normal 6 3 2 2 2 2 6 2" xfId="37355" xr:uid="{00000000-0005-0000-0000-0000CE760000}"/>
    <cellStyle name="Normal 6 3 2 2 2 2 6 3" xfId="22122" xr:uid="{00000000-0005-0000-0000-0000CF760000}"/>
    <cellStyle name="Normal 6 3 2 2 2 2 7" xfId="32343" xr:uid="{00000000-0005-0000-0000-0000D0760000}"/>
    <cellStyle name="Normal 6 3 2 2 2 2 8" xfId="17109" xr:uid="{00000000-0005-0000-0000-0000D1760000}"/>
    <cellStyle name="Normal 6 3 2 2 2 3" xfId="2367" xr:uid="{00000000-0005-0000-0000-0000D2760000}"/>
    <cellStyle name="Normal 6 3 2 2 2 3 2" xfId="4057" xr:uid="{00000000-0005-0000-0000-0000D3760000}"/>
    <cellStyle name="Normal 6 3 2 2 2 3 2 2" xfId="14130" xr:uid="{00000000-0005-0000-0000-0000D4760000}"/>
    <cellStyle name="Normal 6 3 2 2 2 3 2 2 2" xfId="44461" xr:uid="{00000000-0005-0000-0000-0000D5760000}"/>
    <cellStyle name="Normal 6 3 2 2 2 3 2 2 3" xfId="29228" xr:uid="{00000000-0005-0000-0000-0000D6760000}"/>
    <cellStyle name="Normal 6 3 2 2 2 3 2 3" xfId="9110" xr:uid="{00000000-0005-0000-0000-0000D7760000}"/>
    <cellStyle name="Normal 6 3 2 2 2 3 2 3 2" xfId="39444" xr:uid="{00000000-0005-0000-0000-0000D8760000}"/>
    <cellStyle name="Normal 6 3 2 2 2 3 2 3 3" xfId="24211" xr:uid="{00000000-0005-0000-0000-0000D9760000}"/>
    <cellStyle name="Normal 6 3 2 2 2 3 2 4" xfId="34431" xr:uid="{00000000-0005-0000-0000-0000DA760000}"/>
    <cellStyle name="Normal 6 3 2 2 2 3 2 5" xfId="19198" xr:uid="{00000000-0005-0000-0000-0000DB760000}"/>
    <cellStyle name="Normal 6 3 2 2 2 3 3" xfId="5749" xr:uid="{00000000-0005-0000-0000-0000DC760000}"/>
    <cellStyle name="Normal 6 3 2 2 2 3 3 2" xfId="15801" xr:uid="{00000000-0005-0000-0000-0000DD760000}"/>
    <cellStyle name="Normal 6 3 2 2 2 3 3 2 2" xfId="46132" xr:uid="{00000000-0005-0000-0000-0000DE760000}"/>
    <cellStyle name="Normal 6 3 2 2 2 3 3 2 3" xfId="30899" xr:uid="{00000000-0005-0000-0000-0000DF760000}"/>
    <cellStyle name="Normal 6 3 2 2 2 3 3 3" xfId="10781" xr:uid="{00000000-0005-0000-0000-0000E0760000}"/>
    <cellStyle name="Normal 6 3 2 2 2 3 3 3 2" xfId="41115" xr:uid="{00000000-0005-0000-0000-0000E1760000}"/>
    <cellStyle name="Normal 6 3 2 2 2 3 3 3 3" xfId="25882" xr:uid="{00000000-0005-0000-0000-0000E2760000}"/>
    <cellStyle name="Normal 6 3 2 2 2 3 3 4" xfId="36102" xr:uid="{00000000-0005-0000-0000-0000E3760000}"/>
    <cellStyle name="Normal 6 3 2 2 2 3 3 5" xfId="20869" xr:uid="{00000000-0005-0000-0000-0000E4760000}"/>
    <cellStyle name="Normal 6 3 2 2 2 3 4" xfId="12459" xr:uid="{00000000-0005-0000-0000-0000E5760000}"/>
    <cellStyle name="Normal 6 3 2 2 2 3 4 2" xfId="42790" xr:uid="{00000000-0005-0000-0000-0000E6760000}"/>
    <cellStyle name="Normal 6 3 2 2 2 3 4 3" xfId="27557" xr:uid="{00000000-0005-0000-0000-0000E7760000}"/>
    <cellStyle name="Normal 6 3 2 2 2 3 5" xfId="7438" xr:uid="{00000000-0005-0000-0000-0000E8760000}"/>
    <cellStyle name="Normal 6 3 2 2 2 3 5 2" xfId="37773" xr:uid="{00000000-0005-0000-0000-0000E9760000}"/>
    <cellStyle name="Normal 6 3 2 2 2 3 5 3" xfId="22540" xr:uid="{00000000-0005-0000-0000-0000EA760000}"/>
    <cellStyle name="Normal 6 3 2 2 2 3 6" xfId="32761" xr:uid="{00000000-0005-0000-0000-0000EB760000}"/>
    <cellStyle name="Normal 6 3 2 2 2 3 7" xfId="17527" xr:uid="{00000000-0005-0000-0000-0000EC760000}"/>
    <cellStyle name="Normal 6 3 2 2 2 4" xfId="3220" xr:uid="{00000000-0005-0000-0000-0000ED760000}"/>
    <cellStyle name="Normal 6 3 2 2 2 4 2" xfId="13294" xr:uid="{00000000-0005-0000-0000-0000EE760000}"/>
    <cellStyle name="Normal 6 3 2 2 2 4 2 2" xfId="43625" xr:uid="{00000000-0005-0000-0000-0000EF760000}"/>
    <cellStyle name="Normal 6 3 2 2 2 4 2 3" xfId="28392" xr:uid="{00000000-0005-0000-0000-0000F0760000}"/>
    <cellStyle name="Normal 6 3 2 2 2 4 3" xfId="8274" xr:uid="{00000000-0005-0000-0000-0000F1760000}"/>
    <cellStyle name="Normal 6 3 2 2 2 4 3 2" xfId="38608" xr:uid="{00000000-0005-0000-0000-0000F2760000}"/>
    <cellStyle name="Normal 6 3 2 2 2 4 3 3" xfId="23375" xr:uid="{00000000-0005-0000-0000-0000F3760000}"/>
    <cellStyle name="Normal 6 3 2 2 2 4 4" xfId="33595" xr:uid="{00000000-0005-0000-0000-0000F4760000}"/>
    <cellStyle name="Normal 6 3 2 2 2 4 5" xfId="18362" xr:uid="{00000000-0005-0000-0000-0000F5760000}"/>
    <cellStyle name="Normal 6 3 2 2 2 5" xfId="4913" xr:uid="{00000000-0005-0000-0000-0000F6760000}"/>
    <cellStyle name="Normal 6 3 2 2 2 5 2" xfId="14965" xr:uid="{00000000-0005-0000-0000-0000F7760000}"/>
    <cellStyle name="Normal 6 3 2 2 2 5 2 2" xfId="45296" xr:uid="{00000000-0005-0000-0000-0000F8760000}"/>
    <cellStyle name="Normal 6 3 2 2 2 5 2 3" xfId="30063" xr:uid="{00000000-0005-0000-0000-0000F9760000}"/>
    <cellStyle name="Normal 6 3 2 2 2 5 3" xfId="9945" xr:uid="{00000000-0005-0000-0000-0000FA760000}"/>
    <cellStyle name="Normal 6 3 2 2 2 5 3 2" xfId="40279" xr:uid="{00000000-0005-0000-0000-0000FB760000}"/>
    <cellStyle name="Normal 6 3 2 2 2 5 3 3" xfId="25046" xr:uid="{00000000-0005-0000-0000-0000FC760000}"/>
    <cellStyle name="Normal 6 3 2 2 2 5 4" xfId="35266" xr:uid="{00000000-0005-0000-0000-0000FD760000}"/>
    <cellStyle name="Normal 6 3 2 2 2 5 5" xfId="20033" xr:uid="{00000000-0005-0000-0000-0000FE760000}"/>
    <cellStyle name="Normal 6 3 2 2 2 6" xfId="11623" xr:uid="{00000000-0005-0000-0000-0000FF760000}"/>
    <cellStyle name="Normal 6 3 2 2 2 6 2" xfId="41954" xr:uid="{00000000-0005-0000-0000-000000770000}"/>
    <cellStyle name="Normal 6 3 2 2 2 6 3" xfId="26721" xr:uid="{00000000-0005-0000-0000-000001770000}"/>
    <cellStyle name="Normal 6 3 2 2 2 7" xfId="6602" xr:uid="{00000000-0005-0000-0000-000002770000}"/>
    <cellStyle name="Normal 6 3 2 2 2 7 2" xfId="36937" xr:uid="{00000000-0005-0000-0000-000003770000}"/>
    <cellStyle name="Normal 6 3 2 2 2 7 3" xfId="21704" xr:uid="{00000000-0005-0000-0000-000004770000}"/>
    <cellStyle name="Normal 6 3 2 2 2 8" xfId="31925" xr:uid="{00000000-0005-0000-0000-000005770000}"/>
    <cellStyle name="Normal 6 3 2 2 2 9" xfId="16691" xr:uid="{00000000-0005-0000-0000-000006770000}"/>
    <cellStyle name="Normal 6 3 2 2 3" xfId="1738" xr:uid="{00000000-0005-0000-0000-000007770000}"/>
    <cellStyle name="Normal 6 3 2 2 3 2" xfId="2577" xr:uid="{00000000-0005-0000-0000-000008770000}"/>
    <cellStyle name="Normal 6 3 2 2 3 2 2" xfId="4267" xr:uid="{00000000-0005-0000-0000-000009770000}"/>
    <cellStyle name="Normal 6 3 2 2 3 2 2 2" xfId="14340" xr:uid="{00000000-0005-0000-0000-00000A770000}"/>
    <cellStyle name="Normal 6 3 2 2 3 2 2 2 2" xfId="44671" xr:uid="{00000000-0005-0000-0000-00000B770000}"/>
    <cellStyle name="Normal 6 3 2 2 3 2 2 2 3" xfId="29438" xr:uid="{00000000-0005-0000-0000-00000C770000}"/>
    <cellStyle name="Normal 6 3 2 2 3 2 2 3" xfId="9320" xr:uid="{00000000-0005-0000-0000-00000D770000}"/>
    <cellStyle name="Normal 6 3 2 2 3 2 2 3 2" xfId="39654" xr:uid="{00000000-0005-0000-0000-00000E770000}"/>
    <cellStyle name="Normal 6 3 2 2 3 2 2 3 3" xfId="24421" xr:uid="{00000000-0005-0000-0000-00000F770000}"/>
    <cellStyle name="Normal 6 3 2 2 3 2 2 4" xfId="34641" xr:uid="{00000000-0005-0000-0000-000010770000}"/>
    <cellStyle name="Normal 6 3 2 2 3 2 2 5" xfId="19408" xr:uid="{00000000-0005-0000-0000-000011770000}"/>
    <cellStyle name="Normal 6 3 2 2 3 2 3" xfId="5959" xr:uid="{00000000-0005-0000-0000-000012770000}"/>
    <cellStyle name="Normal 6 3 2 2 3 2 3 2" xfId="16011" xr:uid="{00000000-0005-0000-0000-000013770000}"/>
    <cellStyle name="Normal 6 3 2 2 3 2 3 2 2" xfId="46342" xr:uid="{00000000-0005-0000-0000-000014770000}"/>
    <cellStyle name="Normal 6 3 2 2 3 2 3 2 3" xfId="31109" xr:uid="{00000000-0005-0000-0000-000015770000}"/>
    <cellStyle name="Normal 6 3 2 2 3 2 3 3" xfId="10991" xr:uid="{00000000-0005-0000-0000-000016770000}"/>
    <cellStyle name="Normal 6 3 2 2 3 2 3 3 2" xfId="41325" xr:uid="{00000000-0005-0000-0000-000017770000}"/>
    <cellStyle name="Normal 6 3 2 2 3 2 3 3 3" xfId="26092" xr:uid="{00000000-0005-0000-0000-000018770000}"/>
    <cellStyle name="Normal 6 3 2 2 3 2 3 4" xfId="36312" xr:uid="{00000000-0005-0000-0000-000019770000}"/>
    <cellStyle name="Normal 6 3 2 2 3 2 3 5" xfId="21079" xr:uid="{00000000-0005-0000-0000-00001A770000}"/>
    <cellStyle name="Normal 6 3 2 2 3 2 4" xfId="12669" xr:uid="{00000000-0005-0000-0000-00001B770000}"/>
    <cellStyle name="Normal 6 3 2 2 3 2 4 2" xfId="43000" xr:uid="{00000000-0005-0000-0000-00001C770000}"/>
    <cellStyle name="Normal 6 3 2 2 3 2 4 3" xfId="27767" xr:uid="{00000000-0005-0000-0000-00001D770000}"/>
    <cellStyle name="Normal 6 3 2 2 3 2 5" xfId="7648" xr:uid="{00000000-0005-0000-0000-00001E770000}"/>
    <cellStyle name="Normal 6 3 2 2 3 2 5 2" xfId="37983" xr:uid="{00000000-0005-0000-0000-00001F770000}"/>
    <cellStyle name="Normal 6 3 2 2 3 2 5 3" xfId="22750" xr:uid="{00000000-0005-0000-0000-000020770000}"/>
    <cellStyle name="Normal 6 3 2 2 3 2 6" xfId="32971" xr:uid="{00000000-0005-0000-0000-000021770000}"/>
    <cellStyle name="Normal 6 3 2 2 3 2 7" xfId="17737" xr:uid="{00000000-0005-0000-0000-000022770000}"/>
    <cellStyle name="Normal 6 3 2 2 3 3" xfId="3430" xr:uid="{00000000-0005-0000-0000-000023770000}"/>
    <cellStyle name="Normal 6 3 2 2 3 3 2" xfId="13504" xr:uid="{00000000-0005-0000-0000-000024770000}"/>
    <cellStyle name="Normal 6 3 2 2 3 3 2 2" xfId="43835" xr:uid="{00000000-0005-0000-0000-000025770000}"/>
    <cellStyle name="Normal 6 3 2 2 3 3 2 3" xfId="28602" xr:uid="{00000000-0005-0000-0000-000026770000}"/>
    <cellStyle name="Normal 6 3 2 2 3 3 3" xfId="8484" xr:uid="{00000000-0005-0000-0000-000027770000}"/>
    <cellStyle name="Normal 6 3 2 2 3 3 3 2" xfId="38818" xr:uid="{00000000-0005-0000-0000-000028770000}"/>
    <cellStyle name="Normal 6 3 2 2 3 3 3 3" xfId="23585" xr:uid="{00000000-0005-0000-0000-000029770000}"/>
    <cellStyle name="Normal 6 3 2 2 3 3 4" xfId="33805" xr:uid="{00000000-0005-0000-0000-00002A770000}"/>
    <cellStyle name="Normal 6 3 2 2 3 3 5" xfId="18572" xr:uid="{00000000-0005-0000-0000-00002B770000}"/>
    <cellStyle name="Normal 6 3 2 2 3 4" xfId="5123" xr:uid="{00000000-0005-0000-0000-00002C770000}"/>
    <cellStyle name="Normal 6 3 2 2 3 4 2" xfId="15175" xr:uid="{00000000-0005-0000-0000-00002D770000}"/>
    <cellStyle name="Normal 6 3 2 2 3 4 2 2" xfId="45506" xr:uid="{00000000-0005-0000-0000-00002E770000}"/>
    <cellStyle name="Normal 6 3 2 2 3 4 2 3" xfId="30273" xr:uid="{00000000-0005-0000-0000-00002F770000}"/>
    <cellStyle name="Normal 6 3 2 2 3 4 3" xfId="10155" xr:uid="{00000000-0005-0000-0000-000030770000}"/>
    <cellStyle name="Normal 6 3 2 2 3 4 3 2" xfId="40489" xr:uid="{00000000-0005-0000-0000-000031770000}"/>
    <cellStyle name="Normal 6 3 2 2 3 4 3 3" xfId="25256" xr:uid="{00000000-0005-0000-0000-000032770000}"/>
    <cellStyle name="Normal 6 3 2 2 3 4 4" xfId="35476" xr:uid="{00000000-0005-0000-0000-000033770000}"/>
    <cellStyle name="Normal 6 3 2 2 3 4 5" xfId="20243" xr:uid="{00000000-0005-0000-0000-000034770000}"/>
    <cellStyle name="Normal 6 3 2 2 3 5" xfId="11833" xr:uid="{00000000-0005-0000-0000-000035770000}"/>
    <cellStyle name="Normal 6 3 2 2 3 5 2" xfId="42164" xr:uid="{00000000-0005-0000-0000-000036770000}"/>
    <cellStyle name="Normal 6 3 2 2 3 5 3" xfId="26931" xr:uid="{00000000-0005-0000-0000-000037770000}"/>
    <cellStyle name="Normal 6 3 2 2 3 6" xfId="6812" xr:uid="{00000000-0005-0000-0000-000038770000}"/>
    <cellStyle name="Normal 6 3 2 2 3 6 2" xfId="37147" xr:uid="{00000000-0005-0000-0000-000039770000}"/>
    <cellStyle name="Normal 6 3 2 2 3 6 3" xfId="21914" xr:uid="{00000000-0005-0000-0000-00003A770000}"/>
    <cellStyle name="Normal 6 3 2 2 3 7" xfId="32135" xr:uid="{00000000-0005-0000-0000-00003B770000}"/>
    <cellStyle name="Normal 6 3 2 2 3 8" xfId="16901" xr:uid="{00000000-0005-0000-0000-00003C770000}"/>
    <cellStyle name="Normal 6 3 2 2 4" xfId="2159" xr:uid="{00000000-0005-0000-0000-00003D770000}"/>
    <cellStyle name="Normal 6 3 2 2 4 2" xfId="3849" xr:uid="{00000000-0005-0000-0000-00003E770000}"/>
    <cellStyle name="Normal 6 3 2 2 4 2 2" xfId="13922" xr:uid="{00000000-0005-0000-0000-00003F770000}"/>
    <cellStyle name="Normal 6 3 2 2 4 2 2 2" xfId="44253" xr:uid="{00000000-0005-0000-0000-000040770000}"/>
    <cellStyle name="Normal 6 3 2 2 4 2 2 3" xfId="29020" xr:uid="{00000000-0005-0000-0000-000041770000}"/>
    <cellStyle name="Normal 6 3 2 2 4 2 3" xfId="8902" xr:uid="{00000000-0005-0000-0000-000042770000}"/>
    <cellStyle name="Normal 6 3 2 2 4 2 3 2" xfId="39236" xr:uid="{00000000-0005-0000-0000-000043770000}"/>
    <cellStyle name="Normal 6 3 2 2 4 2 3 3" xfId="24003" xr:uid="{00000000-0005-0000-0000-000044770000}"/>
    <cellStyle name="Normal 6 3 2 2 4 2 4" xfId="34223" xr:uid="{00000000-0005-0000-0000-000045770000}"/>
    <cellStyle name="Normal 6 3 2 2 4 2 5" xfId="18990" xr:uid="{00000000-0005-0000-0000-000046770000}"/>
    <cellStyle name="Normal 6 3 2 2 4 3" xfId="5541" xr:uid="{00000000-0005-0000-0000-000047770000}"/>
    <cellStyle name="Normal 6 3 2 2 4 3 2" xfId="15593" xr:uid="{00000000-0005-0000-0000-000048770000}"/>
    <cellStyle name="Normal 6 3 2 2 4 3 2 2" xfId="45924" xr:uid="{00000000-0005-0000-0000-000049770000}"/>
    <cellStyle name="Normal 6 3 2 2 4 3 2 3" xfId="30691" xr:uid="{00000000-0005-0000-0000-00004A770000}"/>
    <cellStyle name="Normal 6 3 2 2 4 3 3" xfId="10573" xr:uid="{00000000-0005-0000-0000-00004B770000}"/>
    <cellStyle name="Normal 6 3 2 2 4 3 3 2" xfId="40907" xr:uid="{00000000-0005-0000-0000-00004C770000}"/>
    <cellStyle name="Normal 6 3 2 2 4 3 3 3" xfId="25674" xr:uid="{00000000-0005-0000-0000-00004D770000}"/>
    <cellStyle name="Normal 6 3 2 2 4 3 4" xfId="35894" xr:uid="{00000000-0005-0000-0000-00004E770000}"/>
    <cellStyle name="Normal 6 3 2 2 4 3 5" xfId="20661" xr:uid="{00000000-0005-0000-0000-00004F770000}"/>
    <cellStyle name="Normal 6 3 2 2 4 4" xfId="12251" xr:uid="{00000000-0005-0000-0000-000050770000}"/>
    <cellStyle name="Normal 6 3 2 2 4 4 2" xfId="42582" xr:uid="{00000000-0005-0000-0000-000051770000}"/>
    <cellStyle name="Normal 6 3 2 2 4 4 3" xfId="27349" xr:uid="{00000000-0005-0000-0000-000052770000}"/>
    <cellStyle name="Normal 6 3 2 2 4 5" xfId="7230" xr:uid="{00000000-0005-0000-0000-000053770000}"/>
    <cellStyle name="Normal 6 3 2 2 4 5 2" xfId="37565" xr:uid="{00000000-0005-0000-0000-000054770000}"/>
    <cellStyle name="Normal 6 3 2 2 4 5 3" xfId="22332" xr:uid="{00000000-0005-0000-0000-000055770000}"/>
    <cellStyle name="Normal 6 3 2 2 4 6" xfId="32553" xr:uid="{00000000-0005-0000-0000-000056770000}"/>
    <cellStyle name="Normal 6 3 2 2 4 7" xfId="17319" xr:uid="{00000000-0005-0000-0000-000057770000}"/>
    <cellStyle name="Normal 6 3 2 2 5" xfId="3012" xr:uid="{00000000-0005-0000-0000-000058770000}"/>
    <cellStyle name="Normal 6 3 2 2 5 2" xfId="13086" xr:uid="{00000000-0005-0000-0000-000059770000}"/>
    <cellStyle name="Normal 6 3 2 2 5 2 2" xfId="43417" xr:uid="{00000000-0005-0000-0000-00005A770000}"/>
    <cellStyle name="Normal 6 3 2 2 5 2 3" xfId="28184" xr:uid="{00000000-0005-0000-0000-00005B770000}"/>
    <cellStyle name="Normal 6 3 2 2 5 3" xfId="8066" xr:uid="{00000000-0005-0000-0000-00005C770000}"/>
    <cellStyle name="Normal 6 3 2 2 5 3 2" xfId="38400" xr:uid="{00000000-0005-0000-0000-00005D770000}"/>
    <cellStyle name="Normal 6 3 2 2 5 3 3" xfId="23167" xr:uid="{00000000-0005-0000-0000-00005E770000}"/>
    <cellStyle name="Normal 6 3 2 2 5 4" xfId="33387" xr:uid="{00000000-0005-0000-0000-00005F770000}"/>
    <cellStyle name="Normal 6 3 2 2 5 5" xfId="18154" xr:uid="{00000000-0005-0000-0000-000060770000}"/>
    <cellStyle name="Normal 6 3 2 2 6" xfId="4705" xr:uid="{00000000-0005-0000-0000-000061770000}"/>
    <cellStyle name="Normal 6 3 2 2 6 2" xfId="14757" xr:uid="{00000000-0005-0000-0000-000062770000}"/>
    <cellStyle name="Normal 6 3 2 2 6 2 2" xfId="45088" xr:uid="{00000000-0005-0000-0000-000063770000}"/>
    <cellStyle name="Normal 6 3 2 2 6 2 3" xfId="29855" xr:uid="{00000000-0005-0000-0000-000064770000}"/>
    <cellStyle name="Normal 6 3 2 2 6 3" xfId="9737" xr:uid="{00000000-0005-0000-0000-000065770000}"/>
    <cellStyle name="Normal 6 3 2 2 6 3 2" xfId="40071" xr:uid="{00000000-0005-0000-0000-000066770000}"/>
    <cellStyle name="Normal 6 3 2 2 6 3 3" xfId="24838" xr:uid="{00000000-0005-0000-0000-000067770000}"/>
    <cellStyle name="Normal 6 3 2 2 6 4" xfId="35058" xr:uid="{00000000-0005-0000-0000-000068770000}"/>
    <cellStyle name="Normal 6 3 2 2 6 5" xfId="19825" xr:uid="{00000000-0005-0000-0000-000069770000}"/>
    <cellStyle name="Normal 6 3 2 2 7" xfId="11415" xr:uid="{00000000-0005-0000-0000-00006A770000}"/>
    <cellStyle name="Normal 6 3 2 2 7 2" xfId="41746" xr:uid="{00000000-0005-0000-0000-00006B770000}"/>
    <cellStyle name="Normal 6 3 2 2 7 3" xfId="26513" xr:uid="{00000000-0005-0000-0000-00006C770000}"/>
    <cellStyle name="Normal 6 3 2 2 8" xfId="6394" xr:uid="{00000000-0005-0000-0000-00006D770000}"/>
    <cellStyle name="Normal 6 3 2 2 8 2" xfId="36729" xr:uid="{00000000-0005-0000-0000-00006E770000}"/>
    <cellStyle name="Normal 6 3 2 2 8 3" xfId="21496" xr:uid="{00000000-0005-0000-0000-00006F770000}"/>
    <cellStyle name="Normal 6 3 2 2 9" xfId="31717" xr:uid="{00000000-0005-0000-0000-000070770000}"/>
    <cellStyle name="Normal 6 3 2 3" xfId="1421" xr:uid="{00000000-0005-0000-0000-000071770000}"/>
    <cellStyle name="Normal 6 3 2 3 2" xfId="1842" xr:uid="{00000000-0005-0000-0000-000072770000}"/>
    <cellStyle name="Normal 6 3 2 3 2 2" xfId="2681" xr:uid="{00000000-0005-0000-0000-000073770000}"/>
    <cellStyle name="Normal 6 3 2 3 2 2 2" xfId="4371" xr:uid="{00000000-0005-0000-0000-000074770000}"/>
    <cellStyle name="Normal 6 3 2 3 2 2 2 2" xfId="14444" xr:uid="{00000000-0005-0000-0000-000075770000}"/>
    <cellStyle name="Normal 6 3 2 3 2 2 2 2 2" xfId="44775" xr:uid="{00000000-0005-0000-0000-000076770000}"/>
    <cellStyle name="Normal 6 3 2 3 2 2 2 2 3" xfId="29542" xr:uid="{00000000-0005-0000-0000-000077770000}"/>
    <cellStyle name="Normal 6 3 2 3 2 2 2 3" xfId="9424" xr:uid="{00000000-0005-0000-0000-000078770000}"/>
    <cellStyle name="Normal 6 3 2 3 2 2 2 3 2" xfId="39758" xr:uid="{00000000-0005-0000-0000-000079770000}"/>
    <cellStyle name="Normal 6 3 2 3 2 2 2 3 3" xfId="24525" xr:uid="{00000000-0005-0000-0000-00007A770000}"/>
    <cellStyle name="Normal 6 3 2 3 2 2 2 4" xfId="34745" xr:uid="{00000000-0005-0000-0000-00007B770000}"/>
    <cellStyle name="Normal 6 3 2 3 2 2 2 5" xfId="19512" xr:uid="{00000000-0005-0000-0000-00007C770000}"/>
    <cellStyle name="Normal 6 3 2 3 2 2 3" xfId="6063" xr:uid="{00000000-0005-0000-0000-00007D770000}"/>
    <cellStyle name="Normal 6 3 2 3 2 2 3 2" xfId="16115" xr:uid="{00000000-0005-0000-0000-00007E770000}"/>
    <cellStyle name="Normal 6 3 2 3 2 2 3 2 2" xfId="46446" xr:uid="{00000000-0005-0000-0000-00007F770000}"/>
    <cellStyle name="Normal 6 3 2 3 2 2 3 2 3" xfId="31213" xr:uid="{00000000-0005-0000-0000-000080770000}"/>
    <cellStyle name="Normal 6 3 2 3 2 2 3 3" xfId="11095" xr:uid="{00000000-0005-0000-0000-000081770000}"/>
    <cellStyle name="Normal 6 3 2 3 2 2 3 3 2" xfId="41429" xr:uid="{00000000-0005-0000-0000-000082770000}"/>
    <cellStyle name="Normal 6 3 2 3 2 2 3 3 3" xfId="26196" xr:uid="{00000000-0005-0000-0000-000083770000}"/>
    <cellStyle name="Normal 6 3 2 3 2 2 3 4" xfId="36416" xr:uid="{00000000-0005-0000-0000-000084770000}"/>
    <cellStyle name="Normal 6 3 2 3 2 2 3 5" xfId="21183" xr:uid="{00000000-0005-0000-0000-000085770000}"/>
    <cellStyle name="Normal 6 3 2 3 2 2 4" xfId="12773" xr:uid="{00000000-0005-0000-0000-000086770000}"/>
    <cellStyle name="Normal 6 3 2 3 2 2 4 2" xfId="43104" xr:uid="{00000000-0005-0000-0000-000087770000}"/>
    <cellStyle name="Normal 6 3 2 3 2 2 4 3" xfId="27871" xr:uid="{00000000-0005-0000-0000-000088770000}"/>
    <cellStyle name="Normal 6 3 2 3 2 2 5" xfId="7752" xr:uid="{00000000-0005-0000-0000-000089770000}"/>
    <cellStyle name="Normal 6 3 2 3 2 2 5 2" xfId="38087" xr:uid="{00000000-0005-0000-0000-00008A770000}"/>
    <cellStyle name="Normal 6 3 2 3 2 2 5 3" xfId="22854" xr:uid="{00000000-0005-0000-0000-00008B770000}"/>
    <cellStyle name="Normal 6 3 2 3 2 2 6" xfId="33075" xr:uid="{00000000-0005-0000-0000-00008C770000}"/>
    <cellStyle name="Normal 6 3 2 3 2 2 7" xfId="17841" xr:uid="{00000000-0005-0000-0000-00008D770000}"/>
    <cellStyle name="Normal 6 3 2 3 2 3" xfId="3534" xr:uid="{00000000-0005-0000-0000-00008E770000}"/>
    <cellStyle name="Normal 6 3 2 3 2 3 2" xfId="13608" xr:uid="{00000000-0005-0000-0000-00008F770000}"/>
    <cellStyle name="Normal 6 3 2 3 2 3 2 2" xfId="43939" xr:uid="{00000000-0005-0000-0000-000090770000}"/>
    <cellStyle name="Normal 6 3 2 3 2 3 2 3" xfId="28706" xr:uid="{00000000-0005-0000-0000-000091770000}"/>
    <cellStyle name="Normal 6 3 2 3 2 3 3" xfId="8588" xr:uid="{00000000-0005-0000-0000-000092770000}"/>
    <cellStyle name="Normal 6 3 2 3 2 3 3 2" xfId="38922" xr:uid="{00000000-0005-0000-0000-000093770000}"/>
    <cellStyle name="Normal 6 3 2 3 2 3 3 3" xfId="23689" xr:uid="{00000000-0005-0000-0000-000094770000}"/>
    <cellStyle name="Normal 6 3 2 3 2 3 4" xfId="33909" xr:uid="{00000000-0005-0000-0000-000095770000}"/>
    <cellStyle name="Normal 6 3 2 3 2 3 5" xfId="18676" xr:uid="{00000000-0005-0000-0000-000096770000}"/>
    <cellStyle name="Normal 6 3 2 3 2 4" xfId="5227" xr:uid="{00000000-0005-0000-0000-000097770000}"/>
    <cellStyle name="Normal 6 3 2 3 2 4 2" xfId="15279" xr:uid="{00000000-0005-0000-0000-000098770000}"/>
    <cellStyle name="Normal 6 3 2 3 2 4 2 2" xfId="45610" xr:uid="{00000000-0005-0000-0000-000099770000}"/>
    <cellStyle name="Normal 6 3 2 3 2 4 2 3" xfId="30377" xr:uid="{00000000-0005-0000-0000-00009A770000}"/>
    <cellStyle name="Normal 6 3 2 3 2 4 3" xfId="10259" xr:uid="{00000000-0005-0000-0000-00009B770000}"/>
    <cellStyle name="Normal 6 3 2 3 2 4 3 2" xfId="40593" xr:uid="{00000000-0005-0000-0000-00009C770000}"/>
    <cellStyle name="Normal 6 3 2 3 2 4 3 3" xfId="25360" xr:uid="{00000000-0005-0000-0000-00009D770000}"/>
    <cellStyle name="Normal 6 3 2 3 2 4 4" xfId="35580" xr:uid="{00000000-0005-0000-0000-00009E770000}"/>
    <cellStyle name="Normal 6 3 2 3 2 4 5" xfId="20347" xr:uid="{00000000-0005-0000-0000-00009F770000}"/>
    <cellStyle name="Normal 6 3 2 3 2 5" xfId="11937" xr:uid="{00000000-0005-0000-0000-0000A0770000}"/>
    <cellStyle name="Normal 6 3 2 3 2 5 2" xfId="42268" xr:uid="{00000000-0005-0000-0000-0000A1770000}"/>
    <cellStyle name="Normal 6 3 2 3 2 5 3" xfId="27035" xr:uid="{00000000-0005-0000-0000-0000A2770000}"/>
    <cellStyle name="Normal 6 3 2 3 2 6" xfId="6916" xr:uid="{00000000-0005-0000-0000-0000A3770000}"/>
    <cellStyle name="Normal 6 3 2 3 2 6 2" xfId="37251" xr:uid="{00000000-0005-0000-0000-0000A4770000}"/>
    <cellStyle name="Normal 6 3 2 3 2 6 3" xfId="22018" xr:uid="{00000000-0005-0000-0000-0000A5770000}"/>
    <cellStyle name="Normal 6 3 2 3 2 7" xfId="32239" xr:uid="{00000000-0005-0000-0000-0000A6770000}"/>
    <cellStyle name="Normal 6 3 2 3 2 8" xfId="17005" xr:uid="{00000000-0005-0000-0000-0000A7770000}"/>
    <cellStyle name="Normal 6 3 2 3 3" xfId="2263" xr:uid="{00000000-0005-0000-0000-0000A8770000}"/>
    <cellStyle name="Normal 6 3 2 3 3 2" xfId="3953" xr:uid="{00000000-0005-0000-0000-0000A9770000}"/>
    <cellStyle name="Normal 6 3 2 3 3 2 2" xfId="14026" xr:uid="{00000000-0005-0000-0000-0000AA770000}"/>
    <cellStyle name="Normal 6 3 2 3 3 2 2 2" xfId="44357" xr:uid="{00000000-0005-0000-0000-0000AB770000}"/>
    <cellStyle name="Normal 6 3 2 3 3 2 2 3" xfId="29124" xr:uid="{00000000-0005-0000-0000-0000AC770000}"/>
    <cellStyle name="Normal 6 3 2 3 3 2 3" xfId="9006" xr:uid="{00000000-0005-0000-0000-0000AD770000}"/>
    <cellStyle name="Normal 6 3 2 3 3 2 3 2" xfId="39340" xr:uid="{00000000-0005-0000-0000-0000AE770000}"/>
    <cellStyle name="Normal 6 3 2 3 3 2 3 3" xfId="24107" xr:uid="{00000000-0005-0000-0000-0000AF770000}"/>
    <cellStyle name="Normal 6 3 2 3 3 2 4" xfId="34327" xr:uid="{00000000-0005-0000-0000-0000B0770000}"/>
    <cellStyle name="Normal 6 3 2 3 3 2 5" xfId="19094" xr:uid="{00000000-0005-0000-0000-0000B1770000}"/>
    <cellStyle name="Normal 6 3 2 3 3 3" xfId="5645" xr:uid="{00000000-0005-0000-0000-0000B2770000}"/>
    <cellStyle name="Normal 6 3 2 3 3 3 2" xfId="15697" xr:uid="{00000000-0005-0000-0000-0000B3770000}"/>
    <cellStyle name="Normal 6 3 2 3 3 3 2 2" xfId="46028" xr:uid="{00000000-0005-0000-0000-0000B4770000}"/>
    <cellStyle name="Normal 6 3 2 3 3 3 2 3" xfId="30795" xr:uid="{00000000-0005-0000-0000-0000B5770000}"/>
    <cellStyle name="Normal 6 3 2 3 3 3 3" xfId="10677" xr:uid="{00000000-0005-0000-0000-0000B6770000}"/>
    <cellStyle name="Normal 6 3 2 3 3 3 3 2" xfId="41011" xr:uid="{00000000-0005-0000-0000-0000B7770000}"/>
    <cellStyle name="Normal 6 3 2 3 3 3 3 3" xfId="25778" xr:uid="{00000000-0005-0000-0000-0000B8770000}"/>
    <cellStyle name="Normal 6 3 2 3 3 3 4" xfId="35998" xr:uid="{00000000-0005-0000-0000-0000B9770000}"/>
    <cellStyle name="Normal 6 3 2 3 3 3 5" xfId="20765" xr:uid="{00000000-0005-0000-0000-0000BA770000}"/>
    <cellStyle name="Normal 6 3 2 3 3 4" xfId="12355" xr:uid="{00000000-0005-0000-0000-0000BB770000}"/>
    <cellStyle name="Normal 6 3 2 3 3 4 2" xfId="42686" xr:uid="{00000000-0005-0000-0000-0000BC770000}"/>
    <cellStyle name="Normal 6 3 2 3 3 4 3" xfId="27453" xr:uid="{00000000-0005-0000-0000-0000BD770000}"/>
    <cellStyle name="Normal 6 3 2 3 3 5" xfId="7334" xr:uid="{00000000-0005-0000-0000-0000BE770000}"/>
    <cellStyle name="Normal 6 3 2 3 3 5 2" xfId="37669" xr:uid="{00000000-0005-0000-0000-0000BF770000}"/>
    <cellStyle name="Normal 6 3 2 3 3 5 3" xfId="22436" xr:uid="{00000000-0005-0000-0000-0000C0770000}"/>
    <cellStyle name="Normal 6 3 2 3 3 6" xfId="32657" xr:uid="{00000000-0005-0000-0000-0000C1770000}"/>
    <cellStyle name="Normal 6 3 2 3 3 7" xfId="17423" xr:uid="{00000000-0005-0000-0000-0000C2770000}"/>
    <cellStyle name="Normal 6 3 2 3 4" xfId="3116" xr:uid="{00000000-0005-0000-0000-0000C3770000}"/>
    <cellStyle name="Normal 6 3 2 3 4 2" xfId="13190" xr:uid="{00000000-0005-0000-0000-0000C4770000}"/>
    <cellStyle name="Normal 6 3 2 3 4 2 2" xfId="43521" xr:uid="{00000000-0005-0000-0000-0000C5770000}"/>
    <cellStyle name="Normal 6 3 2 3 4 2 3" xfId="28288" xr:uid="{00000000-0005-0000-0000-0000C6770000}"/>
    <cellStyle name="Normal 6 3 2 3 4 3" xfId="8170" xr:uid="{00000000-0005-0000-0000-0000C7770000}"/>
    <cellStyle name="Normal 6 3 2 3 4 3 2" xfId="38504" xr:uid="{00000000-0005-0000-0000-0000C8770000}"/>
    <cellStyle name="Normal 6 3 2 3 4 3 3" xfId="23271" xr:uid="{00000000-0005-0000-0000-0000C9770000}"/>
    <cellStyle name="Normal 6 3 2 3 4 4" xfId="33491" xr:uid="{00000000-0005-0000-0000-0000CA770000}"/>
    <cellStyle name="Normal 6 3 2 3 4 5" xfId="18258" xr:uid="{00000000-0005-0000-0000-0000CB770000}"/>
    <cellStyle name="Normal 6 3 2 3 5" xfId="4809" xr:uid="{00000000-0005-0000-0000-0000CC770000}"/>
    <cellStyle name="Normal 6 3 2 3 5 2" xfId="14861" xr:uid="{00000000-0005-0000-0000-0000CD770000}"/>
    <cellStyle name="Normal 6 3 2 3 5 2 2" xfId="45192" xr:uid="{00000000-0005-0000-0000-0000CE770000}"/>
    <cellStyle name="Normal 6 3 2 3 5 2 3" xfId="29959" xr:uid="{00000000-0005-0000-0000-0000CF770000}"/>
    <cellStyle name="Normal 6 3 2 3 5 3" xfId="9841" xr:uid="{00000000-0005-0000-0000-0000D0770000}"/>
    <cellStyle name="Normal 6 3 2 3 5 3 2" xfId="40175" xr:uid="{00000000-0005-0000-0000-0000D1770000}"/>
    <cellStyle name="Normal 6 3 2 3 5 3 3" xfId="24942" xr:uid="{00000000-0005-0000-0000-0000D2770000}"/>
    <cellStyle name="Normal 6 3 2 3 5 4" xfId="35162" xr:uid="{00000000-0005-0000-0000-0000D3770000}"/>
    <cellStyle name="Normal 6 3 2 3 5 5" xfId="19929" xr:uid="{00000000-0005-0000-0000-0000D4770000}"/>
    <cellStyle name="Normal 6 3 2 3 6" xfId="11519" xr:uid="{00000000-0005-0000-0000-0000D5770000}"/>
    <cellStyle name="Normal 6 3 2 3 6 2" xfId="41850" xr:uid="{00000000-0005-0000-0000-0000D6770000}"/>
    <cellStyle name="Normal 6 3 2 3 6 3" xfId="26617" xr:uid="{00000000-0005-0000-0000-0000D7770000}"/>
    <cellStyle name="Normal 6 3 2 3 7" xfId="6498" xr:uid="{00000000-0005-0000-0000-0000D8770000}"/>
    <cellStyle name="Normal 6 3 2 3 7 2" xfId="36833" xr:uid="{00000000-0005-0000-0000-0000D9770000}"/>
    <cellStyle name="Normal 6 3 2 3 7 3" xfId="21600" xr:uid="{00000000-0005-0000-0000-0000DA770000}"/>
    <cellStyle name="Normal 6 3 2 3 8" xfId="31821" xr:uid="{00000000-0005-0000-0000-0000DB770000}"/>
    <cellStyle name="Normal 6 3 2 3 9" xfId="16587" xr:uid="{00000000-0005-0000-0000-0000DC770000}"/>
    <cellStyle name="Normal 6 3 2 4" xfId="1634" xr:uid="{00000000-0005-0000-0000-0000DD770000}"/>
    <cellStyle name="Normal 6 3 2 4 2" xfId="2473" xr:uid="{00000000-0005-0000-0000-0000DE770000}"/>
    <cellStyle name="Normal 6 3 2 4 2 2" xfId="4163" xr:uid="{00000000-0005-0000-0000-0000DF770000}"/>
    <cellStyle name="Normal 6 3 2 4 2 2 2" xfId="14236" xr:uid="{00000000-0005-0000-0000-0000E0770000}"/>
    <cellStyle name="Normal 6 3 2 4 2 2 2 2" xfId="44567" xr:uid="{00000000-0005-0000-0000-0000E1770000}"/>
    <cellStyle name="Normal 6 3 2 4 2 2 2 3" xfId="29334" xr:uid="{00000000-0005-0000-0000-0000E2770000}"/>
    <cellStyle name="Normal 6 3 2 4 2 2 3" xfId="9216" xr:uid="{00000000-0005-0000-0000-0000E3770000}"/>
    <cellStyle name="Normal 6 3 2 4 2 2 3 2" xfId="39550" xr:uid="{00000000-0005-0000-0000-0000E4770000}"/>
    <cellStyle name="Normal 6 3 2 4 2 2 3 3" xfId="24317" xr:uid="{00000000-0005-0000-0000-0000E5770000}"/>
    <cellStyle name="Normal 6 3 2 4 2 2 4" xfId="34537" xr:uid="{00000000-0005-0000-0000-0000E6770000}"/>
    <cellStyle name="Normal 6 3 2 4 2 2 5" xfId="19304" xr:uid="{00000000-0005-0000-0000-0000E7770000}"/>
    <cellStyle name="Normal 6 3 2 4 2 3" xfId="5855" xr:uid="{00000000-0005-0000-0000-0000E8770000}"/>
    <cellStyle name="Normal 6 3 2 4 2 3 2" xfId="15907" xr:uid="{00000000-0005-0000-0000-0000E9770000}"/>
    <cellStyle name="Normal 6 3 2 4 2 3 2 2" xfId="46238" xr:uid="{00000000-0005-0000-0000-0000EA770000}"/>
    <cellStyle name="Normal 6 3 2 4 2 3 2 3" xfId="31005" xr:uid="{00000000-0005-0000-0000-0000EB770000}"/>
    <cellStyle name="Normal 6 3 2 4 2 3 3" xfId="10887" xr:uid="{00000000-0005-0000-0000-0000EC770000}"/>
    <cellStyle name="Normal 6 3 2 4 2 3 3 2" xfId="41221" xr:uid="{00000000-0005-0000-0000-0000ED770000}"/>
    <cellStyle name="Normal 6 3 2 4 2 3 3 3" xfId="25988" xr:uid="{00000000-0005-0000-0000-0000EE770000}"/>
    <cellStyle name="Normal 6 3 2 4 2 3 4" xfId="36208" xr:uid="{00000000-0005-0000-0000-0000EF770000}"/>
    <cellStyle name="Normal 6 3 2 4 2 3 5" xfId="20975" xr:uid="{00000000-0005-0000-0000-0000F0770000}"/>
    <cellStyle name="Normal 6 3 2 4 2 4" xfId="12565" xr:uid="{00000000-0005-0000-0000-0000F1770000}"/>
    <cellStyle name="Normal 6 3 2 4 2 4 2" xfId="42896" xr:uid="{00000000-0005-0000-0000-0000F2770000}"/>
    <cellStyle name="Normal 6 3 2 4 2 4 3" xfId="27663" xr:uid="{00000000-0005-0000-0000-0000F3770000}"/>
    <cellStyle name="Normal 6 3 2 4 2 5" xfId="7544" xr:uid="{00000000-0005-0000-0000-0000F4770000}"/>
    <cellStyle name="Normal 6 3 2 4 2 5 2" xfId="37879" xr:uid="{00000000-0005-0000-0000-0000F5770000}"/>
    <cellStyle name="Normal 6 3 2 4 2 5 3" xfId="22646" xr:uid="{00000000-0005-0000-0000-0000F6770000}"/>
    <cellStyle name="Normal 6 3 2 4 2 6" xfId="32867" xr:uid="{00000000-0005-0000-0000-0000F7770000}"/>
    <cellStyle name="Normal 6 3 2 4 2 7" xfId="17633" xr:uid="{00000000-0005-0000-0000-0000F8770000}"/>
    <cellStyle name="Normal 6 3 2 4 3" xfId="3326" xr:uid="{00000000-0005-0000-0000-0000F9770000}"/>
    <cellStyle name="Normal 6 3 2 4 3 2" xfId="13400" xr:uid="{00000000-0005-0000-0000-0000FA770000}"/>
    <cellStyle name="Normal 6 3 2 4 3 2 2" xfId="43731" xr:uid="{00000000-0005-0000-0000-0000FB770000}"/>
    <cellStyle name="Normal 6 3 2 4 3 2 3" xfId="28498" xr:uid="{00000000-0005-0000-0000-0000FC770000}"/>
    <cellStyle name="Normal 6 3 2 4 3 3" xfId="8380" xr:uid="{00000000-0005-0000-0000-0000FD770000}"/>
    <cellStyle name="Normal 6 3 2 4 3 3 2" xfId="38714" xr:uid="{00000000-0005-0000-0000-0000FE770000}"/>
    <cellStyle name="Normal 6 3 2 4 3 3 3" xfId="23481" xr:uid="{00000000-0005-0000-0000-0000FF770000}"/>
    <cellStyle name="Normal 6 3 2 4 3 4" xfId="33701" xr:uid="{00000000-0005-0000-0000-000000780000}"/>
    <cellStyle name="Normal 6 3 2 4 3 5" xfId="18468" xr:uid="{00000000-0005-0000-0000-000001780000}"/>
    <cellStyle name="Normal 6 3 2 4 4" xfId="5019" xr:uid="{00000000-0005-0000-0000-000002780000}"/>
    <cellStyle name="Normal 6 3 2 4 4 2" xfId="15071" xr:uid="{00000000-0005-0000-0000-000003780000}"/>
    <cellStyle name="Normal 6 3 2 4 4 2 2" xfId="45402" xr:uid="{00000000-0005-0000-0000-000004780000}"/>
    <cellStyle name="Normal 6 3 2 4 4 2 3" xfId="30169" xr:uid="{00000000-0005-0000-0000-000005780000}"/>
    <cellStyle name="Normal 6 3 2 4 4 3" xfId="10051" xr:uid="{00000000-0005-0000-0000-000006780000}"/>
    <cellStyle name="Normal 6 3 2 4 4 3 2" xfId="40385" xr:uid="{00000000-0005-0000-0000-000007780000}"/>
    <cellStyle name="Normal 6 3 2 4 4 3 3" xfId="25152" xr:uid="{00000000-0005-0000-0000-000008780000}"/>
    <cellStyle name="Normal 6 3 2 4 4 4" xfId="35372" xr:uid="{00000000-0005-0000-0000-000009780000}"/>
    <cellStyle name="Normal 6 3 2 4 4 5" xfId="20139" xr:uid="{00000000-0005-0000-0000-00000A780000}"/>
    <cellStyle name="Normal 6 3 2 4 5" xfId="11729" xr:uid="{00000000-0005-0000-0000-00000B780000}"/>
    <cellStyle name="Normal 6 3 2 4 5 2" xfId="42060" xr:uid="{00000000-0005-0000-0000-00000C780000}"/>
    <cellStyle name="Normal 6 3 2 4 5 3" xfId="26827" xr:uid="{00000000-0005-0000-0000-00000D780000}"/>
    <cellStyle name="Normal 6 3 2 4 6" xfId="6708" xr:uid="{00000000-0005-0000-0000-00000E780000}"/>
    <cellStyle name="Normal 6 3 2 4 6 2" xfId="37043" xr:uid="{00000000-0005-0000-0000-00000F780000}"/>
    <cellStyle name="Normal 6 3 2 4 6 3" xfId="21810" xr:uid="{00000000-0005-0000-0000-000010780000}"/>
    <cellStyle name="Normal 6 3 2 4 7" xfId="32031" xr:uid="{00000000-0005-0000-0000-000011780000}"/>
    <cellStyle name="Normal 6 3 2 4 8" xfId="16797" xr:uid="{00000000-0005-0000-0000-000012780000}"/>
    <cellStyle name="Normal 6 3 2 5" xfId="2055" xr:uid="{00000000-0005-0000-0000-000013780000}"/>
    <cellStyle name="Normal 6 3 2 5 2" xfId="3745" xr:uid="{00000000-0005-0000-0000-000014780000}"/>
    <cellStyle name="Normal 6 3 2 5 2 2" xfId="13818" xr:uid="{00000000-0005-0000-0000-000015780000}"/>
    <cellStyle name="Normal 6 3 2 5 2 2 2" xfId="44149" xr:uid="{00000000-0005-0000-0000-000016780000}"/>
    <cellStyle name="Normal 6 3 2 5 2 2 3" xfId="28916" xr:uid="{00000000-0005-0000-0000-000017780000}"/>
    <cellStyle name="Normal 6 3 2 5 2 3" xfId="8798" xr:uid="{00000000-0005-0000-0000-000018780000}"/>
    <cellStyle name="Normal 6 3 2 5 2 3 2" xfId="39132" xr:uid="{00000000-0005-0000-0000-000019780000}"/>
    <cellStyle name="Normal 6 3 2 5 2 3 3" xfId="23899" xr:uid="{00000000-0005-0000-0000-00001A780000}"/>
    <cellStyle name="Normal 6 3 2 5 2 4" xfId="34119" xr:uid="{00000000-0005-0000-0000-00001B780000}"/>
    <cellStyle name="Normal 6 3 2 5 2 5" xfId="18886" xr:uid="{00000000-0005-0000-0000-00001C780000}"/>
    <cellStyle name="Normal 6 3 2 5 3" xfId="5437" xr:uid="{00000000-0005-0000-0000-00001D780000}"/>
    <cellStyle name="Normal 6 3 2 5 3 2" xfId="15489" xr:uid="{00000000-0005-0000-0000-00001E780000}"/>
    <cellStyle name="Normal 6 3 2 5 3 2 2" xfId="45820" xr:uid="{00000000-0005-0000-0000-00001F780000}"/>
    <cellStyle name="Normal 6 3 2 5 3 2 3" xfId="30587" xr:uid="{00000000-0005-0000-0000-000020780000}"/>
    <cellStyle name="Normal 6 3 2 5 3 3" xfId="10469" xr:uid="{00000000-0005-0000-0000-000021780000}"/>
    <cellStyle name="Normal 6 3 2 5 3 3 2" xfId="40803" xr:uid="{00000000-0005-0000-0000-000022780000}"/>
    <cellStyle name="Normal 6 3 2 5 3 3 3" xfId="25570" xr:uid="{00000000-0005-0000-0000-000023780000}"/>
    <cellStyle name="Normal 6 3 2 5 3 4" xfId="35790" xr:uid="{00000000-0005-0000-0000-000024780000}"/>
    <cellStyle name="Normal 6 3 2 5 3 5" xfId="20557" xr:uid="{00000000-0005-0000-0000-000025780000}"/>
    <cellStyle name="Normal 6 3 2 5 4" xfId="12147" xr:uid="{00000000-0005-0000-0000-000026780000}"/>
    <cellStyle name="Normal 6 3 2 5 4 2" xfId="42478" xr:uid="{00000000-0005-0000-0000-000027780000}"/>
    <cellStyle name="Normal 6 3 2 5 4 3" xfId="27245" xr:uid="{00000000-0005-0000-0000-000028780000}"/>
    <cellStyle name="Normal 6 3 2 5 5" xfId="7126" xr:uid="{00000000-0005-0000-0000-000029780000}"/>
    <cellStyle name="Normal 6 3 2 5 5 2" xfId="37461" xr:uid="{00000000-0005-0000-0000-00002A780000}"/>
    <cellStyle name="Normal 6 3 2 5 5 3" xfId="22228" xr:uid="{00000000-0005-0000-0000-00002B780000}"/>
    <cellStyle name="Normal 6 3 2 5 6" xfId="32449" xr:uid="{00000000-0005-0000-0000-00002C780000}"/>
    <cellStyle name="Normal 6 3 2 5 7" xfId="17215" xr:uid="{00000000-0005-0000-0000-00002D780000}"/>
    <cellStyle name="Normal 6 3 2 6" xfId="2908" xr:uid="{00000000-0005-0000-0000-00002E780000}"/>
    <cellStyle name="Normal 6 3 2 6 2" xfId="12982" xr:uid="{00000000-0005-0000-0000-00002F780000}"/>
    <cellStyle name="Normal 6 3 2 6 2 2" xfId="43313" xr:uid="{00000000-0005-0000-0000-000030780000}"/>
    <cellStyle name="Normal 6 3 2 6 2 3" xfId="28080" xr:uid="{00000000-0005-0000-0000-000031780000}"/>
    <cellStyle name="Normal 6 3 2 6 3" xfId="7962" xr:uid="{00000000-0005-0000-0000-000032780000}"/>
    <cellStyle name="Normal 6 3 2 6 3 2" xfId="38296" xr:uid="{00000000-0005-0000-0000-000033780000}"/>
    <cellStyle name="Normal 6 3 2 6 3 3" xfId="23063" xr:uid="{00000000-0005-0000-0000-000034780000}"/>
    <cellStyle name="Normal 6 3 2 6 4" xfId="33283" xr:uid="{00000000-0005-0000-0000-000035780000}"/>
    <cellStyle name="Normal 6 3 2 6 5" xfId="18050" xr:uid="{00000000-0005-0000-0000-000036780000}"/>
    <cellStyle name="Normal 6 3 2 7" xfId="4601" xr:uid="{00000000-0005-0000-0000-000037780000}"/>
    <cellStyle name="Normal 6 3 2 7 2" xfId="14653" xr:uid="{00000000-0005-0000-0000-000038780000}"/>
    <cellStyle name="Normal 6 3 2 7 2 2" xfId="44984" xr:uid="{00000000-0005-0000-0000-000039780000}"/>
    <cellStyle name="Normal 6 3 2 7 2 3" xfId="29751" xr:uid="{00000000-0005-0000-0000-00003A780000}"/>
    <cellStyle name="Normal 6 3 2 7 3" xfId="9633" xr:uid="{00000000-0005-0000-0000-00003B780000}"/>
    <cellStyle name="Normal 6 3 2 7 3 2" xfId="39967" xr:uid="{00000000-0005-0000-0000-00003C780000}"/>
    <cellStyle name="Normal 6 3 2 7 3 3" xfId="24734" xr:uid="{00000000-0005-0000-0000-00003D780000}"/>
    <cellStyle name="Normal 6 3 2 7 4" xfId="34954" xr:uid="{00000000-0005-0000-0000-00003E780000}"/>
    <cellStyle name="Normal 6 3 2 7 5" xfId="19721" xr:uid="{00000000-0005-0000-0000-00003F780000}"/>
    <cellStyle name="Normal 6 3 2 8" xfId="11311" xr:uid="{00000000-0005-0000-0000-000040780000}"/>
    <cellStyle name="Normal 6 3 2 8 2" xfId="41642" xr:uid="{00000000-0005-0000-0000-000041780000}"/>
    <cellStyle name="Normal 6 3 2 8 3" xfId="26409" xr:uid="{00000000-0005-0000-0000-000042780000}"/>
    <cellStyle name="Normal 6 3 2 9" xfId="6290" xr:uid="{00000000-0005-0000-0000-000043780000}"/>
    <cellStyle name="Normal 6 3 2 9 2" xfId="36625" xr:uid="{00000000-0005-0000-0000-000044780000}"/>
    <cellStyle name="Normal 6 3 2 9 3" xfId="21392" xr:uid="{00000000-0005-0000-0000-000045780000}"/>
    <cellStyle name="Normal 6 3 3" xfId="1254" xr:uid="{00000000-0005-0000-0000-000046780000}"/>
    <cellStyle name="Normal 6 3 3 10" xfId="16431" xr:uid="{00000000-0005-0000-0000-000047780000}"/>
    <cellStyle name="Normal 6 3 3 2" xfId="1473" xr:uid="{00000000-0005-0000-0000-000048780000}"/>
    <cellStyle name="Normal 6 3 3 2 2" xfId="1894" xr:uid="{00000000-0005-0000-0000-000049780000}"/>
    <cellStyle name="Normal 6 3 3 2 2 2" xfId="2733" xr:uid="{00000000-0005-0000-0000-00004A780000}"/>
    <cellStyle name="Normal 6 3 3 2 2 2 2" xfId="4423" xr:uid="{00000000-0005-0000-0000-00004B780000}"/>
    <cellStyle name="Normal 6 3 3 2 2 2 2 2" xfId="14496" xr:uid="{00000000-0005-0000-0000-00004C780000}"/>
    <cellStyle name="Normal 6 3 3 2 2 2 2 2 2" xfId="44827" xr:uid="{00000000-0005-0000-0000-00004D780000}"/>
    <cellStyle name="Normal 6 3 3 2 2 2 2 2 3" xfId="29594" xr:uid="{00000000-0005-0000-0000-00004E780000}"/>
    <cellStyle name="Normal 6 3 3 2 2 2 2 3" xfId="9476" xr:uid="{00000000-0005-0000-0000-00004F780000}"/>
    <cellStyle name="Normal 6 3 3 2 2 2 2 3 2" xfId="39810" xr:uid="{00000000-0005-0000-0000-000050780000}"/>
    <cellStyle name="Normal 6 3 3 2 2 2 2 3 3" xfId="24577" xr:uid="{00000000-0005-0000-0000-000051780000}"/>
    <cellStyle name="Normal 6 3 3 2 2 2 2 4" xfId="34797" xr:uid="{00000000-0005-0000-0000-000052780000}"/>
    <cellStyle name="Normal 6 3 3 2 2 2 2 5" xfId="19564" xr:uid="{00000000-0005-0000-0000-000053780000}"/>
    <cellStyle name="Normal 6 3 3 2 2 2 3" xfId="6115" xr:uid="{00000000-0005-0000-0000-000054780000}"/>
    <cellStyle name="Normal 6 3 3 2 2 2 3 2" xfId="16167" xr:uid="{00000000-0005-0000-0000-000055780000}"/>
    <cellStyle name="Normal 6 3 3 2 2 2 3 2 2" xfId="46498" xr:uid="{00000000-0005-0000-0000-000056780000}"/>
    <cellStyle name="Normal 6 3 3 2 2 2 3 2 3" xfId="31265" xr:uid="{00000000-0005-0000-0000-000057780000}"/>
    <cellStyle name="Normal 6 3 3 2 2 2 3 3" xfId="11147" xr:uid="{00000000-0005-0000-0000-000058780000}"/>
    <cellStyle name="Normal 6 3 3 2 2 2 3 3 2" xfId="41481" xr:uid="{00000000-0005-0000-0000-000059780000}"/>
    <cellStyle name="Normal 6 3 3 2 2 2 3 3 3" xfId="26248" xr:uid="{00000000-0005-0000-0000-00005A780000}"/>
    <cellStyle name="Normal 6 3 3 2 2 2 3 4" xfId="36468" xr:uid="{00000000-0005-0000-0000-00005B780000}"/>
    <cellStyle name="Normal 6 3 3 2 2 2 3 5" xfId="21235" xr:uid="{00000000-0005-0000-0000-00005C780000}"/>
    <cellStyle name="Normal 6 3 3 2 2 2 4" xfId="12825" xr:uid="{00000000-0005-0000-0000-00005D780000}"/>
    <cellStyle name="Normal 6 3 3 2 2 2 4 2" xfId="43156" xr:uid="{00000000-0005-0000-0000-00005E780000}"/>
    <cellStyle name="Normal 6 3 3 2 2 2 4 3" xfId="27923" xr:uid="{00000000-0005-0000-0000-00005F780000}"/>
    <cellStyle name="Normal 6 3 3 2 2 2 5" xfId="7804" xr:uid="{00000000-0005-0000-0000-000060780000}"/>
    <cellStyle name="Normal 6 3 3 2 2 2 5 2" xfId="38139" xr:uid="{00000000-0005-0000-0000-000061780000}"/>
    <cellStyle name="Normal 6 3 3 2 2 2 5 3" xfId="22906" xr:uid="{00000000-0005-0000-0000-000062780000}"/>
    <cellStyle name="Normal 6 3 3 2 2 2 6" xfId="33127" xr:uid="{00000000-0005-0000-0000-000063780000}"/>
    <cellStyle name="Normal 6 3 3 2 2 2 7" xfId="17893" xr:uid="{00000000-0005-0000-0000-000064780000}"/>
    <cellStyle name="Normal 6 3 3 2 2 3" xfId="3586" xr:uid="{00000000-0005-0000-0000-000065780000}"/>
    <cellStyle name="Normal 6 3 3 2 2 3 2" xfId="13660" xr:uid="{00000000-0005-0000-0000-000066780000}"/>
    <cellStyle name="Normal 6 3 3 2 2 3 2 2" xfId="43991" xr:uid="{00000000-0005-0000-0000-000067780000}"/>
    <cellStyle name="Normal 6 3 3 2 2 3 2 3" xfId="28758" xr:uid="{00000000-0005-0000-0000-000068780000}"/>
    <cellStyle name="Normal 6 3 3 2 2 3 3" xfId="8640" xr:uid="{00000000-0005-0000-0000-000069780000}"/>
    <cellStyle name="Normal 6 3 3 2 2 3 3 2" xfId="38974" xr:uid="{00000000-0005-0000-0000-00006A780000}"/>
    <cellStyle name="Normal 6 3 3 2 2 3 3 3" xfId="23741" xr:uid="{00000000-0005-0000-0000-00006B780000}"/>
    <cellStyle name="Normal 6 3 3 2 2 3 4" xfId="33961" xr:uid="{00000000-0005-0000-0000-00006C780000}"/>
    <cellStyle name="Normal 6 3 3 2 2 3 5" xfId="18728" xr:uid="{00000000-0005-0000-0000-00006D780000}"/>
    <cellStyle name="Normal 6 3 3 2 2 4" xfId="5279" xr:uid="{00000000-0005-0000-0000-00006E780000}"/>
    <cellStyle name="Normal 6 3 3 2 2 4 2" xfId="15331" xr:uid="{00000000-0005-0000-0000-00006F780000}"/>
    <cellStyle name="Normal 6 3 3 2 2 4 2 2" xfId="45662" xr:uid="{00000000-0005-0000-0000-000070780000}"/>
    <cellStyle name="Normal 6 3 3 2 2 4 2 3" xfId="30429" xr:uid="{00000000-0005-0000-0000-000071780000}"/>
    <cellStyle name="Normal 6 3 3 2 2 4 3" xfId="10311" xr:uid="{00000000-0005-0000-0000-000072780000}"/>
    <cellStyle name="Normal 6 3 3 2 2 4 3 2" xfId="40645" xr:uid="{00000000-0005-0000-0000-000073780000}"/>
    <cellStyle name="Normal 6 3 3 2 2 4 3 3" xfId="25412" xr:uid="{00000000-0005-0000-0000-000074780000}"/>
    <cellStyle name="Normal 6 3 3 2 2 4 4" xfId="35632" xr:uid="{00000000-0005-0000-0000-000075780000}"/>
    <cellStyle name="Normal 6 3 3 2 2 4 5" xfId="20399" xr:uid="{00000000-0005-0000-0000-000076780000}"/>
    <cellStyle name="Normal 6 3 3 2 2 5" xfId="11989" xr:uid="{00000000-0005-0000-0000-000077780000}"/>
    <cellStyle name="Normal 6 3 3 2 2 5 2" xfId="42320" xr:uid="{00000000-0005-0000-0000-000078780000}"/>
    <cellStyle name="Normal 6 3 3 2 2 5 3" xfId="27087" xr:uid="{00000000-0005-0000-0000-000079780000}"/>
    <cellStyle name="Normal 6 3 3 2 2 6" xfId="6968" xr:uid="{00000000-0005-0000-0000-00007A780000}"/>
    <cellStyle name="Normal 6 3 3 2 2 6 2" xfId="37303" xr:uid="{00000000-0005-0000-0000-00007B780000}"/>
    <cellStyle name="Normal 6 3 3 2 2 6 3" xfId="22070" xr:uid="{00000000-0005-0000-0000-00007C780000}"/>
    <cellStyle name="Normal 6 3 3 2 2 7" xfId="32291" xr:uid="{00000000-0005-0000-0000-00007D780000}"/>
    <cellStyle name="Normal 6 3 3 2 2 8" xfId="17057" xr:uid="{00000000-0005-0000-0000-00007E780000}"/>
    <cellStyle name="Normal 6 3 3 2 3" xfId="2315" xr:uid="{00000000-0005-0000-0000-00007F780000}"/>
    <cellStyle name="Normal 6 3 3 2 3 2" xfId="4005" xr:uid="{00000000-0005-0000-0000-000080780000}"/>
    <cellStyle name="Normal 6 3 3 2 3 2 2" xfId="14078" xr:uid="{00000000-0005-0000-0000-000081780000}"/>
    <cellStyle name="Normal 6 3 3 2 3 2 2 2" xfId="44409" xr:uid="{00000000-0005-0000-0000-000082780000}"/>
    <cellStyle name="Normal 6 3 3 2 3 2 2 3" xfId="29176" xr:uid="{00000000-0005-0000-0000-000083780000}"/>
    <cellStyle name="Normal 6 3 3 2 3 2 3" xfId="9058" xr:uid="{00000000-0005-0000-0000-000084780000}"/>
    <cellStyle name="Normal 6 3 3 2 3 2 3 2" xfId="39392" xr:uid="{00000000-0005-0000-0000-000085780000}"/>
    <cellStyle name="Normal 6 3 3 2 3 2 3 3" xfId="24159" xr:uid="{00000000-0005-0000-0000-000086780000}"/>
    <cellStyle name="Normal 6 3 3 2 3 2 4" xfId="34379" xr:uid="{00000000-0005-0000-0000-000087780000}"/>
    <cellStyle name="Normal 6 3 3 2 3 2 5" xfId="19146" xr:uid="{00000000-0005-0000-0000-000088780000}"/>
    <cellStyle name="Normal 6 3 3 2 3 3" xfId="5697" xr:uid="{00000000-0005-0000-0000-000089780000}"/>
    <cellStyle name="Normal 6 3 3 2 3 3 2" xfId="15749" xr:uid="{00000000-0005-0000-0000-00008A780000}"/>
    <cellStyle name="Normal 6 3 3 2 3 3 2 2" xfId="46080" xr:uid="{00000000-0005-0000-0000-00008B780000}"/>
    <cellStyle name="Normal 6 3 3 2 3 3 2 3" xfId="30847" xr:uid="{00000000-0005-0000-0000-00008C780000}"/>
    <cellStyle name="Normal 6 3 3 2 3 3 3" xfId="10729" xr:uid="{00000000-0005-0000-0000-00008D780000}"/>
    <cellStyle name="Normal 6 3 3 2 3 3 3 2" xfId="41063" xr:uid="{00000000-0005-0000-0000-00008E780000}"/>
    <cellStyle name="Normal 6 3 3 2 3 3 3 3" xfId="25830" xr:uid="{00000000-0005-0000-0000-00008F780000}"/>
    <cellStyle name="Normal 6 3 3 2 3 3 4" xfId="36050" xr:uid="{00000000-0005-0000-0000-000090780000}"/>
    <cellStyle name="Normal 6 3 3 2 3 3 5" xfId="20817" xr:uid="{00000000-0005-0000-0000-000091780000}"/>
    <cellStyle name="Normal 6 3 3 2 3 4" xfId="12407" xr:uid="{00000000-0005-0000-0000-000092780000}"/>
    <cellStyle name="Normal 6 3 3 2 3 4 2" xfId="42738" xr:uid="{00000000-0005-0000-0000-000093780000}"/>
    <cellStyle name="Normal 6 3 3 2 3 4 3" xfId="27505" xr:uid="{00000000-0005-0000-0000-000094780000}"/>
    <cellStyle name="Normal 6 3 3 2 3 5" xfId="7386" xr:uid="{00000000-0005-0000-0000-000095780000}"/>
    <cellStyle name="Normal 6 3 3 2 3 5 2" xfId="37721" xr:uid="{00000000-0005-0000-0000-000096780000}"/>
    <cellStyle name="Normal 6 3 3 2 3 5 3" xfId="22488" xr:uid="{00000000-0005-0000-0000-000097780000}"/>
    <cellStyle name="Normal 6 3 3 2 3 6" xfId="32709" xr:uid="{00000000-0005-0000-0000-000098780000}"/>
    <cellStyle name="Normal 6 3 3 2 3 7" xfId="17475" xr:uid="{00000000-0005-0000-0000-000099780000}"/>
    <cellStyle name="Normal 6 3 3 2 4" xfId="3168" xr:uid="{00000000-0005-0000-0000-00009A780000}"/>
    <cellStyle name="Normal 6 3 3 2 4 2" xfId="13242" xr:uid="{00000000-0005-0000-0000-00009B780000}"/>
    <cellStyle name="Normal 6 3 3 2 4 2 2" xfId="43573" xr:uid="{00000000-0005-0000-0000-00009C780000}"/>
    <cellStyle name="Normal 6 3 3 2 4 2 3" xfId="28340" xr:uid="{00000000-0005-0000-0000-00009D780000}"/>
    <cellStyle name="Normal 6 3 3 2 4 3" xfId="8222" xr:uid="{00000000-0005-0000-0000-00009E780000}"/>
    <cellStyle name="Normal 6 3 3 2 4 3 2" xfId="38556" xr:uid="{00000000-0005-0000-0000-00009F780000}"/>
    <cellStyle name="Normal 6 3 3 2 4 3 3" xfId="23323" xr:uid="{00000000-0005-0000-0000-0000A0780000}"/>
    <cellStyle name="Normal 6 3 3 2 4 4" xfId="33543" xr:uid="{00000000-0005-0000-0000-0000A1780000}"/>
    <cellStyle name="Normal 6 3 3 2 4 5" xfId="18310" xr:uid="{00000000-0005-0000-0000-0000A2780000}"/>
    <cellStyle name="Normal 6 3 3 2 5" xfId="4861" xr:uid="{00000000-0005-0000-0000-0000A3780000}"/>
    <cellStyle name="Normal 6 3 3 2 5 2" xfId="14913" xr:uid="{00000000-0005-0000-0000-0000A4780000}"/>
    <cellStyle name="Normal 6 3 3 2 5 2 2" xfId="45244" xr:uid="{00000000-0005-0000-0000-0000A5780000}"/>
    <cellStyle name="Normal 6 3 3 2 5 2 3" xfId="30011" xr:uid="{00000000-0005-0000-0000-0000A6780000}"/>
    <cellStyle name="Normal 6 3 3 2 5 3" xfId="9893" xr:uid="{00000000-0005-0000-0000-0000A7780000}"/>
    <cellStyle name="Normal 6 3 3 2 5 3 2" xfId="40227" xr:uid="{00000000-0005-0000-0000-0000A8780000}"/>
    <cellStyle name="Normal 6 3 3 2 5 3 3" xfId="24994" xr:uid="{00000000-0005-0000-0000-0000A9780000}"/>
    <cellStyle name="Normal 6 3 3 2 5 4" xfId="35214" xr:uid="{00000000-0005-0000-0000-0000AA780000}"/>
    <cellStyle name="Normal 6 3 3 2 5 5" xfId="19981" xr:uid="{00000000-0005-0000-0000-0000AB780000}"/>
    <cellStyle name="Normal 6 3 3 2 6" xfId="11571" xr:uid="{00000000-0005-0000-0000-0000AC780000}"/>
    <cellStyle name="Normal 6 3 3 2 6 2" xfId="41902" xr:uid="{00000000-0005-0000-0000-0000AD780000}"/>
    <cellStyle name="Normal 6 3 3 2 6 3" xfId="26669" xr:uid="{00000000-0005-0000-0000-0000AE780000}"/>
    <cellStyle name="Normal 6 3 3 2 7" xfId="6550" xr:uid="{00000000-0005-0000-0000-0000AF780000}"/>
    <cellStyle name="Normal 6 3 3 2 7 2" xfId="36885" xr:uid="{00000000-0005-0000-0000-0000B0780000}"/>
    <cellStyle name="Normal 6 3 3 2 7 3" xfId="21652" xr:uid="{00000000-0005-0000-0000-0000B1780000}"/>
    <cellStyle name="Normal 6 3 3 2 8" xfId="31873" xr:uid="{00000000-0005-0000-0000-0000B2780000}"/>
    <cellStyle name="Normal 6 3 3 2 9" xfId="16639" xr:uid="{00000000-0005-0000-0000-0000B3780000}"/>
    <cellStyle name="Normal 6 3 3 3" xfId="1686" xr:uid="{00000000-0005-0000-0000-0000B4780000}"/>
    <cellStyle name="Normal 6 3 3 3 2" xfId="2525" xr:uid="{00000000-0005-0000-0000-0000B5780000}"/>
    <cellStyle name="Normal 6 3 3 3 2 2" xfId="4215" xr:uid="{00000000-0005-0000-0000-0000B6780000}"/>
    <cellStyle name="Normal 6 3 3 3 2 2 2" xfId="14288" xr:uid="{00000000-0005-0000-0000-0000B7780000}"/>
    <cellStyle name="Normal 6 3 3 3 2 2 2 2" xfId="44619" xr:uid="{00000000-0005-0000-0000-0000B8780000}"/>
    <cellStyle name="Normal 6 3 3 3 2 2 2 3" xfId="29386" xr:uid="{00000000-0005-0000-0000-0000B9780000}"/>
    <cellStyle name="Normal 6 3 3 3 2 2 3" xfId="9268" xr:uid="{00000000-0005-0000-0000-0000BA780000}"/>
    <cellStyle name="Normal 6 3 3 3 2 2 3 2" xfId="39602" xr:uid="{00000000-0005-0000-0000-0000BB780000}"/>
    <cellStyle name="Normal 6 3 3 3 2 2 3 3" xfId="24369" xr:uid="{00000000-0005-0000-0000-0000BC780000}"/>
    <cellStyle name="Normal 6 3 3 3 2 2 4" xfId="34589" xr:uid="{00000000-0005-0000-0000-0000BD780000}"/>
    <cellStyle name="Normal 6 3 3 3 2 2 5" xfId="19356" xr:uid="{00000000-0005-0000-0000-0000BE780000}"/>
    <cellStyle name="Normal 6 3 3 3 2 3" xfId="5907" xr:uid="{00000000-0005-0000-0000-0000BF780000}"/>
    <cellStyle name="Normal 6 3 3 3 2 3 2" xfId="15959" xr:uid="{00000000-0005-0000-0000-0000C0780000}"/>
    <cellStyle name="Normal 6 3 3 3 2 3 2 2" xfId="46290" xr:uid="{00000000-0005-0000-0000-0000C1780000}"/>
    <cellStyle name="Normal 6 3 3 3 2 3 2 3" xfId="31057" xr:uid="{00000000-0005-0000-0000-0000C2780000}"/>
    <cellStyle name="Normal 6 3 3 3 2 3 3" xfId="10939" xr:uid="{00000000-0005-0000-0000-0000C3780000}"/>
    <cellStyle name="Normal 6 3 3 3 2 3 3 2" xfId="41273" xr:uid="{00000000-0005-0000-0000-0000C4780000}"/>
    <cellStyle name="Normal 6 3 3 3 2 3 3 3" xfId="26040" xr:uid="{00000000-0005-0000-0000-0000C5780000}"/>
    <cellStyle name="Normal 6 3 3 3 2 3 4" xfId="36260" xr:uid="{00000000-0005-0000-0000-0000C6780000}"/>
    <cellStyle name="Normal 6 3 3 3 2 3 5" xfId="21027" xr:uid="{00000000-0005-0000-0000-0000C7780000}"/>
    <cellStyle name="Normal 6 3 3 3 2 4" xfId="12617" xr:uid="{00000000-0005-0000-0000-0000C8780000}"/>
    <cellStyle name="Normal 6 3 3 3 2 4 2" xfId="42948" xr:uid="{00000000-0005-0000-0000-0000C9780000}"/>
    <cellStyle name="Normal 6 3 3 3 2 4 3" xfId="27715" xr:uid="{00000000-0005-0000-0000-0000CA780000}"/>
    <cellStyle name="Normal 6 3 3 3 2 5" xfId="7596" xr:uid="{00000000-0005-0000-0000-0000CB780000}"/>
    <cellStyle name="Normal 6 3 3 3 2 5 2" xfId="37931" xr:uid="{00000000-0005-0000-0000-0000CC780000}"/>
    <cellStyle name="Normal 6 3 3 3 2 5 3" xfId="22698" xr:uid="{00000000-0005-0000-0000-0000CD780000}"/>
    <cellStyle name="Normal 6 3 3 3 2 6" xfId="32919" xr:uid="{00000000-0005-0000-0000-0000CE780000}"/>
    <cellStyle name="Normal 6 3 3 3 2 7" xfId="17685" xr:uid="{00000000-0005-0000-0000-0000CF780000}"/>
    <cellStyle name="Normal 6 3 3 3 3" xfId="3378" xr:uid="{00000000-0005-0000-0000-0000D0780000}"/>
    <cellStyle name="Normal 6 3 3 3 3 2" xfId="13452" xr:uid="{00000000-0005-0000-0000-0000D1780000}"/>
    <cellStyle name="Normal 6 3 3 3 3 2 2" xfId="43783" xr:uid="{00000000-0005-0000-0000-0000D2780000}"/>
    <cellStyle name="Normal 6 3 3 3 3 2 3" xfId="28550" xr:uid="{00000000-0005-0000-0000-0000D3780000}"/>
    <cellStyle name="Normal 6 3 3 3 3 3" xfId="8432" xr:uid="{00000000-0005-0000-0000-0000D4780000}"/>
    <cellStyle name="Normal 6 3 3 3 3 3 2" xfId="38766" xr:uid="{00000000-0005-0000-0000-0000D5780000}"/>
    <cellStyle name="Normal 6 3 3 3 3 3 3" xfId="23533" xr:uid="{00000000-0005-0000-0000-0000D6780000}"/>
    <cellStyle name="Normal 6 3 3 3 3 4" xfId="33753" xr:uid="{00000000-0005-0000-0000-0000D7780000}"/>
    <cellStyle name="Normal 6 3 3 3 3 5" xfId="18520" xr:uid="{00000000-0005-0000-0000-0000D8780000}"/>
    <cellStyle name="Normal 6 3 3 3 4" xfId="5071" xr:uid="{00000000-0005-0000-0000-0000D9780000}"/>
    <cellStyle name="Normal 6 3 3 3 4 2" xfId="15123" xr:uid="{00000000-0005-0000-0000-0000DA780000}"/>
    <cellStyle name="Normal 6 3 3 3 4 2 2" xfId="45454" xr:uid="{00000000-0005-0000-0000-0000DB780000}"/>
    <cellStyle name="Normal 6 3 3 3 4 2 3" xfId="30221" xr:uid="{00000000-0005-0000-0000-0000DC780000}"/>
    <cellStyle name="Normal 6 3 3 3 4 3" xfId="10103" xr:uid="{00000000-0005-0000-0000-0000DD780000}"/>
    <cellStyle name="Normal 6 3 3 3 4 3 2" xfId="40437" xr:uid="{00000000-0005-0000-0000-0000DE780000}"/>
    <cellStyle name="Normal 6 3 3 3 4 3 3" xfId="25204" xr:uid="{00000000-0005-0000-0000-0000DF780000}"/>
    <cellStyle name="Normal 6 3 3 3 4 4" xfId="35424" xr:uid="{00000000-0005-0000-0000-0000E0780000}"/>
    <cellStyle name="Normal 6 3 3 3 4 5" xfId="20191" xr:uid="{00000000-0005-0000-0000-0000E1780000}"/>
    <cellStyle name="Normal 6 3 3 3 5" xfId="11781" xr:uid="{00000000-0005-0000-0000-0000E2780000}"/>
    <cellStyle name="Normal 6 3 3 3 5 2" xfId="42112" xr:uid="{00000000-0005-0000-0000-0000E3780000}"/>
    <cellStyle name="Normal 6 3 3 3 5 3" xfId="26879" xr:uid="{00000000-0005-0000-0000-0000E4780000}"/>
    <cellStyle name="Normal 6 3 3 3 6" xfId="6760" xr:uid="{00000000-0005-0000-0000-0000E5780000}"/>
    <cellStyle name="Normal 6 3 3 3 6 2" xfId="37095" xr:uid="{00000000-0005-0000-0000-0000E6780000}"/>
    <cellStyle name="Normal 6 3 3 3 6 3" xfId="21862" xr:uid="{00000000-0005-0000-0000-0000E7780000}"/>
    <cellStyle name="Normal 6 3 3 3 7" xfId="32083" xr:uid="{00000000-0005-0000-0000-0000E8780000}"/>
    <cellStyle name="Normal 6 3 3 3 8" xfId="16849" xr:uid="{00000000-0005-0000-0000-0000E9780000}"/>
    <cellStyle name="Normal 6 3 3 4" xfId="2107" xr:uid="{00000000-0005-0000-0000-0000EA780000}"/>
    <cellStyle name="Normal 6 3 3 4 2" xfId="3797" xr:uid="{00000000-0005-0000-0000-0000EB780000}"/>
    <cellStyle name="Normal 6 3 3 4 2 2" xfId="13870" xr:uid="{00000000-0005-0000-0000-0000EC780000}"/>
    <cellStyle name="Normal 6 3 3 4 2 2 2" xfId="44201" xr:uid="{00000000-0005-0000-0000-0000ED780000}"/>
    <cellStyle name="Normal 6 3 3 4 2 2 3" xfId="28968" xr:uid="{00000000-0005-0000-0000-0000EE780000}"/>
    <cellStyle name="Normal 6 3 3 4 2 3" xfId="8850" xr:uid="{00000000-0005-0000-0000-0000EF780000}"/>
    <cellStyle name="Normal 6 3 3 4 2 3 2" xfId="39184" xr:uid="{00000000-0005-0000-0000-0000F0780000}"/>
    <cellStyle name="Normal 6 3 3 4 2 3 3" xfId="23951" xr:uid="{00000000-0005-0000-0000-0000F1780000}"/>
    <cellStyle name="Normal 6 3 3 4 2 4" xfId="34171" xr:uid="{00000000-0005-0000-0000-0000F2780000}"/>
    <cellStyle name="Normal 6 3 3 4 2 5" xfId="18938" xr:uid="{00000000-0005-0000-0000-0000F3780000}"/>
    <cellStyle name="Normal 6 3 3 4 3" xfId="5489" xr:uid="{00000000-0005-0000-0000-0000F4780000}"/>
    <cellStyle name="Normal 6 3 3 4 3 2" xfId="15541" xr:uid="{00000000-0005-0000-0000-0000F5780000}"/>
    <cellStyle name="Normal 6 3 3 4 3 2 2" xfId="45872" xr:uid="{00000000-0005-0000-0000-0000F6780000}"/>
    <cellStyle name="Normal 6 3 3 4 3 2 3" xfId="30639" xr:uid="{00000000-0005-0000-0000-0000F7780000}"/>
    <cellStyle name="Normal 6 3 3 4 3 3" xfId="10521" xr:uid="{00000000-0005-0000-0000-0000F8780000}"/>
    <cellStyle name="Normal 6 3 3 4 3 3 2" xfId="40855" xr:uid="{00000000-0005-0000-0000-0000F9780000}"/>
    <cellStyle name="Normal 6 3 3 4 3 3 3" xfId="25622" xr:uid="{00000000-0005-0000-0000-0000FA780000}"/>
    <cellStyle name="Normal 6 3 3 4 3 4" xfId="35842" xr:uid="{00000000-0005-0000-0000-0000FB780000}"/>
    <cellStyle name="Normal 6 3 3 4 3 5" xfId="20609" xr:uid="{00000000-0005-0000-0000-0000FC780000}"/>
    <cellStyle name="Normal 6 3 3 4 4" xfId="12199" xr:uid="{00000000-0005-0000-0000-0000FD780000}"/>
    <cellStyle name="Normal 6 3 3 4 4 2" xfId="42530" xr:uid="{00000000-0005-0000-0000-0000FE780000}"/>
    <cellStyle name="Normal 6 3 3 4 4 3" xfId="27297" xr:uid="{00000000-0005-0000-0000-0000FF780000}"/>
    <cellStyle name="Normal 6 3 3 4 5" xfId="7178" xr:uid="{00000000-0005-0000-0000-000000790000}"/>
    <cellStyle name="Normal 6 3 3 4 5 2" xfId="37513" xr:uid="{00000000-0005-0000-0000-000001790000}"/>
    <cellStyle name="Normal 6 3 3 4 5 3" xfId="22280" xr:uid="{00000000-0005-0000-0000-000002790000}"/>
    <cellStyle name="Normal 6 3 3 4 6" xfId="32501" xr:uid="{00000000-0005-0000-0000-000003790000}"/>
    <cellStyle name="Normal 6 3 3 4 7" xfId="17267" xr:uid="{00000000-0005-0000-0000-000004790000}"/>
    <cellStyle name="Normal 6 3 3 5" xfId="2960" xr:uid="{00000000-0005-0000-0000-000005790000}"/>
    <cellStyle name="Normal 6 3 3 5 2" xfId="13034" xr:uid="{00000000-0005-0000-0000-000006790000}"/>
    <cellStyle name="Normal 6 3 3 5 2 2" xfId="43365" xr:uid="{00000000-0005-0000-0000-000007790000}"/>
    <cellStyle name="Normal 6 3 3 5 2 3" xfId="28132" xr:uid="{00000000-0005-0000-0000-000008790000}"/>
    <cellStyle name="Normal 6 3 3 5 3" xfId="8014" xr:uid="{00000000-0005-0000-0000-000009790000}"/>
    <cellStyle name="Normal 6 3 3 5 3 2" xfId="38348" xr:uid="{00000000-0005-0000-0000-00000A790000}"/>
    <cellStyle name="Normal 6 3 3 5 3 3" xfId="23115" xr:uid="{00000000-0005-0000-0000-00000B790000}"/>
    <cellStyle name="Normal 6 3 3 5 4" xfId="33335" xr:uid="{00000000-0005-0000-0000-00000C790000}"/>
    <cellStyle name="Normal 6 3 3 5 5" xfId="18102" xr:uid="{00000000-0005-0000-0000-00000D790000}"/>
    <cellStyle name="Normal 6 3 3 6" xfId="4653" xr:uid="{00000000-0005-0000-0000-00000E790000}"/>
    <cellStyle name="Normal 6 3 3 6 2" xfId="14705" xr:uid="{00000000-0005-0000-0000-00000F790000}"/>
    <cellStyle name="Normal 6 3 3 6 2 2" xfId="45036" xr:uid="{00000000-0005-0000-0000-000010790000}"/>
    <cellStyle name="Normal 6 3 3 6 2 3" xfId="29803" xr:uid="{00000000-0005-0000-0000-000011790000}"/>
    <cellStyle name="Normal 6 3 3 6 3" xfId="9685" xr:uid="{00000000-0005-0000-0000-000012790000}"/>
    <cellStyle name="Normal 6 3 3 6 3 2" xfId="40019" xr:uid="{00000000-0005-0000-0000-000013790000}"/>
    <cellStyle name="Normal 6 3 3 6 3 3" xfId="24786" xr:uid="{00000000-0005-0000-0000-000014790000}"/>
    <cellStyle name="Normal 6 3 3 6 4" xfId="35006" xr:uid="{00000000-0005-0000-0000-000015790000}"/>
    <cellStyle name="Normal 6 3 3 6 5" xfId="19773" xr:uid="{00000000-0005-0000-0000-000016790000}"/>
    <cellStyle name="Normal 6 3 3 7" xfId="11363" xr:uid="{00000000-0005-0000-0000-000017790000}"/>
    <cellStyle name="Normal 6 3 3 7 2" xfId="41694" xr:uid="{00000000-0005-0000-0000-000018790000}"/>
    <cellStyle name="Normal 6 3 3 7 3" xfId="26461" xr:uid="{00000000-0005-0000-0000-000019790000}"/>
    <cellStyle name="Normal 6 3 3 8" xfId="6342" xr:uid="{00000000-0005-0000-0000-00001A790000}"/>
    <cellStyle name="Normal 6 3 3 8 2" xfId="36677" xr:uid="{00000000-0005-0000-0000-00001B790000}"/>
    <cellStyle name="Normal 6 3 3 8 3" xfId="21444" xr:uid="{00000000-0005-0000-0000-00001C790000}"/>
    <cellStyle name="Normal 6 3 3 9" xfId="31666" xr:uid="{00000000-0005-0000-0000-00001D790000}"/>
    <cellStyle name="Normal 6 3 4" xfId="1367" xr:uid="{00000000-0005-0000-0000-00001E790000}"/>
    <cellStyle name="Normal 6 3 4 2" xfId="1790" xr:uid="{00000000-0005-0000-0000-00001F790000}"/>
    <cellStyle name="Normal 6 3 4 2 2" xfId="2629" xr:uid="{00000000-0005-0000-0000-000020790000}"/>
    <cellStyle name="Normal 6 3 4 2 2 2" xfId="4319" xr:uid="{00000000-0005-0000-0000-000021790000}"/>
    <cellStyle name="Normal 6 3 4 2 2 2 2" xfId="14392" xr:uid="{00000000-0005-0000-0000-000022790000}"/>
    <cellStyle name="Normal 6 3 4 2 2 2 2 2" xfId="44723" xr:uid="{00000000-0005-0000-0000-000023790000}"/>
    <cellStyle name="Normal 6 3 4 2 2 2 2 3" xfId="29490" xr:uid="{00000000-0005-0000-0000-000024790000}"/>
    <cellStyle name="Normal 6 3 4 2 2 2 3" xfId="9372" xr:uid="{00000000-0005-0000-0000-000025790000}"/>
    <cellStyle name="Normal 6 3 4 2 2 2 3 2" xfId="39706" xr:uid="{00000000-0005-0000-0000-000026790000}"/>
    <cellStyle name="Normal 6 3 4 2 2 2 3 3" xfId="24473" xr:uid="{00000000-0005-0000-0000-000027790000}"/>
    <cellStyle name="Normal 6 3 4 2 2 2 4" xfId="34693" xr:uid="{00000000-0005-0000-0000-000028790000}"/>
    <cellStyle name="Normal 6 3 4 2 2 2 5" xfId="19460" xr:uid="{00000000-0005-0000-0000-000029790000}"/>
    <cellStyle name="Normal 6 3 4 2 2 3" xfId="6011" xr:uid="{00000000-0005-0000-0000-00002A790000}"/>
    <cellStyle name="Normal 6 3 4 2 2 3 2" xfId="16063" xr:uid="{00000000-0005-0000-0000-00002B790000}"/>
    <cellStyle name="Normal 6 3 4 2 2 3 2 2" xfId="46394" xr:uid="{00000000-0005-0000-0000-00002C790000}"/>
    <cellStyle name="Normal 6 3 4 2 2 3 2 3" xfId="31161" xr:uid="{00000000-0005-0000-0000-00002D790000}"/>
    <cellStyle name="Normal 6 3 4 2 2 3 3" xfId="11043" xr:uid="{00000000-0005-0000-0000-00002E790000}"/>
    <cellStyle name="Normal 6 3 4 2 2 3 3 2" xfId="41377" xr:uid="{00000000-0005-0000-0000-00002F790000}"/>
    <cellStyle name="Normal 6 3 4 2 2 3 3 3" xfId="26144" xr:uid="{00000000-0005-0000-0000-000030790000}"/>
    <cellStyle name="Normal 6 3 4 2 2 3 4" xfId="36364" xr:uid="{00000000-0005-0000-0000-000031790000}"/>
    <cellStyle name="Normal 6 3 4 2 2 3 5" xfId="21131" xr:uid="{00000000-0005-0000-0000-000032790000}"/>
    <cellStyle name="Normal 6 3 4 2 2 4" xfId="12721" xr:uid="{00000000-0005-0000-0000-000033790000}"/>
    <cellStyle name="Normal 6 3 4 2 2 4 2" xfId="43052" xr:uid="{00000000-0005-0000-0000-000034790000}"/>
    <cellStyle name="Normal 6 3 4 2 2 4 3" xfId="27819" xr:uid="{00000000-0005-0000-0000-000035790000}"/>
    <cellStyle name="Normal 6 3 4 2 2 5" xfId="7700" xr:uid="{00000000-0005-0000-0000-000036790000}"/>
    <cellStyle name="Normal 6 3 4 2 2 5 2" xfId="38035" xr:uid="{00000000-0005-0000-0000-000037790000}"/>
    <cellStyle name="Normal 6 3 4 2 2 5 3" xfId="22802" xr:uid="{00000000-0005-0000-0000-000038790000}"/>
    <cellStyle name="Normal 6 3 4 2 2 6" xfId="33023" xr:uid="{00000000-0005-0000-0000-000039790000}"/>
    <cellStyle name="Normal 6 3 4 2 2 7" xfId="17789" xr:uid="{00000000-0005-0000-0000-00003A790000}"/>
    <cellStyle name="Normal 6 3 4 2 3" xfId="3482" xr:uid="{00000000-0005-0000-0000-00003B790000}"/>
    <cellStyle name="Normal 6 3 4 2 3 2" xfId="13556" xr:uid="{00000000-0005-0000-0000-00003C790000}"/>
    <cellStyle name="Normal 6 3 4 2 3 2 2" xfId="43887" xr:uid="{00000000-0005-0000-0000-00003D790000}"/>
    <cellStyle name="Normal 6 3 4 2 3 2 3" xfId="28654" xr:uid="{00000000-0005-0000-0000-00003E790000}"/>
    <cellStyle name="Normal 6 3 4 2 3 3" xfId="8536" xr:uid="{00000000-0005-0000-0000-00003F790000}"/>
    <cellStyle name="Normal 6 3 4 2 3 3 2" xfId="38870" xr:uid="{00000000-0005-0000-0000-000040790000}"/>
    <cellStyle name="Normal 6 3 4 2 3 3 3" xfId="23637" xr:uid="{00000000-0005-0000-0000-000041790000}"/>
    <cellStyle name="Normal 6 3 4 2 3 4" xfId="33857" xr:uid="{00000000-0005-0000-0000-000042790000}"/>
    <cellStyle name="Normal 6 3 4 2 3 5" xfId="18624" xr:uid="{00000000-0005-0000-0000-000043790000}"/>
    <cellStyle name="Normal 6 3 4 2 4" xfId="5175" xr:uid="{00000000-0005-0000-0000-000044790000}"/>
    <cellStyle name="Normal 6 3 4 2 4 2" xfId="15227" xr:uid="{00000000-0005-0000-0000-000045790000}"/>
    <cellStyle name="Normal 6 3 4 2 4 2 2" xfId="45558" xr:uid="{00000000-0005-0000-0000-000046790000}"/>
    <cellStyle name="Normal 6 3 4 2 4 2 3" xfId="30325" xr:uid="{00000000-0005-0000-0000-000047790000}"/>
    <cellStyle name="Normal 6 3 4 2 4 3" xfId="10207" xr:uid="{00000000-0005-0000-0000-000048790000}"/>
    <cellStyle name="Normal 6 3 4 2 4 3 2" xfId="40541" xr:uid="{00000000-0005-0000-0000-000049790000}"/>
    <cellStyle name="Normal 6 3 4 2 4 3 3" xfId="25308" xr:uid="{00000000-0005-0000-0000-00004A790000}"/>
    <cellStyle name="Normal 6 3 4 2 4 4" xfId="35528" xr:uid="{00000000-0005-0000-0000-00004B790000}"/>
    <cellStyle name="Normal 6 3 4 2 4 5" xfId="20295" xr:uid="{00000000-0005-0000-0000-00004C790000}"/>
    <cellStyle name="Normal 6 3 4 2 5" xfId="11885" xr:uid="{00000000-0005-0000-0000-00004D790000}"/>
    <cellStyle name="Normal 6 3 4 2 5 2" xfId="42216" xr:uid="{00000000-0005-0000-0000-00004E790000}"/>
    <cellStyle name="Normal 6 3 4 2 5 3" xfId="26983" xr:uid="{00000000-0005-0000-0000-00004F790000}"/>
    <cellStyle name="Normal 6 3 4 2 6" xfId="6864" xr:uid="{00000000-0005-0000-0000-000050790000}"/>
    <cellStyle name="Normal 6 3 4 2 6 2" xfId="37199" xr:uid="{00000000-0005-0000-0000-000051790000}"/>
    <cellStyle name="Normal 6 3 4 2 6 3" xfId="21966" xr:uid="{00000000-0005-0000-0000-000052790000}"/>
    <cellStyle name="Normal 6 3 4 2 7" xfId="32187" xr:uid="{00000000-0005-0000-0000-000053790000}"/>
    <cellStyle name="Normal 6 3 4 2 8" xfId="16953" xr:uid="{00000000-0005-0000-0000-000054790000}"/>
    <cellStyle name="Normal 6 3 4 3" xfId="2211" xr:uid="{00000000-0005-0000-0000-000055790000}"/>
    <cellStyle name="Normal 6 3 4 3 2" xfId="3901" xr:uid="{00000000-0005-0000-0000-000056790000}"/>
    <cellStyle name="Normal 6 3 4 3 2 2" xfId="13974" xr:uid="{00000000-0005-0000-0000-000057790000}"/>
    <cellStyle name="Normal 6 3 4 3 2 2 2" xfId="44305" xr:uid="{00000000-0005-0000-0000-000058790000}"/>
    <cellStyle name="Normal 6 3 4 3 2 2 3" xfId="29072" xr:uid="{00000000-0005-0000-0000-000059790000}"/>
    <cellStyle name="Normal 6 3 4 3 2 3" xfId="8954" xr:uid="{00000000-0005-0000-0000-00005A790000}"/>
    <cellStyle name="Normal 6 3 4 3 2 3 2" xfId="39288" xr:uid="{00000000-0005-0000-0000-00005B790000}"/>
    <cellStyle name="Normal 6 3 4 3 2 3 3" xfId="24055" xr:uid="{00000000-0005-0000-0000-00005C790000}"/>
    <cellStyle name="Normal 6 3 4 3 2 4" xfId="34275" xr:uid="{00000000-0005-0000-0000-00005D790000}"/>
    <cellStyle name="Normal 6 3 4 3 2 5" xfId="19042" xr:uid="{00000000-0005-0000-0000-00005E790000}"/>
    <cellStyle name="Normal 6 3 4 3 3" xfId="5593" xr:uid="{00000000-0005-0000-0000-00005F790000}"/>
    <cellStyle name="Normal 6 3 4 3 3 2" xfId="15645" xr:uid="{00000000-0005-0000-0000-000060790000}"/>
    <cellStyle name="Normal 6 3 4 3 3 2 2" xfId="45976" xr:uid="{00000000-0005-0000-0000-000061790000}"/>
    <cellStyle name="Normal 6 3 4 3 3 2 3" xfId="30743" xr:uid="{00000000-0005-0000-0000-000062790000}"/>
    <cellStyle name="Normal 6 3 4 3 3 3" xfId="10625" xr:uid="{00000000-0005-0000-0000-000063790000}"/>
    <cellStyle name="Normal 6 3 4 3 3 3 2" xfId="40959" xr:uid="{00000000-0005-0000-0000-000064790000}"/>
    <cellStyle name="Normal 6 3 4 3 3 3 3" xfId="25726" xr:uid="{00000000-0005-0000-0000-000065790000}"/>
    <cellStyle name="Normal 6 3 4 3 3 4" xfId="35946" xr:uid="{00000000-0005-0000-0000-000066790000}"/>
    <cellStyle name="Normal 6 3 4 3 3 5" xfId="20713" xr:uid="{00000000-0005-0000-0000-000067790000}"/>
    <cellStyle name="Normal 6 3 4 3 4" xfId="12303" xr:uid="{00000000-0005-0000-0000-000068790000}"/>
    <cellStyle name="Normal 6 3 4 3 4 2" xfId="42634" xr:uid="{00000000-0005-0000-0000-000069790000}"/>
    <cellStyle name="Normal 6 3 4 3 4 3" xfId="27401" xr:uid="{00000000-0005-0000-0000-00006A790000}"/>
    <cellStyle name="Normal 6 3 4 3 5" xfId="7282" xr:uid="{00000000-0005-0000-0000-00006B790000}"/>
    <cellStyle name="Normal 6 3 4 3 5 2" xfId="37617" xr:uid="{00000000-0005-0000-0000-00006C790000}"/>
    <cellStyle name="Normal 6 3 4 3 5 3" xfId="22384" xr:uid="{00000000-0005-0000-0000-00006D790000}"/>
    <cellStyle name="Normal 6 3 4 3 6" xfId="32605" xr:uid="{00000000-0005-0000-0000-00006E790000}"/>
    <cellStyle name="Normal 6 3 4 3 7" xfId="17371" xr:uid="{00000000-0005-0000-0000-00006F790000}"/>
    <cellStyle name="Normal 6 3 4 4" xfId="3064" xr:uid="{00000000-0005-0000-0000-000070790000}"/>
    <cellStyle name="Normal 6 3 4 4 2" xfId="13138" xr:uid="{00000000-0005-0000-0000-000071790000}"/>
    <cellStyle name="Normal 6 3 4 4 2 2" xfId="43469" xr:uid="{00000000-0005-0000-0000-000072790000}"/>
    <cellStyle name="Normal 6 3 4 4 2 3" xfId="28236" xr:uid="{00000000-0005-0000-0000-000073790000}"/>
    <cellStyle name="Normal 6 3 4 4 3" xfId="8118" xr:uid="{00000000-0005-0000-0000-000074790000}"/>
    <cellStyle name="Normal 6 3 4 4 3 2" xfId="38452" xr:uid="{00000000-0005-0000-0000-000075790000}"/>
    <cellStyle name="Normal 6 3 4 4 3 3" xfId="23219" xr:uid="{00000000-0005-0000-0000-000076790000}"/>
    <cellStyle name="Normal 6 3 4 4 4" xfId="33439" xr:uid="{00000000-0005-0000-0000-000077790000}"/>
    <cellStyle name="Normal 6 3 4 4 5" xfId="18206" xr:uid="{00000000-0005-0000-0000-000078790000}"/>
    <cellStyle name="Normal 6 3 4 5" xfId="4757" xr:uid="{00000000-0005-0000-0000-000079790000}"/>
    <cellStyle name="Normal 6 3 4 5 2" xfId="14809" xr:uid="{00000000-0005-0000-0000-00007A790000}"/>
    <cellStyle name="Normal 6 3 4 5 2 2" xfId="45140" xr:uid="{00000000-0005-0000-0000-00007B790000}"/>
    <cellStyle name="Normal 6 3 4 5 2 3" xfId="29907" xr:uid="{00000000-0005-0000-0000-00007C790000}"/>
    <cellStyle name="Normal 6 3 4 5 3" xfId="9789" xr:uid="{00000000-0005-0000-0000-00007D790000}"/>
    <cellStyle name="Normal 6 3 4 5 3 2" xfId="40123" xr:uid="{00000000-0005-0000-0000-00007E790000}"/>
    <cellStyle name="Normal 6 3 4 5 3 3" xfId="24890" xr:uid="{00000000-0005-0000-0000-00007F790000}"/>
    <cellStyle name="Normal 6 3 4 5 4" xfId="35110" xr:uid="{00000000-0005-0000-0000-000080790000}"/>
    <cellStyle name="Normal 6 3 4 5 5" xfId="19877" xr:uid="{00000000-0005-0000-0000-000081790000}"/>
    <cellStyle name="Normal 6 3 4 6" xfId="11467" xr:uid="{00000000-0005-0000-0000-000082790000}"/>
    <cellStyle name="Normal 6 3 4 6 2" xfId="41798" xr:uid="{00000000-0005-0000-0000-000083790000}"/>
    <cellStyle name="Normal 6 3 4 6 3" xfId="26565" xr:uid="{00000000-0005-0000-0000-000084790000}"/>
    <cellStyle name="Normal 6 3 4 7" xfId="6446" xr:uid="{00000000-0005-0000-0000-000085790000}"/>
    <cellStyle name="Normal 6 3 4 7 2" xfId="36781" xr:uid="{00000000-0005-0000-0000-000086790000}"/>
    <cellStyle name="Normal 6 3 4 7 3" xfId="21548" xr:uid="{00000000-0005-0000-0000-000087790000}"/>
    <cellStyle name="Normal 6 3 4 8" xfId="31769" xr:uid="{00000000-0005-0000-0000-000088790000}"/>
    <cellStyle name="Normal 6 3 4 9" xfId="16535" xr:uid="{00000000-0005-0000-0000-000089790000}"/>
    <cellStyle name="Normal 6 3 5" xfId="1580" xr:uid="{00000000-0005-0000-0000-00008A790000}"/>
    <cellStyle name="Normal 6 3 5 2" xfId="2421" xr:uid="{00000000-0005-0000-0000-00008B790000}"/>
    <cellStyle name="Normal 6 3 5 2 2" xfId="4111" xr:uid="{00000000-0005-0000-0000-00008C790000}"/>
    <cellStyle name="Normal 6 3 5 2 2 2" xfId="14184" xr:uid="{00000000-0005-0000-0000-00008D790000}"/>
    <cellStyle name="Normal 6 3 5 2 2 2 2" xfId="44515" xr:uid="{00000000-0005-0000-0000-00008E790000}"/>
    <cellStyle name="Normal 6 3 5 2 2 2 3" xfId="29282" xr:uid="{00000000-0005-0000-0000-00008F790000}"/>
    <cellStyle name="Normal 6 3 5 2 2 3" xfId="9164" xr:uid="{00000000-0005-0000-0000-000090790000}"/>
    <cellStyle name="Normal 6 3 5 2 2 3 2" xfId="39498" xr:uid="{00000000-0005-0000-0000-000091790000}"/>
    <cellStyle name="Normal 6 3 5 2 2 3 3" xfId="24265" xr:uid="{00000000-0005-0000-0000-000092790000}"/>
    <cellStyle name="Normal 6 3 5 2 2 4" xfId="34485" xr:uid="{00000000-0005-0000-0000-000093790000}"/>
    <cellStyle name="Normal 6 3 5 2 2 5" xfId="19252" xr:uid="{00000000-0005-0000-0000-000094790000}"/>
    <cellStyle name="Normal 6 3 5 2 3" xfId="5803" xr:uid="{00000000-0005-0000-0000-000095790000}"/>
    <cellStyle name="Normal 6 3 5 2 3 2" xfId="15855" xr:uid="{00000000-0005-0000-0000-000096790000}"/>
    <cellStyle name="Normal 6 3 5 2 3 2 2" xfId="46186" xr:uid="{00000000-0005-0000-0000-000097790000}"/>
    <cellStyle name="Normal 6 3 5 2 3 2 3" xfId="30953" xr:uid="{00000000-0005-0000-0000-000098790000}"/>
    <cellStyle name="Normal 6 3 5 2 3 3" xfId="10835" xr:uid="{00000000-0005-0000-0000-000099790000}"/>
    <cellStyle name="Normal 6 3 5 2 3 3 2" xfId="41169" xr:uid="{00000000-0005-0000-0000-00009A790000}"/>
    <cellStyle name="Normal 6 3 5 2 3 3 3" xfId="25936" xr:uid="{00000000-0005-0000-0000-00009B790000}"/>
    <cellStyle name="Normal 6 3 5 2 3 4" xfId="36156" xr:uid="{00000000-0005-0000-0000-00009C790000}"/>
    <cellStyle name="Normal 6 3 5 2 3 5" xfId="20923" xr:uid="{00000000-0005-0000-0000-00009D790000}"/>
    <cellStyle name="Normal 6 3 5 2 4" xfId="12513" xr:uid="{00000000-0005-0000-0000-00009E790000}"/>
    <cellStyle name="Normal 6 3 5 2 4 2" xfId="42844" xr:uid="{00000000-0005-0000-0000-00009F790000}"/>
    <cellStyle name="Normal 6 3 5 2 4 3" xfId="27611" xr:uid="{00000000-0005-0000-0000-0000A0790000}"/>
    <cellStyle name="Normal 6 3 5 2 5" xfId="7492" xr:uid="{00000000-0005-0000-0000-0000A1790000}"/>
    <cellStyle name="Normal 6 3 5 2 5 2" xfId="37827" xr:uid="{00000000-0005-0000-0000-0000A2790000}"/>
    <cellStyle name="Normal 6 3 5 2 5 3" xfId="22594" xr:uid="{00000000-0005-0000-0000-0000A3790000}"/>
    <cellStyle name="Normal 6 3 5 2 6" xfId="32815" xr:uid="{00000000-0005-0000-0000-0000A4790000}"/>
    <cellStyle name="Normal 6 3 5 2 7" xfId="17581" xr:uid="{00000000-0005-0000-0000-0000A5790000}"/>
    <cellStyle name="Normal 6 3 5 3" xfId="3274" xr:uid="{00000000-0005-0000-0000-0000A6790000}"/>
    <cellStyle name="Normal 6 3 5 3 2" xfId="13348" xr:uid="{00000000-0005-0000-0000-0000A7790000}"/>
    <cellStyle name="Normal 6 3 5 3 2 2" xfId="43679" xr:uid="{00000000-0005-0000-0000-0000A8790000}"/>
    <cellStyle name="Normal 6 3 5 3 2 3" xfId="28446" xr:uid="{00000000-0005-0000-0000-0000A9790000}"/>
    <cellStyle name="Normal 6 3 5 3 3" xfId="8328" xr:uid="{00000000-0005-0000-0000-0000AA790000}"/>
    <cellStyle name="Normal 6 3 5 3 3 2" xfId="38662" xr:uid="{00000000-0005-0000-0000-0000AB790000}"/>
    <cellStyle name="Normal 6 3 5 3 3 3" xfId="23429" xr:uid="{00000000-0005-0000-0000-0000AC790000}"/>
    <cellStyle name="Normal 6 3 5 3 4" xfId="33649" xr:uid="{00000000-0005-0000-0000-0000AD790000}"/>
    <cellStyle name="Normal 6 3 5 3 5" xfId="18416" xr:uid="{00000000-0005-0000-0000-0000AE790000}"/>
    <cellStyle name="Normal 6 3 5 4" xfId="4967" xr:uid="{00000000-0005-0000-0000-0000AF790000}"/>
    <cellStyle name="Normal 6 3 5 4 2" xfId="15019" xr:uid="{00000000-0005-0000-0000-0000B0790000}"/>
    <cellStyle name="Normal 6 3 5 4 2 2" xfId="45350" xr:uid="{00000000-0005-0000-0000-0000B1790000}"/>
    <cellStyle name="Normal 6 3 5 4 2 3" xfId="30117" xr:uid="{00000000-0005-0000-0000-0000B2790000}"/>
    <cellStyle name="Normal 6 3 5 4 3" xfId="9999" xr:uid="{00000000-0005-0000-0000-0000B3790000}"/>
    <cellStyle name="Normal 6 3 5 4 3 2" xfId="40333" xr:uid="{00000000-0005-0000-0000-0000B4790000}"/>
    <cellStyle name="Normal 6 3 5 4 3 3" xfId="25100" xr:uid="{00000000-0005-0000-0000-0000B5790000}"/>
    <cellStyle name="Normal 6 3 5 4 4" xfId="35320" xr:uid="{00000000-0005-0000-0000-0000B6790000}"/>
    <cellStyle name="Normal 6 3 5 4 5" xfId="20087" xr:uid="{00000000-0005-0000-0000-0000B7790000}"/>
    <cellStyle name="Normal 6 3 5 5" xfId="11677" xr:uid="{00000000-0005-0000-0000-0000B8790000}"/>
    <cellStyle name="Normal 6 3 5 5 2" xfId="42008" xr:uid="{00000000-0005-0000-0000-0000B9790000}"/>
    <cellStyle name="Normal 6 3 5 5 3" xfId="26775" xr:uid="{00000000-0005-0000-0000-0000BA790000}"/>
    <cellStyle name="Normal 6 3 5 6" xfId="6656" xr:uid="{00000000-0005-0000-0000-0000BB790000}"/>
    <cellStyle name="Normal 6 3 5 6 2" xfId="36991" xr:uid="{00000000-0005-0000-0000-0000BC790000}"/>
    <cellStyle name="Normal 6 3 5 6 3" xfId="21758" xr:uid="{00000000-0005-0000-0000-0000BD790000}"/>
    <cellStyle name="Normal 6 3 5 7" xfId="31979" xr:uid="{00000000-0005-0000-0000-0000BE790000}"/>
    <cellStyle name="Normal 6 3 5 8" xfId="16745" xr:uid="{00000000-0005-0000-0000-0000BF790000}"/>
    <cellStyle name="Normal 6 3 6" xfId="2001" xr:uid="{00000000-0005-0000-0000-0000C0790000}"/>
    <cellStyle name="Normal 6 3 6 2" xfId="3693" xr:uid="{00000000-0005-0000-0000-0000C1790000}"/>
    <cellStyle name="Normal 6 3 6 2 2" xfId="13766" xr:uid="{00000000-0005-0000-0000-0000C2790000}"/>
    <cellStyle name="Normal 6 3 6 2 2 2" xfId="44097" xr:uid="{00000000-0005-0000-0000-0000C3790000}"/>
    <cellStyle name="Normal 6 3 6 2 2 3" xfId="28864" xr:uid="{00000000-0005-0000-0000-0000C4790000}"/>
    <cellStyle name="Normal 6 3 6 2 3" xfId="8746" xr:uid="{00000000-0005-0000-0000-0000C5790000}"/>
    <cellStyle name="Normal 6 3 6 2 3 2" xfId="39080" xr:uid="{00000000-0005-0000-0000-0000C6790000}"/>
    <cellStyle name="Normal 6 3 6 2 3 3" xfId="23847" xr:uid="{00000000-0005-0000-0000-0000C7790000}"/>
    <cellStyle name="Normal 6 3 6 2 4" xfId="34067" xr:uid="{00000000-0005-0000-0000-0000C8790000}"/>
    <cellStyle name="Normal 6 3 6 2 5" xfId="18834" xr:uid="{00000000-0005-0000-0000-0000C9790000}"/>
    <cellStyle name="Normal 6 3 6 3" xfId="5385" xr:uid="{00000000-0005-0000-0000-0000CA790000}"/>
    <cellStyle name="Normal 6 3 6 3 2" xfId="15437" xr:uid="{00000000-0005-0000-0000-0000CB790000}"/>
    <cellStyle name="Normal 6 3 6 3 2 2" xfId="45768" xr:uid="{00000000-0005-0000-0000-0000CC790000}"/>
    <cellStyle name="Normal 6 3 6 3 2 3" xfId="30535" xr:uid="{00000000-0005-0000-0000-0000CD790000}"/>
    <cellStyle name="Normal 6 3 6 3 3" xfId="10417" xr:uid="{00000000-0005-0000-0000-0000CE790000}"/>
    <cellStyle name="Normal 6 3 6 3 3 2" xfId="40751" xr:uid="{00000000-0005-0000-0000-0000CF790000}"/>
    <cellStyle name="Normal 6 3 6 3 3 3" xfId="25518" xr:uid="{00000000-0005-0000-0000-0000D0790000}"/>
    <cellStyle name="Normal 6 3 6 3 4" xfId="35738" xr:uid="{00000000-0005-0000-0000-0000D1790000}"/>
    <cellStyle name="Normal 6 3 6 3 5" xfId="20505" xr:uid="{00000000-0005-0000-0000-0000D2790000}"/>
    <cellStyle name="Normal 6 3 6 4" xfId="12095" xr:uid="{00000000-0005-0000-0000-0000D3790000}"/>
    <cellStyle name="Normal 6 3 6 4 2" xfId="42426" xr:uid="{00000000-0005-0000-0000-0000D4790000}"/>
    <cellStyle name="Normal 6 3 6 4 3" xfId="27193" xr:uid="{00000000-0005-0000-0000-0000D5790000}"/>
    <cellStyle name="Normal 6 3 6 5" xfId="7074" xr:uid="{00000000-0005-0000-0000-0000D6790000}"/>
    <cellStyle name="Normal 6 3 6 5 2" xfId="37409" xr:uid="{00000000-0005-0000-0000-0000D7790000}"/>
    <cellStyle name="Normal 6 3 6 5 3" xfId="22176" xr:uid="{00000000-0005-0000-0000-0000D8790000}"/>
    <cellStyle name="Normal 6 3 6 6" xfId="32397" xr:uid="{00000000-0005-0000-0000-0000D9790000}"/>
    <cellStyle name="Normal 6 3 6 7" xfId="17163" xr:uid="{00000000-0005-0000-0000-0000DA790000}"/>
    <cellStyle name="Normal 6 3 7" xfId="2852" xr:uid="{00000000-0005-0000-0000-0000DB790000}"/>
    <cellStyle name="Normal 6 3 7 2" xfId="12930" xr:uid="{00000000-0005-0000-0000-0000DC790000}"/>
    <cellStyle name="Normal 6 3 7 2 2" xfId="43261" xr:uid="{00000000-0005-0000-0000-0000DD790000}"/>
    <cellStyle name="Normal 6 3 7 2 3" xfId="28028" xr:uid="{00000000-0005-0000-0000-0000DE790000}"/>
    <cellStyle name="Normal 6 3 7 3" xfId="7910" xr:uid="{00000000-0005-0000-0000-0000DF790000}"/>
    <cellStyle name="Normal 6 3 7 3 2" xfId="38244" xr:uid="{00000000-0005-0000-0000-0000E0790000}"/>
    <cellStyle name="Normal 6 3 7 3 3" xfId="23011" xr:uid="{00000000-0005-0000-0000-0000E1790000}"/>
    <cellStyle name="Normal 6 3 7 4" xfId="33231" xr:uid="{00000000-0005-0000-0000-0000E2790000}"/>
    <cellStyle name="Normal 6 3 7 5" xfId="17998" xr:uid="{00000000-0005-0000-0000-0000E3790000}"/>
    <cellStyle name="Normal 6 3 8" xfId="4546" xr:uid="{00000000-0005-0000-0000-0000E4790000}"/>
    <cellStyle name="Normal 6 3 8 2" xfId="14601" xr:uid="{00000000-0005-0000-0000-0000E5790000}"/>
    <cellStyle name="Normal 6 3 8 2 2" xfId="44932" xr:uid="{00000000-0005-0000-0000-0000E6790000}"/>
    <cellStyle name="Normal 6 3 8 2 3" xfId="29699" xr:uid="{00000000-0005-0000-0000-0000E7790000}"/>
    <cellStyle name="Normal 6 3 8 3" xfId="9581" xr:uid="{00000000-0005-0000-0000-0000E8790000}"/>
    <cellStyle name="Normal 6 3 8 3 2" xfId="39915" xr:uid="{00000000-0005-0000-0000-0000E9790000}"/>
    <cellStyle name="Normal 6 3 8 3 3" xfId="24682" xr:uid="{00000000-0005-0000-0000-0000EA790000}"/>
    <cellStyle name="Normal 6 3 8 4" xfId="34902" xr:uid="{00000000-0005-0000-0000-0000EB790000}"/>
    <cellStyle name="Normal 6 3 8 5" xfId="19669" xr:uid="{00000000-0005-0000-0000-0000EC790000}"/>
    <cellStyle name="Normal 6 3 9" xfId="11257" xr:uid="{00000000-0005-0000-0000-0000ED790000}"/>
    <cellStyle name="Normal 6 3 9 2" xfId="41590" xr:uid="{00000000-0005-0000-0000-0000EE790000}"/>
    <cellStyle name="Normal 6 3 9 3" xfId="26357" xr:uid="{00000000-0005-0000-0000-0000EF790000}"/>
    <cellStyle name="Normal 6 4" xfId="884" xr:uid="{00000000-0005-0000-0000-0000F0790000}"/>
    <cellStyle name="Normal 6 4 2" xfId="31564" xr:uid="{00000000-0005-0000-0000-0000F1790000}"/>
    <cellStyle name="Normal 6 4 3" xfId="31384" xr:uid="{00000000-0005-0000-0000-0000F2790000}"/>
    <cellStyle name="Normal 6 5" xfId="885" xr:uid="{00000000-0005-0000-0000-0000F3790000}"/>
    <cellStyle name="Normal 6 6" xfId="886" xr:uid="{00000000-0005-0000-0000-0000F4790000}"/>
    <cellStyle name="Normal 6 7" xfId="877" xr:uid="{00000000-0005-0000-0000-0000F5790000}"/>
    <cellStyle name="Normal 6 8" xfId="499" xr:uid="{00000000-0005-0000-0000-0000F6790000}"/>
    <cellStyle name="Normal 6 8 10" xfId="6201" xr:uid="{00000000-0005-0000-0000-0000F7790000}"/>
    <cellStyle name="Normal 6 8 10 2" xfId="36539" xr:uid="{00000000-0005-0000-0000-0000F8790000}"/>
    <cellStyle name="Normal 6 8 10 3" xfId="21306" xr:uid="{00000000-0005-0000-0000-0000F9790000}"/>
    <cellStyle name="Normal 6 8 11" xfId="31530" xr:uid="{00000000-0005-0000-0000-0000FA790000}"/>
    <cellStyle name="Normal 6 8 12" xfId="16291" xr:uid="{00000000-0005-0000-0000-0000FB790000}"/>
    <cellStyle name="Normal 6 8 2" xfId="1165" xr:uid="{00000000-0005-0000-0000-0000FC790000}"/>
    <cellStyle name="Normal 6 8 2 10" xfId="31583" xr:uid="{00000000-0005-0000-0000-0000FD790000}"/>
    <cellStyle name="Normal 6 8 2 11" xfId="16345" xr:uid="{00000000-0005-0000-0000-0000FE790000}"/>
    <cellStyle name="Normal 6 8 2 2" xfId="1274" xr:uid="{00000000-0005-0000-0000-0000FF790000}"/>
    <cellStyle name="Normal 6 8 2 2 10" xfId="16449" xr:uid="{00000000-0005-0000-0000-0000007A0000}"/>
    <cellStyle name="Normal 6 8 2 2 2" xfId="1491" xr:uid="{00000000-0005-0000-0000-0000017A0000}"/>
    <cellStyle name="Normal 6 8 2 2 2 2" xfId="1912" xr:uid="{00000000-0005-0000-0000-0000027A0000}"/>
    <cellStyle name="Normal 6 8 2 2 2 2 2" xfId="2751" xr:uid="{00000000-0005-0000-0000-0000037A0000}"/>
    <cellStyle name="Normal 6 8 2 2 2 2 2 2" xfId="4441" xr:uid="{00000000-0005-0000-0000-0000047A0000}"/>
    <cellStyle name="Normal 6 8 2 2 2 2 2 2 2" xfId="14514" xr:uid="{00000000-0005-0000-0000-0000057A0000}"/>
    <cellStyle name="Normal 6 8 2 2 2 2 2 2 2 2" xfId="44845" xr:uid="{00000000-0005-0000-0000-0000067A0000}"/>
    <cellStyle name="Normal 6 8 2 2 2 2 2 2 2 3" xfId="29612" xr:uid="{00000000-0005-0000-0000-0000077A0000}"/>
    <cellStyle name="Normal 6 8 2 2 2 2 2 2 3" xfId="9494" xr:uid="{00000000-0005-0000-0000-0000087A0000}"/>
    <cellStyle name="Normal 6 8 2 2 2 2 2 2 3 2" xfId="39828" xr:uid="{00000000-0005-0000-0000-0000097A0000}"/>
    <cellStyle name="Normal 6 8 2 2 2 2 2 2 3 3" xfId="24595" xr:uid="{00000000-0005-0000-0000-00000A7A0000}"/>
    <cellStyle name="Normal 6 8 2 2 2 2 2 2 4" xfId="34815" xr:uid="{00000000-0005-0000-0000-00000B7A0000}"/>
    <cellStyle name="Normal 6 8 2 2 2 2 2 2 5" xfId="19582" xr:uid="{00000000-0005-0000-0000-00000C7A0000}"/>
    <cellStyle name="Normal 6 8 2 2 2 2 2 3" xfId="6133" xr:uid="{00000000-0005-0000-0000-00000D7A0000}"/>
    <cellStyle name="Normal 6 8 2 2 2 2 2 3 2" xfId="16185" xr:uid="{00000000-0005-0000-0000-00000E7A0000}"/>
    <cellStyle name="Normal 6 8 2 2 2 2 2 3 2 2" xfId="46516" xr:uid="{00000000-0005-0000-0000-00000F7A0000}"/>
    <cellStyle name="Normal 6 8 2 2 2 2 2 3 2 3" xfId="31283" xr:uid="{00000000-0005-0000-0000-0000107A0000}"/>
    <cellStyle name="Normal 6 8 2 2 2 2 2 3 3" xfId="11165" xr:uid="{00000000-0005-0000-0000-0000117A0000}"/>
    <cellStyle name="Normal 6 8 2 2 2 2 2 3 3 2" xfId="41499" xr:uid="{00000000-0005-0000-0000-0000127A0000}"/>
    <cellStyle name="Normal 6 8 2 2 2 2 2 3 3 3" xfId="26266" xr:uid="{00000000-0005-0000-0000-0000137A0000}"/>
    <cellStyle name="Normal 6 8 2 2 2 2 2 3 4" xfId="36486" xr:uid="{00000000-0005-0000-0000-0000147A0000}"/>
    <cellStyle name="Normal 6 8 2 2 2 2 2 3 5" xfId="21253" xr:uid="{00000000-0005-0000-0000-0000157A0000}"/>
    <cellStyle name="Normal 6 8 2 2 2 2 2 4" xfId="12843" xr:uid="{00000000-0005-0000-0000-0000167A0000}"/>
    <cellStyle name="Normal 6 8 2 2 2 2 2 4 2" xfId="43174" xr:uid="{00000000-0005-0000-0000-0000177A0000}"/>
    <cellStyle name="Normal 6 8 2 2 2 2 2 4 3" xfId="27941" xr:uid="{00000000-0005-0000-0000-0000187A0000}"/>
    <cellStyle name="Normal 6 8 2 2 2 2 2 5" xfId="7822" xr:uid="{00000000-0005-0000-0000-0000197A0000}"/>
    <cellStyle name="Normal 6 8 2 2 2 2 2 5 2" xfId="38157" xr:uid="{00000000-0005-0000-0000-00001A7A0000}"/>
    <cellStyle name="Normal 6 8 2 2 2 2 2 5 3" xfId="22924" xr:uid="{00000000-0005-0000-0000-00001B7A0000}"/>
    <cellStyle name="Normal 6 8 2 2 2 2 2 6" xfId="33145" xr:uid="{00000000-0005-0000-0000-00001C7A0000}"/>
    <cellStyle name="Normal 6 8 2 2 2 2 2 7" xfId="17911" xr:uid="{00000000-0005-0000-0000-00001D7A0000}"/>
    <cellStyle name="Normal 6 8 2 2 2 2 3" xfId="3604" xr:uid="{00000000-0005-0000-0000-00001E7A0000}"/>
    <cellStyle name="Normal 6 8 2 2 2 2 3 2" xfId="13678" xr:uid="{00000000-0005-0000-0000-00001F7A0000}"/>
    <cellStyle name="Normal 6 8 2 2 2 2 3 2 2" xfId="44009" xr:uid="{00000000-0005-0000-0000-0000207A0000}"/>
    <cellStyle name="Normal 6 8 2 2 2 2 3 2 3" xfId="28776" xr:uid="{00000000-0005-0000-0000-0000217A0000}"/>
    <cellStyle name="Normal 6 8 2 2 2 2 3 3" xfId="8658" xr:uid="{00000000-0005-0000-0000-0000227A0000}"/>
    <cellStyle name="Normal 6 8 2 2 2 2 3 3 2" xfId="38992" xr:uid="{00000000-0005-0000-0000-0000237A0000}"/>
    <cellStyle name="Normal 6 8 2 2 2 2 3 3 3" xfId="23759" xr:uid="{00000000-0005-0000-0000-0000247A0000}"/>
    <cellStyle name="Normal 6 8 2 2 2 2 3 4" xfId="33979" xr:uid="{00000000-0005-0000-0000-0000257A0000}"/>
    <cellStyle name="Normal 6 8 2 2 2 2 3 5" xfId="18746" xr:uid="{00000000-0005-0000-0000-0000267A0000}"/>
    <cellStyle name="Normal 6 8 2 2 2 2 4" xfId="5297" xr:uid="{00000000-0005-0000-0000-0000277A0000}"/>
    <cellStyle name="Normal 6 8 2 2 2 2 4 2" xfId="15349" xr:uid="{00000000-0005-0000-0000-0000287A0000}"/>
    <cellStyle name="Normal 6 8 2 2 2 2 4 2 2" xfId="45680" xr:uid="{00000000-0005-0000-0000-0000297A0000}"/>
    <cellStyle name="Normal 6 8 2 2 2 2 4 2 3" xfId="30447" xr:uid="{00000000-0005-0000-0000-00002A7A0000}"/>
    <cellStyle name="Normal 6 8 2 2 2 2 4 3" xfId="10329" xr:uid="{00000000-0005-0000-0000-00002B7A0000}"/>
    <cellStyle name="Normal 6 8 2 2 2 2 4 3 2" xfId="40663" xr:uid="{00000000-0005-0000-0000-00002C7A0000}"/>
    <cellStyle name="Normal 6 8 2 2 2 2 4 3 3" xfId="25430" xr:uid="{00000000-0005-0000-0000-00002D7A0000}"/>
    <cellStyle name="Normal 6 8 2 2 2 2 4 4" xfId="35650" xr:uid="{00000000-0005-0000-0000-00002E7A0000}"/>
    <cellStyle name="Normal 6 8 2 2 2 2 4 5" xfId="20417" xr:uid="{00000000-0005-0000-0000-00002F7A0000}"/>
    <cellStyle name="Normal 6 8 2 2 2 2 5" xfId="12007" xr:uid="{00000000-0005-0000-0000-0000307A0000}"/>
    <cellStyle name="Normal 6 8 2 2 2 2 5 2" xfId="42338" xr:uid="{00000000-0005-0000-0000-0000317A0000}"/>
    <cellStyle name="Normal 6 8 2 2 2 2 5 3" xfId="27105" xr:uid="{00000000-0005-0000-0000-0000327A0000}"/>
    <cellStyle name="Normal 6 8 2 2 2 2 6" xfId="6986" xr:uid="{00000000-0005-0000-0000-0000337A0000}"/>
    <cellStyle name="Normal 6 8 2 2 2 2 6 2" xfId="37321" xr:uid="{00000000-0005-0000-0000-0000347A0000}"/>
    <cellStyle name="Normal 6 8 2 2 2 2 6 3" xfId="22088" xr:uid="{00000000-0005-0000-0000-0000357A0000}"/>
    <cellStyle name="Normal 6 8 2 2 2 2 7" xfId="32309" xr:uid="{00000000-0005-0000-0000-0000367A0000}"/>
    <cellStyle name="Normal 6 8 2 2 2 2 8" xfId="17075" xr:uid="{00000000-0005-0000-0000-0000377A0000}"/>
    <cellStyle name="Normal 6 8 2 2 2 3" xfId="2333" xr:uid="{00000000-0005-0000-0000-0000387A0000}"/>
    <cellStyle name="Normal 6 8 2 2 2 3 2" xfId="4023" xr:uid="{00000000-0005-0000-0000-0000397A0000}"/>
    <cellStyle name="Normal 6 8 2 2 2 3 2 2" xfId="14096" xr:uid="{00000000-0005-0000-0000-00003A7A0000}"/>
    <cellStyle name="Normal 6 8 2 2 2 3 2 2 2" xfId="44427" xr:uid="{00000000-0005-0000-0000-00003B7A0000}"/>
    <cellStyle name="Normal 6 8 2 2 2 3 2 2 3" xfId="29194" xr:uid="{00000000-0005-0000-0000-00003C7A0000}"/>
    <cellStyle name="Normal 6 8 2 2 2 3 2 3" xfId="9076" xr:uid="{00000000-0005-0000-0000-00003D7A0000}"/>
    <cellStyle name="Normal 6 8 2 2 2 3 2 3 2" xfId="39410" xr:uid="{00000000-0005-0000-0000-00003E7A0000}"/>
    <cellStyle name="Normal 6 8 2 2 2 3 2 3 3" xfId="24177" xr:uid="{00000000-0005-0000-0000-00003F7A0000}"/>
    <cellStyle name="Normal 6 8 2 2 2 3 2 4" xfId="34397" xr:uid="{00000000-0005-0000-0000-0000407A0000}"/>
    <cellStyle name="Normal 6 8 2 2 2 3 2 5" xfId="19164" xr:uid="{00000000-0005-0000-0000-0000417A0000}"/>
    <cellStyle name="Normal 6 8 2 2 2 3 3" xfId="5715" xr:uid="{00000000-0005-0000-0000-0000427A0000}"/>
    <cellStyle name="Normal 6 8 2 2 2 3 3 2" xfId="15767" xr:uid="{00000000-0005-0000-0000-0000437A0000}"/>
    <cellStyle name="Normal 6 8 2 2 2 3 3 2 2" xfId="46098" xr:uid="{00000000-0005-0000-0000-0000447A0000}"/>
    <cellStyle name="Normal 6 8 2 2 2 3 3 2 3" xfId="30865" xr:uid="{00000000-0005-0000-0000-0000457A0000}"/>
    <cellStyle name="Normal 6 8 2 2 2 3 3 3" xfId="10747" xr:uid="{00000000-0005-0000-0000-0000467A0000}"/>
    <cellStyle name="Normal 6 8 2 2 2 3 3 3 2" xfId="41081" xr:uid="{00000000-0005-0000-0000-0000477A0000}"/>
    <cellStyle name="Normal 6 8 2 2 2 3 3 3 3" xfId="25848" xr:uid="{00000000-0005-0000-0000-0000487A0000}"/>
    <cellStyle name="Normal 6 8 2 2 2 3 3 4" xfId="36068" xr:uid="{00000000-0005-0000-0000-0000497A0000}"/>
    <cellStyle name="Normal 6 8 2 2 2 3 3 5" xfId="20835" xr:uid="{00000000-0005-0000-0000-00004A7A0000}"/>
    <cellStyle name="Normal 6 8 2 2 2 3 4" xfId="12425" xr:uid="{00000000-0005-0000-0000-00004B7A0000}"/>
    <cellStyle name="Normal 6 8 2 2 2 3 4 2" xfId="42756" xr:uid="{00000000-0005-0000-0000-00004C7A0000}"/>
    <cellStyle name="Normal 6 8 2 2 2 3 4 3" xfId="27523" xr:uid="{00000000-0005-0000-0000-00004D7A0000}"/>
    <cellStyle name="Normal 6 8 2 2 2 3 5" xfId="7404" xr:uid="{00000000-0005-0000-0000-00004E7A0000}"/>
    <cellStyle name="Normal 6 8 2 2 2 3 5 2" xfId="37739" xr:uid="{00000000-0005-0000-0000-00004F7A0000}"/>
    <cellStyle name="Normal 6 8 2 2 2 3 5 3" xfId="22506" xr:uid="{00000000-0005-0000-0000-0000507A0000}"/>
    <cellStyle name="Normal 6 8 2 2 2 3 6" xfId="32727" xr:uid="{00000000-0005-0000-0000-0000517A0000}"/>
    <cellStyle name="Normal 6 8 2 2 2 3 7" xfId="17493" xr:uid="{00000000-0005-0000-0000-0000527A0000}"/>
    <cellStyle name="Normal 6 8 2 2 2 4" xfId="3186" xr:uid="{00000000-0005-0000-0000-0000537A0000}"/>
    <cellStyle name="Normal 6 8 2 2 2 4 2" xfId="13260" xr:uid="{00000000-0005-0000-0000-0000547A0000}"/>
    <cellStyle name="Normal 6 8 2 2 2 4 2 2" xfId="43591" xr:uid="{00000000-0005-0000-0000-0000557A0000}"/>
    <cellStyle name="Normal 6 8 2 2 2 4 2 3" xfId="28358" xr:uid="{00000000-0005-0000-0000-0000567A0000}"/>
    <cellStyle name="Normal 6 8 2 2 2 4 3" xfId="8240" xr:uid="{00000000-0005-0000-0000-0000577A0000}"/>
    <cellStyle name="Normal 6 8 2 2 2 4 3 2" xfId="38574" xr:uid="{00000000-0005-0000-0000-0000587A0000}"/>
    <cellStyle name="Normal 6 8 2 2 2 4 3 3" xfId="23341" xr:uid="{00000000-0005-0000-0000-0000597A0000}"/>
    <cellStyle name="Normal 6 8 2 2 2 4 4" xfId="33561" xr:uid="{00000000-0005-0000-0000-00005A7A0000}"/>
    <cellStyle name="Normal 6 8 2 2 2 4 5" xfId="18328" xr:uid="{00000000-0005-0000-0000-00005B7A0000}"/>
    <cellStyle name="Normal 6 8 2 2 2 5" xfId="4879" xr:uid="{00000000-0005-0000-0000-00005C7A0000}"/>
    <cellStyle name="Normal 6 8 2 2 2 5 2" xfId="14931" xr:uid="{00000000-0005-0000-0000-00005D7A0000}"/>
    <cellStyle name="Normal 6 8 2 2 2 5 2 2" xfId="45262" xr:uid="{00000000-0005-0000-0000-00005E7A0000}"/>
    <cellStyle name="Normal 6 8 2 2 2 5 2 3" xfId="30029" xr:uid="{00000000-0005-0000-0000-00005F7A0000}"/>
    <cellStyle name="Normal 6 8 2 2 2 5 3" xfId="9911" xr:uid="{00000000-0005-0000-0000-0000607A0000}"/>
    <cellStyle name="Normal 6 8 2 2 2 5 3 2" xfId="40245" xr:uid="{00000000-0005-0000-0000-0000617A0000}"/>
    <cellStyle name="Normal 6 8 2 2 2 5 3 3" xfId="25012" xr:uid="{00000000-0005-0000-0000-0000627A0000}"/>
    <cellStyle name="Normal 6 8 2 2 2 5 4" xfId="35232" xr:uid="{00000000-0005-0000-0000-0000637A0000}"/>
    <cellStyle name="Normal 6 8 2 2 2 5 5" xfId="19999" xr:uid="{00000000-0005-0000-0000-0000647A0000}"/>
    <cellStyle name="Normal 6 8 2 2 2 6" xfId="11589" xr:uid="{00000000-0005-0000-0000-0000657A0000}"/>
    <cellStyle name="Normal 6 8 2 2 2 6 2" xfId="41920" xr:uid="{00000000-0005-0000-0000-0000667A0000}"/>
    <cellStyle name="Normal 6 8 2 2 2 6 3" xfId="26687" xr:uid="{00000000-0005-0000-0000-0000677A0000}"/>
    <cellStyle name="Normal 6 8 2 2 2 7" xfId="6568" xr:uid="{00000000-0005-0000-0000-0000687A0000}"/>
    <cellStyle name="Normal 6 8 2 2 2 7 2" xfId="36903" xr:uid="{00000000-0005-0000-0000-0000697A0000}"/>
    <cellStyle name="Normal 6 8 2 2 2 7 3" xfId="21670" xr:uid="{00000000-0005-0000-0000-00006A7A0000}"/>
    <cellStyle name="Normal 6 8 2 2 2 8" xfId="31891" xr:uid="{00000000-0005-0000-0000-00006B7A0000}"/>
    <cellStyle name="Normal 6 8 2 2 2 9" xfId="16657" xr:uid="{00000000-0005-0000-0000-00006C7A0000}"/>
    <cellStyle name="Normal 6 8 2 2 3" xfId="1704" xr:uid="{00000000-0005-0000-0000-00006D7A0000}"/>
    <cellStyle name="Normal 6 8 2 2 3 2" xfId="2543" xr:uid="{00000000-0005-0000-0000-00006E7A0000}"/>
    <cellStyle name="Normal 6 8 2 2 3 2 2" xfId="4233" xr:uid="{00000000-0005-0000-0000-00006F7A0000}"/>
    <cellStyle name="Normal 6 8 2 2 3 2 2 2" xfId="14306" xr:uid="{00000000-0005-0000-0000-0000707A0000}"/>
    <cellStyle name="Normal 6 8 2 2 3 2 2 2 2" xfId="44637" xr:uid="{00000000-0005-0000-0000-0000717A0000}"/>
    <cellStyle name="Normal 6 8 2 2 3 2 2 2 3" xfId="29404" xr:uid="{00000000-0005-0000-0000-0000727A0000}"/>
    <cellStyle name="Normal 6 8 2 2 3 2 2 3" xfId="9286" xr:uid="{00000000-0005-0000-0000-0000737A0000}"/>
    <cellStyle name="Normal 6 8 2 2 3 2 2 3 2" xfId="39620" xr:uid="{00000000-0005-0000-0000-0000747A0000}"/>
    <cellStyle name="Normal 6 8 2 2 3 2 2 3 3" xfId="24387" xr:uid="{00000000-0005-0000-0000-0000757A0000}"/>
    <cellStyle name="Normal 6 8 2 2 3 2 2 4" xfId="34607" xr:uid="{00000000-0005-0000-0000-0000767A0000}"/>
    <cellStyle name="Normal 6 8 2 2 3 2 2 5" xfId="19374" xr:uid="{00000000-0005-0000-0000-0000777A0000}"/>
    <cellStyle name="Normal 6 8 2 2 3 2 3" xfId="5925" xr:uid="{00000000-0005-0000-0000-0000787A0000}"/>
    <cellStyle name="Normal 6 8 2 2 3 2 3 2" xfId="15977" xr:uid="{00000000-0005-0000-0000-0000797A0000}"/>
    <cellStyle name="Normal 6 8 2 2 3 2 3 2 2" xfId="46308" xr:uid="{00000000-0005-0000-0000-00007A7A0000}"/>
    <cellStyle name="Normal 6 8 2 2 3 2 3 2 3" xfId="31075" xr:uid="{00000000-0005-0000-0000-00007B7A0000}"/>
    <cellStyle name="Normal 6 8 2 2 3 2 3 3" xfId="10957" xr:uid="{00000000-0005-0000-0000-00007C7A0000}"/>
    <cellStyle name="Normal 6 8 2 2 3 2 3 3 2" xfId="41291" xr:uid="{00000000-0005-0000-0000-00007D7A0000}"/>
    <cellStyle name="Normal 6 8 2 2 3 2 3 3 3" xfId="26058" xr:uid="{00000000-0005-0000-0000-00007E7A0000}"/>
    <cellStyle name="Normal 6 8 2 2 3 2 3 4" xfId="36278" xr:uid="{00000000-0005-0000-0000-00007F7A0000}"/>
    <cellStyle name="Normal 6 8 2 2 3 2 3 5" xfId="21045" xr:uid="{00000000-0005-0000-0000-0000807A0000}"/>
    <cellStyle name="Normal 6 8 2 2 3 2 4" xfId="12635" xr:uid="{00000000-0005-0000-0000-0000817A0000}"/>
    <cellStyle name="Normal 6 8 2 2 3 2 4 2" xfId="42966" xr:uid="{00000000-0005-0000-0000-0000827A0000}"/>
    <cellStyle name="Normal 6 8 2 2 3 2 4 3" xfId="27733" xr:uid="{00000000-0005-0000-0000-0000837A0000}"/>
    <cellStyle name="Normal 6 8 2 2 3 2 5" xfId="7614" xr:uid="{00000000-0005-0000-0000-0000847A0000}"/>
    <cellStyle name="Normal 6 8 2 2 3 2 5 2" xfId="37949" xr:uid="{00000000-0005-0000-0000-0000857A0000}"/>
    <cellStyle name="Normal 6 8 2 2 3 2 5 3" xfId="22716" xr:uid="{00000000-0005-0000-0000-0000867A0000}"/>
    <cellStyle name="Normal 6 8 2 2 3 2 6" xfId="32937" xr:uid="{00000000-0005-0000-0000-0000877A0000}"/>
    <cellStyle name="Normal 6 8 2 2 3 2 7" xfId="17703" xr:uid="{00000000-0005-0000-0000-0000887A0000}"/>
    <cellStyle name="Normal 6 8 2 2 3 3" xfId="3396" xr:uid="{00000000-0005-0000-0000-0000897A0000}"/>
    <cellStyle name="Normal 6 8 2 2 3 3 2" xfId="13470" xr:uid="{00000000-0005-0000-0000-00008A7A0000}"/>
    <cellStyle name="Normal 6 8 2 2 3 3 2 2" xfId="43801" xr:uid="{00000000-0005-0000-0000-00008B7A0000}"/>
    <cellStyle name="Normal 6 8 2 2 3 3 2 3" xfId="28568" xr:uid="{00000000-0005-0000-0000-00008C7A0000}"/>
    <cellStyle name="Normal 6 8 2 2 3 3 3" xfId="8450" xr:uid="{00000000-0005-0000-0000-00008D7A0000}"/>
    <cellStyle name="Normal 6 8 2 2 3 3 3 2" xfId="38784" xr:uid="{00000000-0005-0000-0000-00008E7A0000}"/>
    <cellStyle name="Normal 6 8 2 2 3 3 3 3" xfId="23551" xr:uid="{00000000-0005-0000-0000-00008F7A0000}"/>
    <cellStyle name="Normal 6 8 2 2 3 3 4" xfId="33771" xr:uid="{00000000-0005-0000-0000-0000907A0000}"/>
    <cellStyle name="Normal 6 8 2 2 3 3 5" xfId="18538" xr:uid="{00000000-0005-0000-0000-0000917A0000}"/>
    <cellStyle name="Normal 6 8 2 2 3 4" xfId="5089" xr:uid="{00000000-0005-0000-0000-0000927A0000}"/>
    <cellStyle name="Normal 6 8 2 2 3 4 2" xfId="15141" xr:uid="{00000000-0005-0000-0000-0000937A0000}"/>
    <cellStyle name="Normal 6 8 2 2 3 4 2 2" xfId="45472" xr:uid="{00000000-0005-0000-0000-0000947A0000}"/>
    <cellStyle name="Normal 6 8 2 2 3 4 2 3" xfId="30239" xr:uid="{00000000-0005-0000-0000-0000957A0000}"/>
    <cellStyle name="Normal 6 8 2 2 3 4 3" xfId="10121" xr:uid="{00000000-0005-0000-0000-0000967A0000}"/>
    <cellStyle name="Normal 6 8 2 2 3 4 3 2" xfId="40455" xr:uid="{00000000-0005-0000-0000-0000977A0000}"/>
    <cellStyle name="Normal 6 8 2 2 3 4 3 3" xfId="25222" xr:uid="{00000000-0005-0000-0000-0000987A0000}"/>
    <cellStyle name="Normal 6 8 2 2 3 4 4" xfId="35442" xr:uid="{00000000-0005-0000-0000-0000997A0000}"/>
    <cellStyle name="Normal 6 8 2 2 3 4 5" xfId="20209" xr:uid="{00000000-0005-0000-0000-00009A7A0000}"/>
    <cellStyle name="Normal 6 8 2 2 3 5" xfId="11799" xr:uid="{00000000-0005-0000-0000-00009B7A0000}"/>
    <cellStyle name="Normal 6 8 2 2 3 5 2" xfId="42130" xr:uid="{00000000-0005-0000-0000-00009C7A0000}"/>
    <cellStyle name="Normal 6 8 2 2 3 5 3" xfId="26897" xr:uid="{00000000-0005-0000-0000-00009D7A0000}"/>
    <cellStyle name="Normal 6 8 2 2 3 6" xfId="6778" xr:uid="{00000000-0005-0000-0000-00009E7A0000}"/>
    <cellStyle name="Normal 6 8 2 2 3 6 2" xfId="37113" xr:uid="{00000000-0005-0000-0000-00009F7A0000}"/>
    <cellStyle name="Normal 6 8 2 2 3 6 3" xfId="21880" xr:uid="{00000000-0005-0000-0000-0000A07A0000}"/>
    <cellStyle name="Normal 6 8 2 2 3 7" xfId="32101" xr:uid="{00000000-0005-0000-0000-0000A17A0000}"/>
    <cellStyle name="Normal 6 8 2 2 3 8" xfId="16867" xr:uid="{00000000-0005-0000-0000-0000A27A0000}"/>
    <cellStyle name="Normal 6 8 2 2 4" xfId="2125" xr:uid="{00000000-0005-0000-0000-0000A37A0000}"/>
    <cellStyle name="Normal 6 8 2 2 4 2" xfId="3815" xr:uid="{00000000-0005-0000-0000-0000A47A0000}"/>
    <cellStyle name="Normal 6 8 2 2 4 2 2" xfId="13888" xr:uid="{00000000-0005-0000-0000-0000A57A0000}"/>
    <cellStyle name="Normal 6 8 2 2 4 2 2 2" xfId="44219" xr:uid="{00000000-0005-0000-0000-0000A67A0000}"/>
    <cellStyle name="Normal 6 8 2 2 4 2 2 3" xfId="28986" xr:uid="{00000000-0005-0000-0000-0000A77A0000}"/>
    <cellStyle name="Normal 6 8 2 2 4 2 3" xfId="8868" xr:uid="{00000000-0005-0000-0000-0000A87A0000}"/>
    <cellStyle name="Normal 6 8 2 2 4 2 3 2" xfId="39202" xr:uid="{00000000-0005-0000-0000-0000A97A0000}"/>
    <cellStyle name="Normal 6 8 2 2 4 2 3 3" xfId="23969" xr:uid="{00000000-0005-0000-0000-0000AA7A0000}"/>
    <cellStyle name="Normal 6 8 2 2 4 2 4" xfId="34189" xr:uid="{00000000-0005-0000-0000-0000AB7A0000}"/>
    <cellStyle name="Normal 6 8 2 2 4 2 5" xfId="18956" xr:uid="{00000000-0005-0000-0000-0000AC7A0000}"/>
    <cellStyle name="Normal 6 8 2 2 4 3" xfId="5507" xr:uid="{00000000-0005-0000-0000-0000AD7A0000}"/>
    <cellStyle name="Normal 6 8 2 2 4 3 2" xfId="15559" xr:uid="{00000000-0005-0000-0000-0000AE7A0000}"/>
    <cellStyle name="Normal 6 8 2 2 4 3 2 2" xfId="45890" xr:uid="{00000000-0005-0000-0000-0000AF7A0000}"/>
    <cellStyle name="Normal 6 8 2 2 4 3 2 3" xfId="30657" xr:uid="{00000000-0005-0000-0000-0000B07A0000}"/>
    <cellStyle name="Normal 6 8 2 2 4 3 3" xfId="10539" xr:uid="{00000000-0005-0000-0000-0000B17A0000}"/>
    <cellStyle name="Normal 6 8 2 2 4 3 3 2" xfId="40873" xr:uid="{00000000-0005-0000-0000-0000B27A0000}"/>
    <cellStyle name="Normal 6 8 2 2 4 3 3 3" xfId="25640" xr:uid="{00000000-0005-0000-0000-0000B37A0000}"/>
    <cellStyle name="Normal 6 8 2 2 4 3 4" xfId="35860" xr:uid="{00000000-0005-0000-0000-0000B47A0000}"/>
    <cellStyle name="Normal 6 8 2 2 4 3 5" xfId="20627" xr:uid="{00000000-0005-0000-0000-0000B57A0000}"/>
    <cellStyle name="Normal 6 8 2 2 4 4" xfId="12217" xr:uid="{00000000-0005-0000-0000-0000B67A0000}"/>
    <cellStyle name="Normal 6 8 2 2 4 4 2" xfId="42548" xr:uid="{00000000-0005-0000-0000-0000B77A0000}"/>
    <cellStyle name="Normal 6 8 2 2 4 4 3" xfId="27315" xr:uid="{00000000-0005-0000-0000-0000B87A0000}"/>
    <cellStyle name="Normal 6 8 2 2 4 5" xfId="7196" xr:uid="{00000000-0005-0000-0000-0000B97A0000}"/>
    <cellStyle name="Normal 6 8 2 2 4 5 2" xfId="37531" xr:uid="{00000000-0005-0000-0000-0000BA7A0000}"/>
    <cellStyle name="Normal 6 8 2 2 4 5 3" xfId="22298" xr:uid="{00000000-0005-0000-0000-0000BB7A0000}"/>
    <cellStyle name="Normal 6 8 2 2 4 6" xfId="32519" xr:uid="{00000000-0005-0000-0000-0000BC7A0000}"/>
    <cellStyle name="Normal 6 8 2 2 4 7" xfId="17285" xr:uid="{00000000-0005-0000-0000-0000BD7A0000}"/>
    <cellStyle name="Normal 6 8 2 2 5" xfId="2978" xr:uid="{00000000-0005-0000-0000-0000BE7A0000}"/>
    <cellStyle name="Normal 6 8 2 2 5 2" xfId="13052" xr:uid="{00000000-0005-0000-0000-0000BF7A0000}"/>
    <cellStyle name="Normal 6 8 2 2 5 2 2" xfId="43383" xr:uid="{00000000-0005-0000-0000-0000C07A0000}"/>
    <cellStyle name="Normal 6 8 2 2 5 2 3" xfId="28150" xr:uid="{00000000-0005-0000-0000-0000C17A0000}"/>
    <cellStyle name="Normal 6 8 2 2 5 3" xfId="8032" xr:uid="{00000000-0005-0000-0000-0000C27A0000}"/>
    <cellStyle name="Normal 6 8 2 2 5 3 2" xfId="38366" xr:uid="{00000000-0005-0000-0000-0000C37A0000}"/>
    <cellStyle name="Normal 6 8 2 2 5 3 3" xfId="23133" xr:uid="{00000000-0005-0000-0000-0000C47A0000}"/>
    <cellStyle name="Normal 6 8 2 2 5 4" xfId="33353" xr:uid="{00000000-0005-0000-0000-0000C57A0000}"/>
    <cellStyle name="Normal 6 8 2 2 5 5" xfId="18120" xr:uid="{00000000-0005-0000-0000-0000C67A0000}"/>
    <cellStyle name="Normal 6 8 2 2 6" xfId="4671" xr:uid="{00000000-0005-0000-0000-0000C77A0000}"/>
    <cellStyle name="Normal 6 8 2 2 6 2" xfId="14723" xr:uid="{00000000-0005-0000-0000-0000C87A0000}"/>
    <cellStyle name="Normal 6 8 2 2 6 2 2" xfId="45054" xr:uid="{00000000-0005-0000-0000-0000C97A0000}"/>
    <cellStyle name="Normal 6 8 2 2 6 2 3" xfId="29821" xr:uid="{00000000-0005-0000-0000-0000CA7A0000}"/>
    <cellStyle name="Normal 6 8 2 2 6 3" xfId="9703" xr:uid="{00000000-0005-0000-0000-0000CB7A0000}"/>
    <cellStyle name="Normal 6 8 2 2 6 3 2" xfId="40037" xr:uid="{00000000-0005-0000-0000-0000CC7A0000}"/>
    <cellStyle name="Normal 6 8 2 2 6 3 3" xfId="24804" xr:uid="{00000000-0005-0000-0000-0000CD7A0000}"/>
    <cellStyle name="Normal 6 8 2 2 6 4" xfId="35024" xr:uid="{00000000-0005-0000-0000-0000CE7A0000}"/>
    <cellStyle name="Normal 6 8 2 2 6 5" xfId="19791" xr:uid="{00000000-0005-0000-0000-0000CF7A0000}"/>
    <cellStyle name="Normal 6 8 2 2 7" xfId="11381" xr:uid="{00000000-0005-0000-0000-0000D07A0000}"/>
    <cellStyle name="Normal 6 8 2 2 7 2" xfId="41712" xr:uid="{00000000-0005-0000-0000-0000D17A0000}"/>
    <cellStyle name="Normal 6 8 2 2 7 3" xfId="26479" xr:uid="{00000000-0005-0000-0000-0000D27A0000}"/>
    <cellStyle name="Normal 6 8 2 2 8" xfId="6360" xr:uid="{00000000-0005-0000-0000-0000D37A0000}"/>
    <cellStyle name="Normal 6 8 2 2 8 2" xfId="36695" xr:uid="{00000000-0005-0000-0000-0000D47A0000}"/>
    <cellStyle name="Normal 6 8 2 2 8 3" xfId="21462" xr:uid="{00000000-0005-0000-0000-0000D57A0000}"/>
    <cellStyle name="Normal 6 8 2 2 9" xfId="31684" xr:uid="{00000000-0005-0000-0000-0000D67A0000}"/>
    <cellStyle name="Normal 6 8 2 3" xfId="1387" xr:uid="{00000000-0005-0000-0000-0000D77A0000}"/>
    <cellStyle name="Normal 6 8 2 3 2" xfId="1808" xr:uid="{00000000-0005-0000-0000-0000D87A0000}"/>
    <cellStyle name="Normal 6 8 2 3 2 2" xfId="2647" xr:uid="{00000000-0005-0000-0000-0000D97A0000}"/>
    <cellStyle name="Normal 6 8 2 3 2 2 2" xfId="4337" xr:uid="{00000000-0005-0000-0000-0000DA7A0000}"/>
    <cellStyle name="Normal 6 8 2 3 2 2 2 2" xfId="14410" xr:uid="{00000000-0005-0000-0000-0000DB7A0000}"/>
    <cellStyle name="Normal 6 8 2 3 2 2 2 2 2" xfId="44741" xr:uid="{00000000-0005-0000-0000-0000DC7A0000}"/>
    <cellStyle name="Normal 6 8 2 3 2 2 2 2 3" xfId="29508" xr:uid="{00000000-0005-0000-0000-0000DD7A0000}"/>
    <cellStyle name="Normal 6 8 2 3 2 2 2 3" xfId="9390" xr:uid="{00000000-0005-0000-0000-0000DE7A0000}"/>
    <cellStyle name="Normal 6 8 2 3 2 2 2 3 2" xfId="39724" xr:uid="{00000000-0005-0000-0000-0000DF7A0000}"/>
    <cellStyle name="Normal 6 8 2 3 2 2 2 3 3" xfId="24491" xr:uid="{00000000-0005-0000-0000-0000E07A0000}"/>
    <cellStyle name="Normal 6 8 2 3 2 2 2 4" xfId="34711" xr:uid="{00000000-0005-0000-0000-0000E17A0000}"/>
    <cellStyle name="Normal 6 8 2 3 2 2 2 5" xfId="19478" xr:uid="{00000000-0005-0000-0000-0000E27A0000}"/>
    <cellStyle name="Normal 6 8 2 3 2 2 3" xfId="6029" xr:uid="{00000000-0005-0000-0000-0000E37A0000}"/>
    <cellStyle name="Normal 6 8 2 3 2 2 3 2" xfId="16081" xr:uid="{00000000-0005-0000-0000-0000E47A0000}"/>
    <cellStyle name="Normal 6 8 2 3 2 2 3 2 2" xfId="46412" xr:uid="{00000000-0005-0000-0000-0000E57A0000}"/>
    <cellStyle name="Normal 6 8 2 3 2 2 3 2 3" xfId="31179" xr:uid="{00000000-0005-0000-0000-0000E67A0000}"/>
    <cellStyle name="Normal 6 8 2 3 2 2 3 3" xfId="11061" xr:uid="{00000000-0005-0000-0000-0000E77A0000}"/>
    <cellStyle name="Normal 6 8 2 3 2 2 3 3 2" xfId="41395" xr:uid="{00000000-0005-0000-0000-0000E87A0000}"/>
    <cellStyle name="Normal 6 8 2 3 2 2 3 3 3" xfId="26162" xr:uid="{00000000-0005-0000-0000-0000E97A0000}"/>
    <cellStyle name="Normal 6 8 2 3 2 2 3 4" xfId="36382" xr:uid="{00000000-0005-0000-0000-0000EA7A0000}"/>
    <cellStyle name="Normal 6 8 2 3 2 2 3 5" xfId="21149" xr:uid="{00000000-0005-0000-0000-0000EB7A0000}"/>
    <cellStyle name="Normal 6 8 2 3 2 2 4" xfId="12739" xr:uid="{00000000-0005-0000-0000-0000EC7A0000}"/>
    <cellStyle name="Normal 6 8 2 3 2 2 4 2" xfId="43070" xr:uid="{00000000-0005-0000-0000-0000ED7A0000}"/>
    <cellStyle name="Normal 6 8 2 3 2 2 4 3" xfId="27837" xr:uid="{00000000-0005-0000-0000-0000EE7A0000}"/>
    <cellStyle name="Normal 6 8 2 3 2 2 5" xfId="7718" xr:uid="{00000000-0005-0000-0000-0000EF7A0000}"/>
    <cellStyle name="Normal 6 8 2 3 2 2 5 2" xfId="38053" xr:uid="{00000000-0005-0000-0000-0000F07A0000}"/>
    <cellStyle name="Normal 6 8 2 3 2 2 5 3" xfId="22820" xr:uid="{00000000-0005-0000-0000-0000F17A0000}"/>
    <cellStyle name="Normal 6 8 2 3 2 2 6" xfId="33041" xr:uid="{00000000-0005-0000-0000-0000F27A0000}"/>
    <cellStyle name="Normal 6 8 2 3 2 2 7" xfId="17807" xr:uid="{00000000-0005-0000-0000-0000F37A0000}"/>
    <cellStyle name="Normal 6 8 2 3 2 3" xfId="3500" xr:uid="{00000000-0005-0000-0000-0000F47A0000}"/>
    <cellStyle name="Normal 6 8 2 3 2 3 2" xfId="13574" xr:uid="{00000000-0005-0000-0000-0000F57A0000}"/>
    <cellStyle name="Normal 6 8 2 3 2 3 2 2" xfId="43905" xr:uid="{00000000-0005-0000-0000-0000F67A0000}"/>
    <cellStyle name="Normal 6 8 2 3 2 3 2 3" xfId="28672" xr:uid="{00000000-0005-0000-0000-0000F77A0000}"/>
    <cellStyle name="Normal 6 8 2 3 2 3 3" xfId="8554" xr:uid="{00000000-0005-0000-0000-0000F87A0000}"/>
    <cellStyle name="Normal 6 8 2 3 2 3 3 2" xfId="38888" xr:uid="{00000000-0005-0000-0000-0000F97A0000}"/>
    <cellStyle name="Normal 6 8 2 3 2 3 3 3" xfId="23655" xr:uid="{00000000-0005-0000-0000-0000FA7A0000}"/>
    <cellStyle name="Normal 6 8 2 3 2 3 4" xfId="33875" xr:uid="{00000000-0005-0000-0000-0000FB7A0000}"/>
    <cellStyle name="Normal 6 8 2 3 2 3 5" xfId="18642" xr:uid="{00000000-0005-0000-0000-0000FC7A0000}"/>
    <cellStyle name="Normal 6 8 2 3 2 4" xfId="5193" xr:uid="{00000000-0005-0000-0000-0000FD7A0000}"/>
    <cellStyle name="Normal 6 8 2 3 2 4 2" xfId="15245" xr:uid="{00000000-0005-0000-0000-0000FE7A0000}"/>
    <cellStyle name="Normal 6 8 2 3 2 4 2 2" xfId="45576" xr:uid="{00000000-0005-0000-0000-0000FF7A0000}"/>
    <cellStyle name="Normal 6 8 2 3 2 4 2 3" xfId="30343" xr:uid="{00000000-0005-0000-0000-0000007B0000}"/>
    <cellStyle name="Normal 6 8 2 3 2 4 3" xfId="10225" xr:uid="{00000000-0005-0000-0000-0000017B0000}"/>
    <cellStyle name="Normal 6 8 2 3 2 4 3 2" xfId="40559" xr:uid="{00000000-0005-0000-0000-0000027B0000}"/>
    <cellStyle name="Normal 6 8 2 3 2 4 3 3" xfId="25326" xr:uid="{00000000-0005-0000-0000-0000037B0000}"/>
    <cellStyle name="Normal 6 8 2 3 2 4 4" xfId="35546" xr:uid="{00000000-0005-0000-0000-0000047B0000}"/>
    <cellStyle name="Normal 6 8 2 3 2 4 5" xfId="20313" xr:uid="{00000000-0005-0000-0000-0000057B0000}"/>
    <cellStyle name="Normal 6 8 2 3 2 5" xfId="11903" xr:uid="{00000000-0005-0000-0000-0000067B0000}"/>
    <cellStyle name="Normal 6 8 2 3 2 5 2" xfId="42234" xr:uid="{00000000-0005-0000-0000-0000077B0000}"/>
    <cellStyle name="Normal 6 8 2 3 2 5 3" xfId="27001" xr:uid="{00000000-0005-0000-0000-0000087B0000}"/>
    <cellStyle name="Normal 6 8 2 3 2 6" xfId="6882" xr:uid="{00000000-0005-0000-0000-0000097B0000}"/>
    <cellStyle name="Normal 6 8 2 3 2 6 2" xfId="37217" xr:uid="{00000000-0005-0000-0000-00000A7B0000}"/>
    <cellStyle name="Normal 6 8 2 3 2 6 3" xfId="21984" xr:uid="{00000000-0005-0000-0000-00000B7B0000}"/>
    <cellStyle name="Normal 6 8 2 3 2 7" xfId="32205" xr:uid="{00000000-0005-0000-0000-00000C7B0000}"/>
    <cellStyle name="Normal 6 8 2 3 2 8" xfId="16971" xr:uid="{00000000-0005-0000-0000-00000D7B0000}"/>
    <cellStyle name="Normal 6 8 2 3 3" xfId="2229" xr:uid="{00000000-0005-0000-0000-00000E7B0000}"/>
    <cellStyle name="Normal 6 8 2 3 3 2" xfId="3919" xr:uid="{00000000-0005-0000-0000-00000F7B0000}"/>
    <cellStyle name="Normal 6 8 2 3 3 2 2" xfId="13992" xr:uid="{00000000-0005-0000-0000-0000107B0000}"/>
    <cellStyle name="Normal 6 8 2 3 3 2 2 2" xfId="44323" xr:uid="{00000000-0005-0000-0000-0000117B0000}"/>
    <cellStyle name="Normal 6 8 2 3 3 2 2 3" xfId="29090" xr:uid="{00000000-0005-0000-0000-0000127B0000}"/>
    <cellStyle name="Normal 6 8 2 3 3 2 3" xfId="8972" xr:uid="{00000000-0005-0000-0000-0000137B0000}"/>
    <cellStyle name="Normal 6 8 2 3 3 2 3 2" xfId="39306" xr:uid="{00000000-0005-0000-0000-0000147B0000}"/>
    <cellStyle name="Normal 6 8 2 3 3 2 3 3" xfId="24073" xr:uid="{00000000-0005-0000-0000-0000157B0000}"/>
    <cellStyle name="Normal 6 8 2 3 3 2 4" xfId="34293" xr:uid="{00000000-0005-0000-0000-0000167B0000}"/>
    <cellStyle name="Normal 6 8 2 3 3 2 5" xfId="19060" xr:uid="{00000000-0005-0000-0000-0000177B0000}"/>
    <cellStyle name="Normal 6 8 2 3 3 3" xfId="5611" xr:uid="{00000000-0005-0000-0000-0000187B0000}"/>
    <cellStyle name="Normal 6 8 2 3 3 3 2" xfId="15663" xr:uid="{00000000-0005-0000-0000-0000197B0000}"/>
    <cellStyle name="Normal 6 8 2 3 3 3 2 2" xfId="45994" xr:uid="{00000000-0005-0000-0000-00001A7B0000}"/>
    <cellStyle name="Normal 6 8 2 3 3 3 2 3" xfId="30761" xr:uid="{00000000-0005-0000-0000-00001B7B0000}"/>
    <cellStyle name="Normal 6 8 2 3 3 3 3" xfId="10643" xr:uid="{00000000-0005-0000-0000-00001C7B0000}"/>
    <cellStyle name="Normal 6 8 2 3 3 3 3 2" xfId="40977" xr:uid="{00000000-0005-0000-0000-00001D7B0000}"/>
    <cellStyle name="Normal 6 8 2 3 3 3 3 3" xfId="25744" xr:uid="{00000000-0005-0000-0000-00001E7B0000}"/>
    <cellStyle name="Normal 6 8 2 3 3 3 4" xfId="35964" xr:uid="{00000000-0005-0000-0000-00001F7B0000}"/>
    <cellStyle name="Normal 6 8 2 3 3 3 5" xfId="20731" xr:uid="{00000000-0005-0000-0000-0000207B0000}"/>
    <cellStyle name="Normal 6 8 2 3 3 4" xfId="12321" xr:uid="{00000000-0005-0000-0000-0000217B0000}"/>
    <cellStyle name="Normal 6 8 2 3 3 4 2" xfId="42652" xr:uid="{00000000-0005-0000-0000-0000227B0000}"/>
    <cellStyle name="Normal 6 8 2 3 3 4 3" xfId="27419" xr:uid="{00000000-0005-0000-0000-0000237B0000}"/>
    <cellStyle name="Normal 6 8 2 3 3 5" xfId="7300" xr:uid="{00000000-0005-0000-0000-0000247B0000}"/>
    <cellStyle name="Normal 6 8 2 3 3 5 2" xfId="37635" xr:uid="{00000000-0005-0000-0000-0000257B0000}"/>
    <cellStyle name="Normal 6 8 2 3 3 5 3" xfId="22402" xr:uid="{00000000-0005-0000-0000-0000267B0000}"/>
    <cellStyle name="Normal 6 8 2 3 3 6" xfId="32623" xr:uid="{00000000-0005-0000-0000-0000277B0000}"/>
    <cellStyle name="Normal 6 8 2 3 3 7" xfId="17389" xr:uid="{00000000-0005-0000-0000-0000287B0000}"/>
    <cellStyle name="Normal 6 8 2 3 4" xfId="3082" xr:uid="{00000000-0005-0000-0000-0000297B0000}"/>
    <cellStyle name="Normal 6 8 2 3 4 2" xfId="13156" xr:uid="{00000000-0005-0000-0000-00002A7B0000}"/>
    <cellStyle name="Normal 6 8 2 3 4 2 2" xfId="43487" xr:uid="{00000000-0005-0000-0000-00002B7B0000}"/>
    <cellStyle name="Normal 6 8 2 3 4 2 3" xfId="28254" xr:uid="{00000000-0005-0000-0000-00002C7B0000}"/>
    <cellStyle name="Normal 6 8 2 3 4 3" xfId="8136" xr:uid="{00000000-0005-0000-0000-00002D7B0000}"/>
    <cellStyle name="Normal 6 8 2 3 4 3 2" xfId="38470" xr:uid="{00000000-0005-0000-0000-00002E7B0000}"/>
    <cellStyle name="Normal 6 8 2 3 4 3 3" xfId="23237" xr:uid="{00000000-0005-0000-0000-00002F7B0000}"/>
    <cellStyle name="Normal 6 8 2 3 4 4" xfId="33457" xr:uid="{00000000-0005-0000-0000-0000307B0000}"/>
    <cellStyle name="Normal 6 8 2 3 4 5" xfId="18224" xr:uid="{00000000-0005-0000-0000-0000317B0000}"/>
    <cellStyle name="Normal 6 8 2 3 5" xfId="4775" xr:uid="{00000000-0005-0000-0000-0000327B0000}"/>
    <cellStyle name="Normal 6 8 2 3 5 2" xfId="14827" xr:uid="{00000000-0005-0000-0000-0000337B0000}"/>
    <cellStyle name="Normal 6 8 2 3 5 2 2" xfId="45158" xr:uid="{00000000-0005-0000-0000-0000347B0000}"/>
    <cellStyle name="Normal 6 8 2 3 5 2 3" xfId="29925" xr:uid="{00000000-0005-0000-0000-0000357B0000}"/>
    <cellStyle name="Normal 6 8 2 3 5 3" xfId="9807" xr:uid="{00000000-0005-0000-0000-0000367B0000}"/>
    <cellStyle name="Normal 6 8 2 3 5 3 2" xfId="40141" xr:uid="{00000000-0005-0000-0000-0000377B0000}"/>
    <cellStyle name="Normal 6 8 2 3 5 3 3" xfId="24908" xr:uid="{00000000-0005-0000-0000-0000387B0000}"/>
    <cellStyle name="Normal 6 8 2 3 5 4" xfId="35128" xr:uid="{00000000-0005-0000-0000-0000397B0000}"/>
    <cellStyle name="Normal 6 8 2 3 5 5" xfId="19895" xr:uid="{00000000-0005-0000-0000-00003A7B0000}"/>
    <cellStyle name="Normal 6 8 2 3 6" xfId="11485" xr:uid="{00000000-0005-0000-0000-00003B7B0000}"/>
    <cellStyle name="Normal 6 8 2 3 6 2" xfId="41816" xr:uid="{00000000-0005-0000-0000-00003C7B0000}"/>
    <cellStyle name="Normal 6 8 2 3 6 3" xfId="26583" xr:uid="{00000000-0005-0000-0000-00003D7B0000}"/>
    <cellStyle name="Normal 6 8 2 3 7" xfId="6464" xr:uid="{00000000-0005-0000-0000-00003E7B0000}"/>
    <cellStyle name="Normal 6 8 2 3 7 2" xfId="36799" xr:uid="{00000000-0005-0000-0000-00003F7B0000}"/>
    <cellStyle name="Normal 6 8 2 3 7 3" xfId="21566" xr:uid="{00000000-0005-0000-0000-0000407B0000}"/>
    <cellStyle name="Normal 6 8 2 3 8" xfId="31787" xr:uid="{00000000-0005-0000-0000-0000417B0000}"/>
    <cellStyle name="Normal 6 8 2 3 9" xfId="16553" xr:uid="{00000000-0005-0000-0000-0000427B0000}"/>
    <cellStyle name="Normal 6 8 2 4" xfId="1600" xr:uid="{00000000-0005-0000-0000-0000437B0000}"/>
    <cellStyle name="Normal 6 8 2 4 2" xfId="2439" xr:uid="{00000000-0005-0000-0000-0000447B0000}"/>
    <cellStyle name="Normal 6 8 2 4 2 2" xfId="4129" xr:uid="{00000000-0005-0000-0000-0000457B0000}"/>
    <cellStyle name="Normal 6 8 2 4 2 2 2" xfId="14202" xr:uid="{00000000-0005-0000-0000-0000467B0000}"/>
    <cellStyle name="Normal 6 8 2 4 2 2 2 2" xfId="44533" xr:uid="{00000000-0005-0000-0000-0000477B0000}"/>
    <cellStyle name="Normal 6 8 2 4 2 2 2 3" xfId="29300" xr:uid="{00000000-0005-0000-0000-0000487B0000}"/>
    <cellStyle name="Normal 6 8 2 4 2 2 3" xfId="9182" xr:uid="{00000000-0005-0000-0000-0000497B0000}"/>
    <cellStyle name="Normal 6 8 2 4 2 2 3 2" xfId="39516" xr:uid="{00000000-0005-0000-0000-00004A7B0000}"/>
    <cellStyle name="Normal 6 8 2 4 2 2 3 3" xfId="24283" xr:uid="{00000000-0005-0000-0000-00004B7B0000}"/>
    <cellStyle name="Normal 6 8 2 4 2 2 4" xfId="34503" xr:uid="{00000000-0005-0000-0000-00004C7B0000}"/>
    <cellStyle name="Normal 6 8 2 4 2 2 5" xfId="19270" xr:uid="{00000000-0005-0000-0000-00004D7B0000}"/>
    <cellStyle name="Normal 6 8 2 4 2 3" xfId="5821" xr:uid="{00000000-0005-0000-0000-00004E7B0000}"/>
    <cellStyle name="Normal 6 8 2 4 2 3 2" xfId="15873" xr:uid="{00000000-0005-0000-0000-00004F7B0000}"/>
    <cellStyle name="Normal 6 8 2 4 2 3 2 2" xfId="46204" xr:uid="{00000000-0005-0000-0000-0000507B0000}"/>
    <cellStyle name="Normal 6 8 2 4 2 3 2 3" xfId="30971" xr:uid="{00000000-0005-0000-0000-0000517B0000}"/>
    <cellStyle name="Normal 6 8 2 4 2 3 3" xfId="10853" xr:uid="{00000000-0005-0000-0000-0000527B0000}"/>
    <cellStyle name="Normal 6 8 2 4 2 3 3 2" xfId="41187" xr:uid="{00000000-0005-0000-0000-0000537B0000}"/>
    <cellStyle name="Normal 6 8 2 4 2 3 3 3" xfId="25954" xr:uid="{00000000-0005-0000-0000-0000547B0000}"/>
    <cellStyle name="Normal 6 8 2 4 2 3 4" xfId="36174" xr:uid="{00000000-0005-0000-0000-0000557B0000}"/>
    <cellStyle name="Normal 6 8 2 4 2 3 5" xfId="20941" xr:uid="{00000000-0005-0000-0000-0000567B0000}"/>
    <cellStyle name="Normal 6 8 2 4 2 4" xfId="12531" xr:uid="{00000000-0005-0000-0000-0000577B0000}"/>
    <cellStyle name="Normal 6 8 2 4 2 4 2" xfId="42862" xr:uid="{00000000-0005-0000-0000-0000587B0000}"/>
    <cellStyle name="Normal 6 8 2 4 2 4 3" xfId="27629" xr:uid="{00000000-0005-0000-0000-0000597B0000}"/>
    <cellStyle name="Normal 6 8 2 4 2 5" xfId="7510" xr:uid="{00000000-0005-0000-0000-00005A7B0000}"/>
    <cellStyle name="Normal 6 8 2 4 2 5 2" xfId="37845" xr:uid="{00000000-0005-0000-0000-00005B7B0000}"/>
    <cellStyle name="Normal 6 8 2 4 2 5 3" xfId="22612" xr:uid="{00000000-0005-0000-0000-00005C7B0000}"/>
    <cellStyle name="Normal 6 8 2 4 2 6" xfId="32833" xr:uid="{00000000-0005-0000-0000-00005D7B0000}"/>
    <cellStyle name="Normal 6 8 2 4 2 7" xfId="17599" xr:uid="{00000000-0005-0000-0000-00005E7B0000}"/>
    <cellStyle name="Normal 6 8 2 4 3" xfId="3292" xr:uid="{00000000-0005-0000-0000-00005F7B0000}"/>
    <cellStyle name="Normal 6 8 2 4 3 2" xfId="13366" xr:uid="{00000000-0005-0000-0000-0000607B0000}"/>
    <cellStyle name="Normal 6 8 2 4 3 2 2" xfId="43697" xr:uid="{00000000-0005-0000-0000-0000617B0000}"/>
    <cellStyle name="Normal 6 8 2 4 3 2 3" xfId="28464" xr:uid="{00000000-0005-0000-0000-0000627B0000}"/>
    <cellStyle name="Normal 6 8 2 4 3 3" xfId="8346" xr:uid="{00000000-0005-0000-0000-0000637B0000}"/>
    <cellStyle name="Normal 6 8 2 4 3 3 2" xfId="38680" xr:uid="{00000000-0005-0000-0000-0000647B0000}"/>
    <cellStyle name="Normal 6 8 2 4 3 3 3" xfId="23447" xr:uid="{00000000-0005-0000-0000-0000657B0000}"/>
    <cellStyle name="Normal 6 8 2 4 3 4" xfId="33667" xr:uid="{00000000-0005-0000-0000-0000667B0000}"/>
    <cellStyle name="Normal 6 8 2 4 3 5" xfId="18434" xr:uid="{00000000-0005-0000-0000-0000677B0000}"/>
    <cellStyle name="Normal 6 8 2 4 4" xfId="4985" xr:uid="{00000000-0005-0000-0000-0000687B0000}"/>
    <cellStyle name="Normal 6 8 2 4 4 2" xfId="15037" xr:uid="{00000000-0005-0000-0000-0000697B0000}"/>
    <cellStyle name="Normal 6 8 2 4 4 2 2" xfId="45368" xr:uid="{00000000-0005-0000-0000-00006A7B0000}"/>
    <cellStyle name="Normal 6 8 2 4 4 2 3" xfId="30135" xr:uid="{00000000-0005-0000-0000-00006B7B0000}"/>
    <cellStyle name="Normal 6 8 2 4 4 3" xfId="10017" xr:uid="{00000000-0005-0000-0000-00006C7B0000}"/>
    <cellStyle name="Normal 6 8 2 4 4 3 2" xfId="40351" xr:uid="{00000000-0005-0000-0000-00006D7B0000}"/>
    <cellStyle name="Normal 6 8 2 4 4 3 3" xfId="25118" xr:uid="{00000000-0005-0000-0000-00006E7B0000}"/>
    <cellStyle name="Normal 6 8 2 4 4 4" xfId="35338" xr:uid="{00000000-0005-0000-0000-00006F7B0000}"/>
    <cellStyle name="Normal 6 8 2 4 4 5" xfId="20105" xr:uid="{00000000-0005-0000-0000-0000707B0000}"/>
    <cellStyle name="Normal 6 8 2 4 5" xfId="11695" xr:uid="{00000000-0005-0000-0000-0000717B0000}"/>
    <cellStyle name="Normal 6 8 2 4 5 2" xfId="42026" xr:uid="{00000000-0005-0000-0000-0000727B0000}"/>
    <cellStyle name="Normal 6 8 2 4 5 3" xfId="26793" xr:uid="{00000000-0005-0000-0000-0000737B0000}"/>
    <cellStyle name="Normal 6 8 2 4 6" xfId="6674" xr:uid="{00000000-0005-0000-0000-0000747B0000}"/>
    <cellStyle name="Normal 6 8 2 4 6 2" xfId="37009" xr:uid="{00000000-0005-0000-0000-0000757B0000}"/>
    <cellStyle name="Normal 6 8 2 4 6 3" xfId="21776" xr:uid="{00000000-0005-0000-0000-0000767B0000}"/>
    <cellStyle name="Normal 6 8 2 4 7" xfId="31997" xr:uid="{00000000-0005-0000-0000-0000777B0000}"/>
    <cellStyle name="Normal 6 8 2 4 8" xfId="16763" xr:uid="{00000000-0005-0000-0000-0000787B0000}"/>
    <cellStyle name="Normal 6 8 2 5" xfId="2021" xr:uid="{00000000-0005-0000-0000-0000797B0000}"/>
    <cellStyle name="Normal 6 8 2 5 2" xfId="3711" xr:uid="{00000000-0005-0000-0000-00007A7B0000}"/>
    <cellStyle name="Normal 6 8 2 5 2 2" xfId="13784" xr:uid="{00000000-0005-0000-0000-00007B7B0000}"/>
    <cellStyle name="Normal 6 8 2 5 2 2 2" xfId="44115" xr:uid="{00000000-0005-0000-0000-00007C7B0000}"/>
    <cellStyle name="Normal 6 8 2 5 2 2 3" xfId="28882" xr:uid="{00000000-0005-0000-0000-00007D7B0000}"/>
    <cellStyle name="Normal 6 8 2 5 2 3" xfId="8764" xr:uid="{00000000-0005-0000-0000-00007E7B0000}"/>
    <cellStyle name="Normal 6 8 2 5 2 3 2" xfId="39098" xr:uid="{00000000-0005-0000-0000-00007F7B0000}"/>
    <cellStyle name="Normal 6 8 2 5 2 3 3" xfId="23865" xr:uid="{00000000-0005-0000-0000-0000807B0000}"/>
    <cellStyle name="Normal 6 8 2 5 2 4" xfId="34085" xr:uid="{00000000-0005-0000-0000-0000817B0000}"/>
    <cellStyle name="Normal 6 8 2 5 2 5" xfId="18852" xr:uid="{00000000-0005-0000-0000-0000827B0000}"/>
    <cellStyle name="Normal 6 8 2 5 3" xfId="5403" xr:uid="{00000000-0005-0000-0000-0000837B0000}"/>
    <cellStyle name="Normal 6 8 2 5 3 2" xfId="15455" xr:uid="{00000000-0005-0000-0000-0000847B0000}"/>
    <cellStyle name="Normal 6 8 2 5 3 2 2" xfId="45786" xr:uid="{00000000-0005-0000-0000-0000857B0000}"/>
    <cellStyle name="Normal 6 8 2 5 3 2 3" xfId="30553" xr:uid="{00000000-0005-0000-0000-0000867B0000}"/>
    <cellStyle name="Normal 6 8 2 5 3 3" xfId="10435" xr:uid="{00000000-0005-0000-0000-0000877B0000}"/>
    <cellStyle name="Normal 6 8 2 5 3 3 2" xfId="40769" xr:uid="{00000000-0005-0000-0000-0000887B0000}"/>
    <cellStyle name="Normal 6 8 2 5 3 3 3" xfId="25536" xr:uid="{00000000-0005-0000-0000-0000897B0000}"/>
    <cellStyle name="Normal 6 8 2 5 3 4" xfId="35756" xr:uid="{00000000-0005-0000-0000-00008A7B0000}"/>
    <cellStyle name="Normal 6 8 2 5 3 5" xfId="20523" xr:uid="{00000000-0005-0000-0000-00008B7B0000}"/>
    <cellStyle name="Normal 6 8 2 5 4" xfId="12113" xr:uid="{00000000-0005-0000-0000-00008C7B0000}"/>
    <cellStyle name="Normal 6 8 2 5 4 2" xfId="42444" xr:uid="{00000000-0005-0000-0000-00008D7B0000}"/>
    <cellStyle name="Normal 6 8 2 5 4 3" xfId="27211" xr:uid="{00000000-0005-0000-0000-00008E7B0000}"/>
    <cellStyle name="Normal 6 8 2 5 5" xfId="7092" xr:uid="{00000000-0005-0000-0000-00008F7B0000}"/>
    <cellStyle name="Normal 6 8 2 5 5 2" xfId="37427" xr:uid="{00000000-0005-0000-0000-0000907B0000}"/>
    <cellStyle name="Normal 6 8 2 5 5 3" xfId="22194" xr:uid="{00000000-0005-0000-0000-0000917B0000}"/>
    <cellStyle name="Normal 6 8 2 5 6" xfId="32415" xr:uid="{00000000-0005-0000-0000-0000927B0000}"/>
    <cellStyle name="Normal 6 8 2 5 7" xfId="17181" xr:uid="{00000000-0005-0000-0000-0000937B0000}"/>
    <cellStyle name="Normal 6 8 2 6" xfId="2874" xr:uid="{00000000-0005-0000-0000-0000947B0000}"/>
    <cellStyle name="Normal 6 8 2 6 2" xfId="12948" xr:uid="{00000000-0005-0000-0000-0000957B0000}"/>
    <cellStyle name="Normal 6 8 2 6 2 2" xfId="43279" xr:uid="{00000000-0005-0000-0000-0000967B0000}"/>
    <cellStyle name="Normal 6 8 2 6 2 3" xfId="28046" xr:uid="{00000000-0005-0000-0000-0000977B0000}"/>
    <cellStyle name="Normal 6 8 2 6 3" xfId="7928" xr:uid="{00000000-0005-0000-0000-0000987B0000}"/>
    <cellStyle name="Normal 6 8 2 6 3 2" xfId="38262" xr:uid="{00000000-0005-0000-0000-0000997B0000}"/>
    <cellStyle name="Normal 6 8 2 6 3 3" xfId="23029" xr:uid="{00000000-0005-0000-0000-00009A7B0000}"/>
    <cellStyle name="Normal 6 8 2 6 4" xfId="33249" xr:uid="{00000000-0005-0000-0000-00009B7B0000}"/>
    <cellStyle name="Normal 6 8 2 6 5" xfId="18016" xr:uid="{00000000-0005-0000-0000-00009C7B0000}"/>
    <cellStyle name="Normal 6 8 2 7" xfId="4567" xr:uid="{00000000-0005-0000-0000-00009D7B0000}"/>
    <cellStyle name="Normal 6 8 2 7 2" xfId="14619" xr:uid="{00000000-0005-0000-0000-00009E7B0000}"/>
    <cellStyle name="Normal 6 8 2 7 2 2" xfId="44950" xr:uid="{00000000-0005-0000-0000-00009F7B0000}"/>
    <cellStyle name="Normal 6 8 2 7 2 3" xfId="29717" xr:uid="{00000000-0005-0000-0000-0000A07B0000}"/>
    <cellStyle name="Normal 6 8 2 7 3" xfId="9599" xr:uid="{00000000-0005-0000-0000-0000A17B0000}"/>
    <cellStyle name="Normal 6 8 2 7 3 2" xfId="39933" xr:uid="{00000000-0005-0000-0000-0000A27B0000}"/>
    <cellStyle name="Normal 6 8 2 7 3 3" xfId="24700" xr:uid="{00000000-0005-0000-0000-0000A37B0000}"/>
    <cellStyle name="Normal 6 8 2 7 4" xfId="34920" xr:uid="{00000000-0005-0000-0000-0000A47B0000}"/>
    <cellStyle name="Normal 6 8 2 7 5" xfId="19687" xr:uid="{00000000-0005-0000-0000-0000A57B0000}"/>
    <cellStyle name="Normal 6 8 2 8" xfId="11277" xr:uid="{00000000-0005-0000-0000-0000A67B0000}"/>
    <cellStyle name="Normal 6 8 2 8 2" xfId="41608" xr:uid="{00000000-0005-0000-0000-0000A77B0000}"/>
    <cellStyle name="Normal 6 8 2 8 3" xfId="26375" xr:uid="{00000000-0005-0000-0000-0000A87B0000}"/>
    <cellStyle name="Normal 6 8 2 9" xfId="6256" xr:uid="{00000000-0005-0000-0000-0000A97B0000}"/>
    <cellStyle name="Normal 6 8 2 9 2" xfId="36591" xr:uid="{00000000-0005-0000-0000-0000AA7B0000}"/>
    <cellStyle name="Normal 6 8 2 9 3" xfId="21358" xr:uid="{00000000-0005-0000-0000-0000AB7B0000}"/>
    <cellStyle name="Normal 6 8 3" xfId="1220" xr:uid="{00000000-0005-0000-0000-0000AC7B0000}"/>
    <cellStyle name="Normal 6 8 3 10" xfId="16397" xr:uid="{00000000-0005-0000-0000-0000AD7B0000}"/>
    <cellStyle name="Normal 6 8 3 2" xfId="1439" xr:uid="{00000000-0005-0000-0000-0000AE7B0000}"/>
    <cellStyle name="Normal 6 8 3 2 2" xfId="1860" xr:uid="{00000000-0005-0000-0000-0000AF7B0000}"/>
    <cellStyle name="Normal 6 8 3 2 2 2" xfId="2699" xr:uid="{00000000-0005-0000-0000-0000B07B0000}"/>
    <cellStyle name="Normal 6 8 3 2 2 2 2" xfId="4389" xr:uid="{00000000-0005-0000-0000-0000B17B0000}"/>
    <cellStyle name="Normal 6 8 3 2 2 2 2 2" xfId="14462" xr:uid="{00000000-0005-0000-0000-0000B27B0000}"/>
    <cellStyle name="Normal 6 8 3 2 2 2 2 2 2" xfId="44793" xr:uid="{00000000-0005-0000-0000-0000B37B0000}"/>
    <cellStyle name="Normal 6 8 3 2 2 2 2 2 3" xfId="29560" xr:uid="{00000000-0005-0000-0000-0000B47B0000}"/>
    <cellStyle name="Normal 6 8 3 2 2 2 2 3" xfId="9442" xr:uid="{00000000-0005-0000-0000-0000B57B0000}"/>
    <cellStyle name="Normal 6 8 3 2 2 2 2 3 2" xfId="39776" xr:uid="{00000000-0005-0000-0000-0000B67B0000}"/>
    <cellStyle name="Normal 6 8 3 2 2 2 2 3 3" xfId="24543" xr:uid="{00000000-0005-0000-0000-0000B77B0000}"/>
    <cellStyle name="Normal 6 8 3 2 2 2 2 4" xfId="34763" xr:uid="{00000000-0005-0000-0000-0000B87B0000}"/>
    <cellStyle name="Normal 6 8 3 2 2 2 2 5" xfId="19530" xr:uid="{00000000-0005-0000-0000-0000B97B0000}"/>
    <cellStyle name="Normal 6 8 3 2 2 2 3" xfId="6081" xr:uid="{00000000-0005-0000-0000-0000BA7B0000}"/>
    <cellStyle name="Normal 6 8 3 2 2 2 3 2" xfId="16133" xr:uid="{00000000-0005-0000-0000-0000BB7B0000}"/>
    <cellStyle name="Normal 6 8 3 2 2 2 3 2 2" xfId="46464" xr:uid="{00000000-0005-0000-0000-0000BC7B0000}"/>
    <cellStyle name="Normal 6 8 3 2 2 2 3 2 3" xfId="31231" xr:uid="{00000000-0005-0000-0000-0000BD7B0000}"/>
    <cellStyle name="Normal 6 8 3 2 2 2 3 3" xfId="11113" xr:uid="{00000000-0005-0000-0000-0000BE7B0000}"/>
    <cellStyle name="Normal 6 8 3 2 2 2 3 3 2" xfId="41447" xr:uid="{00000000-0005-0000-0000-0000BF7B0000}"/>
    <cellStyle name="Normal 6 8 3 2 2 2 3 3 3" xfId="26214" xr:uid="{00000000-0005-0000-0000-0000C07B0000}"/>
    <cellStyle name="Normal 6 8 3 2 2 2 3 4" xfId="36434" xr:uid="{00000000-0005-0000-0000-0000C17B0000}"/>
    <cellStyle name="Normal 6 8 3 2 2 2 3 5" xfId="21201" xr:uid="{00000000-0005-0000-0000-0000C27B0000}"/>
    <cellStyle name="Normal 6 8 3 2 2 2 4" xfId="12791" xr:uid="{00000000-0005-0000-0000-0000C37B0000}"/>
    <cellStyle name="Normal 6 8 3 2 2 2 4 2" xfId="43122" xr:uid="{00000000-0005-0000-0000-0000C47B0000}"/>
    <cellStyle name="Normal 6 8 3 2 2 2 4 3" xfId="27889" xr:uid="{00000000-0005-0000-0000-0000C57B0000}"/>
    <cellStyle name="Normal 6 8 3 2 2 2 5" xfId="7770" xr:uid="{00000000-0005-0000-0000-0000C67B0000}"/>
    <cellStyle name="Normal 6 8 3 2 2 2 5 2" xfId="38105" xr:uid="{00000000-0005-0000-0000-0000C77B0000}"/>
    <cellStyle name="Normal 6 8 3 2 2 2 5 3" xfId="22872" xr:uid="{00000000-0005-0000-0000-0000C87B0000}"/>
    <cellStyle name="Normal 6 8 3 2 2 2 6" xfId="33093" xr:uid="{00000000-0005-0000-0000-0000C97B0000}"/>
    <cellStyle name="Normal 6 8 3 2 2 2 7" xfId="17859" xr:uid="{00000000-0005-0000-0000-0000CA7B0000}"/>
    <cellStyle name="Normal 6 8 3 2 2 3" xfId="3552" xr:uid="{00000000-0005-0000-0000-0000CB7B0000}"/>
    <cellStyle name="Normal 6 8 3 2 2 3 2" xfId="13626" xr:uid="{00000000-0005-0000-0000-0000CC7B0000}"/>
    <cellStyle name="Normal 6 8 3 2 2 3 2 2" xfId="43957" xr:uid="{00000000-0005-0000-0000-0000CD7B0000}"/>
    <cellStyle name="Normal 6 8 3 2 2 3 2 3" xfId="28724" xr:uid="{00000000-0005-0000-0000-0000CE7B0000}"/>
    <cellStyle name="Normal 6 8 3 2 2 3 3" xfId="8606" xr:uid="{00000000-0005-0000-0000-0000CF7B0000}"/>
    <cellStyle name="Normal 6 8 3 2 2 3 3 2" xfId="38940" xr:uid="{00000000-0005-0000-0000-0000D07B0000}"/>
    <cellStyle name="Normal 6 8 3 2 2 3 3 3" xfId="23707" xr:uid="{00000000-0005-0000-0000-0000D17B0000}"/>
    <cellStyle name="Normal 6 8 3 2 2 3 4" xfId="33927" xr:uid="{00000000-0005-0000-0000-0000D27B0000}"/>
    <cellStyle name="Normal 6 8 3 2 2 3 5" xfId="18694" xr:uid="{00000000-0005-0000-0000-0000D37B0000}"/>
    <cellStyle name="Normal 6 8 3 2 2 4" xfId="5245" xr:uid="{00000000-0005-0000-0000-0000D47B0000}"/>
    <cellStyle name="Normal 6 8 3 2 2 4 2" xfId="15297" xr:uid="{00000000-0005-0000-0000-0000D57B0000}"/>
    <cellStyle name="Normal 6 8 3 2 2 4 2 2" xfId="45628" xr:uid="{00000000-0005-0000-0000-0000D67B0000}"/>
    <cellStyle name="Normal 6 8 3 2 2 4 2 3" xfId="30395" xr:uid="{00000000-0005-0000-0000-0000D77B0000}"/>
    <cellStyle name="Normal 6 8 3 2 2 4 3" xfId="10277" xr:uid="{00000000-0005-0000-0000-0000D87B0000}"/>
    <cellStyle name="Normal 6 8 3 2 2 4 3 2" xfId="40611" xr:uid="{00000000-0005-0000-0000-0000D97B0000}"/>
    <cellStyle name="Normal 6 8 3 2 2 4 3 3" xfId="25378" xr:uid="{00000000-0005-0000-0000-0000DA7B0000}"/>
    <cellStyle name="Normal 6 8 3 2 2 4 4" xfId="35598" xr:uid="{00000000-0005-0000-0000-0000DB7B0000}"/>
    <cellStyle name="Normal 6 8 3 2 2 4 5" xfId="20365" xr:uid="{00000000-0005-0000-0000-0000DC7B0000}"/>
    <cellStyle name="Normal 6 8 3 2 2 5" xfId="11955" xr:uid="{00000000-0005-0000-0000-0000DD7B0000}"/>
    <cellStyle name="Normal 6 8 3 2 2 5 2" xfId="42286" xr:uid="{00000000-0005-0000-0000-0000DE7B0000}"/>
    <cellStyle name="Normal 6 8 3 2 2 5 3" xfId="27053" xr:uid="{00000000-0005-0000-0000-0000DF7B0000}"/>
    <cellStyle name="Normal 6 8 3 2 2 6" xfId="6934" xr:uid="{00000000-0005-0000-0000-0000E07B0000}"/>
    <cellStyle name="Normal 6 8 3 2 2 6 2" xfId="37269" xr:uid="{00000000-0005-0000-0000-0000E17B0000}"/>
    <cellStyle name="Normal 6 8 3 2 2 6 3" xfId="22036" xr:uid="{00000000-0005-0000-0000-0000E27B0000}"/>
    <cellStyle name="Normal 6 8 3 2 2 7" xfId="32257" xr:uid="{00000000-0005-0000-0000-0000E37B0000}"/>
    <cellStyle name="Normal 6 8 3 2 2 8" xfId="17023" xr:uid="{00000000-0005-0000-0000-0000E47B0000}"/>
    <cellStyle name="Normal 6 8 3 2 3" xfId="2281" xr:uid="{00000000-0005-0000-0000-0000E57B0000}"/>
    <cellStyle name="Normal 6 8 3 2 3 2" xfId="3971" xr:uid="{00000000-0005-0000-0000-0000E67B0000}"/>
    <cellStyle name="Normal 6 8 3 2 3 2 2" xfId="14044" xr:uid="{00000000-0005-0000-0000-0000E77B0000}"/>
    <cellStyle name="Normal 6 8 3 2 3 2 2 2" xfId="44375" xr:uid="{00000000-0005-0000-0000-0000E87B0000}"/>
    <cellStyle name="Normal 6 8 3 2 3 2 2 3" xfId="29142" xr:uid="{00000000-0005-0000-0000-0000E97B0000}"/>
    <cellStyle name="Normal 6 8 3 2 3 2 3" xfId="9024" xr:uid="{00000000-0005-0000-0000-0000EA7B0000}"/>
    <cellStyle name="Normal 6 8 3 2 3 2 3 2" xfId="39358" xr:uid="{00000000-0005-0000-0000-0000EB7B0000}"/>
    <cellStyle name="Normal 6 8 3 2 3 2 3 3" xfId="24125" xr:uid="{00000000-0005-0000-0000-0000EC7B0000}"/>
    <cellStyle name="Normal 6 8 3 2 3 2 4" xfId="34345" xr:uid="{00000000-0005-0000-0000-0000ED7B0000}"/>
    <cellStyle name="Normal 6 8 3 2 3 2 5" xfId="19112" xr:uid="{00000000-0005-0000-0000-0000EE7B0000}"/>
    <cellStyle name="Normal 6 8 3 2 3 3" xfId="5663" xr:uid="{00000000-0005-0000-0000-0000EF7B0000}"/>
    <cellStyle name="Normal 6 8 3 2 3 3 2" xfId="15715" xr:uid="{00000000-0005-0000-0000-0000F07B0000}"/>
    <cellStyle name="Normal 6 8 3 2 3 3 2 2" xfId="46046" xr:uid="{00000000-0005-0000-0000-0000F17B0000}"/>
    <cellStyle name="Normal 6 8 3 2 3 3 2 3" xfId="30813" xr:uid="{00000000-0005-0000-0000-0000F27B0000}"/>
    <cellStyle name="Normal 6 8 3 2 3 3 3" xfId="10695" xr:uid="{00000000-0005-0000-0000-0000F37B0000}"/>
    <cellStyle name="Normal 6 8 3 2 3 3 3 2" xfId="41029" xr:uid="{00000000-0005-0000-0000-0000F47B0000}"/>
    <cellStyle name="Normal 6 8 3 2 3 3 3 3" xfId="25796" xr:uid="{00000000-0005-0000-0000-0000F57B0000}"/>
    <cellStyle name="Normal 6 8 3 2 3 3 4" xfId="36016" xr:uid="{00000000-0005-0000-0000-0000F67B0000}"/>
    <cellStyle name="Normal 6 8 3 2 3 3 5" xfId="20783" xr:uid="{00000000-0005-0000-0000-0000F77B0000}"/>
    <cellStyle name="Normal 6 8 3 2 3 4" xfId="12373" xr:uid="{00000000-0005-0000-0000-0000F87B0000}"/>
    <cellStyle name="Normal 6 8 3 2 3 4 2" xfId="42704" xr:uid="{00000000-0005-0000-0000-0000F97B0000}"/>
    <cellStyle name="Normal 6 8 3 2 3 4 3" xfId="27471" xr:uid="{00000000-0005-0000-0000-0000FA7B0000}"/>
    <cellStyle name="Normal 6 8 3 2 3 5" xfId="7352" xr:uid="{00000000-0005-0000-0000-0000FB7B0000}"/>
    <cellStyle name="Normal 6 8 3 2 3 5 2" xfId="37687" xr:uid="{00000000-0005-0000-0000-0000FC7B0000}"/>
    <cellStyle name="Normal 6 8 3 2 3 5 3" xfId="22454" xr:uid="{00000000-0005-0000-0000-0000FD7B0000}"/>
    <cellStyle name="Normal 6 8 3 2 3 6" xfId="32675" xr:uid="{00000000-0005-0000-0000-0000FE7B0000}"/>
    <cellStyle name="Normal 6 8 3 2 3 7" xfId="17441" xr:uid="{00000000-0005-0000-0000-0000FF7B0000}"/>
    <cellStyle name="Normal 6 8 3 2 4" xfId="3134" xr:uid="{00000000-0005-0000-0000-0000007C0000}"/>
    <cellStyle name="Normal 6 8 3 2 4 2" xfId="13208" xr:uid="{00000000-0005-0000-0000-0000017C0000}"/>
    <cellStyle name="Normal 6 8 3 2 4 2 2" xfId="43539" xr:uid="{00000000-0005-0000-0000-0000027C0000}"/>
    <cellStyle name="Normal 6 8 3 2 4 2 3" xfId="28306" xr:uid="{00000000-0005-0000-0000-0000037C0000}"/>
    <cellStyle name="Normal 6 8 3 2 4 3" xfId="8188" xr:uid="{00000000-0005-0000-0000-0000047C0000}"/>
    <cellStyle name="Normal 6 8 3 2 4 3 2" xfId="38522" xr:uid="{00000000-0005-0000-0000-0000057C0000}"/>
    <cellStyle name="Normal 6 8 3 2 4 3 3" xfId="23289" xr:uid="{00000000-0005-0000-0000-0000067C0000}"/>
    <cellStyle name="Normal 6 8 3 2 4 4" xfId="33509" xr:uid="{00000000-0005-0000-0000-0000077C0000}"/>
    <cellStyle name="Normal 6 8 3 2 4 5" xfId="18276" xr:uid="{00000000-0005-0000-0000-0000087C0000}"/>
    <cellStyle name="Normal 6 8 3 2 5" xfId="4827" xr:uid="{00000000-0005-0000-0000-0000097C0000}"/>
    <cellStyle name="Normal 6 8 3 2 5 2" xfId="14879" xr:uid="{00000000-0005-0000-0000-00000A7C0000}"/>
    <cellStyle name="Normal 6 8 3 2 5 2 2" xfId="45210" xr:uid="{00000000-0005-0000-0000-00000B7C0000}"/>
    <cellStyle name="Normal 6 8 3 2 5 2 3" xfId="29977" xr:uid="{00000000-0005-0000-0000-00000C7C0000}"/>
    <cellStyle name="Normal 6 8 3 2 5 3" xfId="9859" xr:uid="{00000000-0005-0000-0000-00000D7C0000}"/>
    <cellStyle name="Normal 6 8 3 2 5 3 2" xfId="40193" xr:uid="{00000000-0005-0000-0000-00000E7C0000}"/>
    <cellStyle name="Normal 6 8 3 2 5 3 3" xfId="24960" xr:uid="{00000000-0005-0000-0000-00000F7C0000}"/>
    <cellStyle name="Normal 6 8 3 2 5 4" xfId="35180" xr:uid="{00000000-0005-0000-0000-0000107C0000}"/>
    <cellStyle name="Normal 6 8 3 2 5 5" xfId="19947" xr:uid="{00000000-0005-0000-0000-0000117C0000}"/>
    <cellStyle name="Normal 6 8 3 2 6" xfId="11537" xr:uid="{00000000-0005-0000-0000-0000127C0000}"/>
    <cellStyle name="Normal 6 8 3 2 6 2" xfId="41868" xr:uid="{00000000-0005-0000-0000-0000137C0000}"/>
    <cellStyle name="Normal 6 8 3 2 6 3" xfId="26635" xr:uid="{00000000-0005-0000-0000-0000147C0000}"/>
    <cellStyle name="Normal 6 8 3 2 7" xfId="6516" xr:uid="{00000000-0005-0000-0000-0000157C0000}"/>
    <cellStyle name="Normal 6 8 3 2 7 2" xfId="36851" xr:uid="{00000000-0005-0000-0000-0000167C0000}"/>
    <cellStyle name="Normal 6 8 3 2 7 3" xfId="21618" xr:uid="{00000000-0005-0000-0000-0000177C0000}"/>
    <cellStyle name="Normal 6 8 3 2 8" xfId="31839" xr:uid="{00000000-0005-0000-0000-0000187C0000}"/>
    <cellStyle name="Normal 6 8 3 2 9" xfId="16605" xr:uid="{00000000-0005-0000-0000-0000197C0000}"/>
    <cellStyle name="Normal 6 8 3 3" xfId="1652" xr:uid="{00000000-0005-0000-0000-00001A7C0000}"/>
    <cellStyle name="Normal 6 8 3 3 2" xfId="2491" xr:uid="{00000000-0005-0000-0000-00001B7C0000}"/>
    <cellStyle name="Normal 6 8 3 3 2 2" xfId="4181" xr:uid="{00000000-0005-0000-0000-00001C7C0000}"/>
    <cellStyle name="Normal 6 8 3 3 2 2 2" xfId="14254" xr:uid="{00000000-0005-0000-0000-00001D7C0000}"/>
    <cellStyle name="Normal 6 8 3 3 2 2 2 2" xfId="44585" xr:uid="{00000000-0005-0000-0000-00001E7C0000}"/>
    <cellStyle name="Normal 6 8 3 3 2 2 2 3" xfId="29352" xr:uid="{00000000-0005-0000-0000-00001F7C0000}"/>
    <cellStyle name="Normal 6 8 3 3 2 2 3" xfId="9234" xr:uid="{00000000-0005-0000-0000-0000207C0000}"/>
    <cellStyle name="Normal 6 8 3 3 2 2 3 2" xfId="39568" xr:uid="{00000000-0005-0000-0000-0000217C0000}"/>
    <cellStyle name="Normal 6 8 3 3 2 2 3 3" xfId="24335" xr:uid="{00000000-0005-0000-0000-0000227C0000}"/>
    <cellStyle name="Normal 6 8 3 3 2 2 4" xfId="34555" xr:uid="{00000000-0005-0000-0000-0000237C0000}"/>
    <cellStyle name="Normal 6 8 3 3 2 2 5" xfId="19322" xr:uid="{00000000-0005-0000-0000-0000247C0000}"/>
    <cellStyle name="Normal 6 8 3 3 2 3" xfId="5873" xr:uid="{00000000-0005-0000-0000-0000257C0000}"/>
    <cellStyle name="Normal 6 8 3 3 2 3 2" xfId="15925" xr:uid="{00000000-0005-0000-0000-0000267C0000}"/>
    <cellStyle name="Normal 6 8 3 3 2 3 2 2" xfId="46256" xr:uid="{00000000-0005-0000-0000-0000277C0000}"/>
    <cellStyle name="Normal 6 8 3 3 2 3 2 3" xfId="31023" xr:uid="{00000000-0005-0000-0000-0000287C0000}"/>
    <cellStyle name="Normal 6 8 3 3 2 3 3" xfId="10905" xr:uid="{00000000-0005-0000-0000-0000297C0000}"/>
    <cellStyle name="Normal 6 8 3 3 2 3 3 2" xfId="41239" xr:uid="{00000000-0005-0000-0000-00002A7C0000}"/>
    <cellStyle name="Normal 6 8 3 3 2 3 3 3" xfId="26006" xr:uid="{00000000-0005-0000-0000-00002B7C0000}"/>
    <cellStyle name="Normal 6 8 3 3 2 3 4" xfId="36226" xr:uid="{00000000-0005-0000-0000-00002C7C0000}"/>
    <cellStyle name="Normal 6 8 3 3 2 3 5" xfId="20993" xr:uid="{00000000-0005-0000-0000-00002D7C0000}"/>
    <cellStyle name="Normal 6 8 3 3 2 4" xfId="12583" xr:uid="{00000000-0005-0000-0000-00002E7C0000}"/>
    <cellStyle name="Normal 6 8 3 3 2 4 2" xfId="42914" xr:uid="{00000000-0005-0000-0000-00002F7C0000}"/>
    <cellStyle name="Normal 6 8 3 3 2 4 3" xfId="27681" xr:uid="{00000000-0005-0000-0000-0000307C0000}"/>
    <cellStyle name="Normal 6 8 3 3 2 5" xfId="7562" xr:uid="{00000000-0005-0000-0000-0000317C0000}"/>
    <cellStyle name="Normal 6 8 3 3 2 5 2" xfId="37897" xr:uid="{00000000-0005-0000-0000-0000327C0000}"/>
    <cellStyle name="Normal 6 8 3 3 2 5 3" xfId="22664" xr:uid="{00000000-0005-0000-0000-0000337C0000}"/>
    <cellStyle name="Normal 6 8 3 3 2 6" xfId="32885" xr:uid="{00000000-0005-0000-0000-0000347C0000}"/>
    <cellStyle name="Normal 6 8 3 3 2 7" xfId="17651" xr:uid="{00000000-0005-0000-0000-0000357C0000}"/>
    <cellStyle name="Normal 6 8 3 3 3" xfId="3344" xr:uid="{00000000-0005-0000-0000-0000367C0000}"/>
    <cellStyle name="Normal 6 8 3 3 3 2" xfId="13418" xr:uid="{00000000-0005-0000-0000-0000377C0000}"/>
    <cellStyle name="Normal 6 8 3 3 3 2 2" xfId="43749" xr:uid="{00000000-0005-0000-0000-0000387C0000}"/>
    <cellStyle name="Normal 6 8 3 3 3 2 3" xfId="28516" xr:uid="{00000000-0005-0000-0000-0000397C0000}"/>
    <cellStyle name="Normal 6 8 3 3 3 3" xfId="8398" xr:uid="{00000000-0005-0000-0000-00003A7C0000}"/>
    <cellStyle name="Normal 6 8 3 3 3 3 2" xfId="38732" xr:uid="{00000000-0005-0000-0000-00003B7C0000}"/>
    <cellStyle name="Normal 6 8 3 3 3 3 3" xfId="23499" xr:uid="{00000000-0005-0000-0000-00003C7C0000}"/>
    <cellStyle name="Normal 6 8 3 3 3 4" xfId="33719" xr:uid="{00000000-0005-0000-0000-00003D7C0000}"/>
    <cellStyle name="Normal 6 8 3 3 3 5" xfId="18486" xr:uid="{00000000-0005-0000-0000-00003E7C0000}"/>
    <cellStyle name="Normal 6 8 3 3 4" xfId="5037" xr:uid="{00000000-0005-0000-0000-00003F7C0000}"/>
    <cellStyle name="Normal 6 8 3 3 4 2" xfId="15089" xr:uid="{00000000-0005-0000-0000-0000407C0000}"/>
    <cellStyle name="Normal 6 8 3 3 4 2 2" xfId="45420" xr:uid="{00000000-0005-0000-0000-0000417C0000}"/>
    <cellStyle name="Normal 6 8 3 3 4 2 3" xfId="30187" xr:uid="{00000000-0005-0000-0000-0000427C0000}"/>
    <cellStyle name="Normal 6 8 3 3 4 3" xfId="10069" xr:uid="{00000000-0005-0000-0000-0000437C0000}"/>
    <cellStyle name="Normal 6 8 3 3 4 3 2" xfId="40403" xr:uid="{00000000-0005-0000-0000-0000447C0000}"/>
    <cellStyle name="Normal 6 8 3 3 4 3 3" xfId="25170" xr:uid="{00000000-0005-0000-0000-0000457C0000}"/>
    <cellStyle name="Normal 6 8 3 3 4 4" xfId="35390" xr:uid="{00000000-0005-0000-0000-0000467C0000}"/>
    <cellStyle name="Normal 6 8 3 3 4 5" xfId="20157" xr:uid="{00000000-0005-0000-0000-0000477C0000}"/>
    <cellStyle name="Normal 6 8 3 3 5" xfId="11747" xr:uid="{00000000-0005-0000-0000-0000487C0000}"/>
    <cellStyle name="Normal 6 8 3 3 5 2" xfId="42078" xr:uid="{00000000-0005-0000-0000-0000497C0000}"/>
    <cellStyle name="Normal 6 8 3 3 5 3" xfId="26845" xr:uid="{00000000-0005-0000-0000-00004A7C0000}"/>
    <cellStyle name="Normal 6 8 3 3 6" xfId="6726" xr:uid="{00000000-0005-0000-0000-00004B7C0000}"/>
    <cellStyle name="Normal 6 8 3 3 6 2" xfId="37061" xr:uid="{00000000-0005-0000-0000-00004C7C0000}"/>
    <cellStyle name="Normal 6 8 3 3 6 3" xfId="21828" xr:uid="{00000000-0005-0000-0000-00004D7C0000}"/>
    <cellStyle name="Normal 6 8 3 3 7" xfId="32049" xr:uid="{00000000-0005-0000-0000-00004E7C0000}"/>
    <cellStyle name="Normal 6 8 3 3 8" xfId="16815" xr:uid="{00000000-0005-0000-0000-00004F7C0000}"/>
    <cellStyle name="Normal 6 8 3 4" xfId="2073" xr:uid="{00000000-0005-0000-0000-0000507C0000}"/>
    <cellStyle name="Normal 6 8 3 4 2" xfId="3763" xr:uid="{00000000-0005-0000-0000-0000517C0000}"/>
    <cellStyle name="Normal 6 8 3 4 2 2" xfId="13836" xr:uid="{00000000-0005-0000-0000-0000527C0000}"/>
    <cellStyle name="Normal 6 8 3 4 2 2 2" xfId="44167" xr:uid="{00000000-0005-0000-0000-0000537C0000}"/>
    <cellStyle name="Normal 6 8 3 4 2 2 3" xfId="28934" xr:uid="{00000000-0005-0000-0000-0000547C0000}"/>
    <cellStyle name="Normal 6 8 3 4 2 3" xfId="8816" xr:uid="{00000000-0005-0000-0000-0000557C0000}"/>
    <cellStyle name="Normal 6 8 3 4 2 3 2" xfId="39150" xr:uid="{00000000-0005-0000-0000-0000567C0000}"/>
    <cellStyle name="Normal 6 8 3 4 2 3 3" xfId="23917" xr:uid="{00000000-0005-0000-0000-0000577C0000}"/>
    <cellStyle name="Normal 6 8 3 4 2 4" xfId="34137" xr:uid="{00000000-0005-0000-0000-0000587C0000}"/>
    <cellStyle name="Normal 6 8 3 4 2 5" xfId="18904" xr:uid="{00000000-0005-0000-0000-0000597C0000}"/>
    <cellStyle name="Normal 6 8 3 4 3" xfId="5455" xr:uid="{00000000-0005-0000-0000-00005A7C0000}"/>
    <cellStyle name="Normal 6 8 3 4 3 2" xfId="15507" xr:uid="{00000000-0005-0000-0000-00005B7C0000}"/>
    <cellStyle name="Normal 6 8 3 4 3 2 2" xfId="45838" xr:uid="{00000000-0005-0000-0000-00005C7C0000}"/>
    <cellStyle name="Normal 6 8 3 4 3 2 3" xfId="30605" xr:uid="{00000000-0005-0000-0000-00005D7C0000}"/>
    <cellStyle name="Normal 6 8 3 4 3 3" xfId="10487" xr:uid="{00000000-0005-0000-0000-00005E7C0000}"/>
    <cellStyle name="Normal 6 8 3 4 3 3 2" xfId="40821" xr:uid="{00000000-0005-0000-0000-00005F7C0000}"/>
    <cellStyle name="Normal 6 8 3 4 3 3 3" xfId="25588" xr:uid="{00000000-0005-0000-0000-0000607C0000}"/>
    <cellStyle name="Normal 6 8 3 4 3 4" xfId="35808" xr:uid="{00000000-0005-0000-0000-0000617C0000}"/>
    <cellStyle name="Normal 6 8 3 4 3 5" xfId="20575" xr:uid="{00000000-0005-0000-0000-0000627C0000}"/>
    <cellStyle name="Normal 6 8 3 4 4" xfId="12165" xr:uid="{00000000-0005-0000-0000-0000637C0000}"/>
    <cellStyle name="Normal 6 8 3 4 4 2" xfId="42496" xr:uid="{00000000-0005-0000-0000-0000647C0000}"/>
    <cellStyle name="Normal 6 8 3 4 4 3" xfId="27263" xr:uid="{00000000-0005-0000-0000-0000657C0000}"/>
    <cellStyle name="Normal 6 8 3 4 5" xfId="7144" xr:uid="{00000000-0005-0000-0000-0000667C0000}"/>
    <cellStyle name="Normal 6 8 3 4 5 2" xfId="37479" xr:uid="{00000000-0005-0000-0000-0000677C0000}"/>
    <cellStyle name="Normal 6 8 3 4 5 3" xfId="22246" xr:uid="{00000000-0005-0000-0000-0000687C0000}"/>
    <cellStyle name="Normal 6 8 3 4 6" xfId="32467" xr:uid="{00000000-0005-0000-0000-0000697C0000}"/>
    <cellStyle name="Normal 6 8 3 4 7" xfId="17233" xr:uid="{00000000-0005-0000-0000-00006A7C0000}"/>
    <cellStyle name="Normal 6 8 3 5" xfId="2926" xr:uid="{00000000-0005-0000-0000-00006B7C0000}"/>
    <cellStyle name="Normal 6 8 3 5 2" xfId="13000" xr:uid="{00000000-0005-0000-0000-00006C7C0000}"/>
    <cellStyle name="Normal 6 8 3 5 2 2" xfId="43331" xr:uid="{00000000-0005-0000-0000-00006D7C0000}"/>
    <cellStyle name="Normal 6 8 3 5 2 3" xfId="28098" xr:uid="{00000000-0005-0000-0000-00006E7C0000}"/>
    <cellStyle name="Normal 6 8 3 5 3" xfId="7980" xr:uid="{00000000-0005-0000-0000-00006F7C0000}"/>
    <cellStyle name="Normal 6 8 3 5 3 2" xfId="38314" xr:uid="{00000000-0005-0000-0000-0000707C0000}"/>
    <cellStyle name="Normal 6 8 3 5 3 3" xfId="23081" xr:uid="{00000000-0005-0000-0000-0000717C0000}"/>
    <cellStyle name="Normal 6 8 3 5 4" xfId="33301" xr:uid="{00000000-0005-0000-0000-0000727C0000}"/>
    <cellStyle name="Normal 6 8 3 5 5" xfId="18068" xr:uid="{00000000-0005-0000-0000-0000737C0000}"/>
    <cellStyle name="Normal 6 8 3 6" xfId="4619" xr:uid="{00000000-0005-0000-0000-0000747C0000}"/>
    <cellStyle name="Normal 6 8 3 6 2" xfId="14671" xr:uid="{00000000-0005-0000-0000-0000757C0000}"/>
    <cellStyle name="Normal 6 8 3 6 2 2" xfId="45002" xr:uid="{00000000-0005-0000-0000-0000767C0000}"/>
    <cellStyle name="Normal 6 8 3 6 2 3" xfId="29769" xr:uid="{00000000-0005-0000-0000-0000777C0000}"/>
    <cellStyle name="Normal 6 8 3 6 3" xfId="9651" xr:uid="{00000000-0005-0000-0000-0000787C0000}"/>
    <cellStyle name="Normal 6 8 3 6 3 2" xfId="39985" xr:uid="{00000000-0005-0000-0000-0000797C0000}"/>
    <cellStyle name="Normal 6 8 3 6 3 3" xfId="24752" xr:uid="{00000000-0005-0000-0000-00007A7C0000}"/>
    <cellStyle name="Normal 6 8 3 6 4" xfId="34972" xr:uid="{00000000-0005-0000-0000-00007B7C0000}"/>
    <cellStyle name="Normal 6 8 3 6 5" xfId="19739" xr:uid="{00000000-0005-0000-0000-00007C7C0000}"/>
    <cellStyle name="Normal 6 8 3 7" xfId="11329" xr:uid="{00000000-0005-0000-0000-00007D7C0000}"/>
    <cellStyle name="Normal 6 8 3 7 2" xfId="41660" xr:uid="{00000000-0005-0000-0000-00007E7C0000}"/>
    <cellStyle name="Normal 6 8 3 7 3" xfId="26427" xr:uid="{00000000-0005-0000-0000-00007F7C0000}"/>
    <cellStyle name="Normal 6 8 3 8" xfId="6308" xr:uid="{00000000-0005-0000-0000-0000807C0000}"/>
    <cellStyle name="Normal 6 8 3 8 2" xfId="36643" xr:uid="{00000000-0005-0000-0000-0000817C0000}"/>
    <cellStyle name="Normal 6 8 3 8 3" xfId="21410" xr:uid="{00000000-0005-0000-0000-0000827C0000}"/>
    <cellStyle name="Normal 6 8 3 9" xfId="31633" xr:uid="{00000000-0005-0000-0000-0000837C0000}"/>
    <cellStyle name="Normal 6 8 4" xfId="1333" xr:uid="{00000000-0005-0000-0000-0000847C0000}"/>
    <cellStyle name="Normal 6 8 4 2" xfId="1756" xr:uid="{00000000-0005-0000-0000-0000857C0000}"/>
    <cellStyle name="Normal 6 8 4 2 2" xfId="2595" xr:uid="{00000000-0005-0000-0000-0000867C0000}"/>
    <cellStyle name="Normal 6 8 4 2 2 2" xfId="4285" xr:uid="{00000000-0005-0000-0000-0000877C0000}"/>
    <cellStyle name="Normal 6 8 4 2 2 2 2" xfId="14358" xr:uid="{00000000-0005-0000-0000-0000887C0000}"/>
    <cellStyle name="Normal 6 8 4 2 2 2 2 2" xfId="44689" xr:uid="{00000000-0005-0000-0000-0000897C0000}"/>
    <cellStyle name="Normal 6 8 4 2 2 2 2 3" xfId="29456" xr:uid="{00000000-0005-0000-0000-00008A7C0000}"/>
    <cellStyle name="Normal 6 8 4 2 2 2 3" xfId="9338" xr:uid="{00000000-0005-0000-0000-00008B7C0000}"/>
    <cellStyle name="Normal 6 8 4 2 2 2 3 2" xfId="39672" xr:uid="{00000000-0005-0000-0000-00008C7C0000}"/>
    <cellStyle name="Normal 6 8 4 2 2 2 3 3" xfId="24439" xr:uid="{00000000-0005-0000-0000-00008D7C0000}"/>
    <cellStyle name="Normal 6 8 4 2 2 2 4" xfId="34659" xr:uid="{00000000-0005-0000-0000-00008E7C0000}"/>
    <cellStyle name="Normal 6 8 4 2 2 2 5" xfId="19426" xr:uid="{00000000-0005-0000-0000-00008F7C0000}"/>
    <cellStyle name="Normal 6 8 4 2 2 3" xfId="5977" xr:uid="{00000000-0005-0000-0000-0000907C0000}"/>
    <cellStyle name="Normal 6 8 4 2 2 3 2" xfId="16029" xr:uid="{00000000-0005-0000-0000-0000917C0000}"/>
    <cellStyle name="Normal 6 8 4 2 2 3 2 2" xfId="46360" xr:uid="{00000000-0005-0000-0000-0000927C0000}"/>
    <cellStyle name="Normal 6 8 4 2 2 3 2 3" xfId="31127" xr:uid="{00000000-0005-0000-0000-0000937C0000}"/>
    <cellStyle name="Normal 6 8 4 2 2 3 3" xfId="11009" xr:uid="{00000000-0005-0000-0000-0000947C0000}"/>
    <cellStyle name="Normal 6 8 4 2 2 3 3 2" xfId="41343" xr:uid="{00000000-0005-0000-0000-0000957C0000}"/>
    <cellStyle name="Normal 6 8 4 2 2 3 3 3" xfId="26110" xr:uid="{00000000-0005-0000-0000-0000967C0000}"/>
    <cellStyle name="Normal 6 8 4 2 2 3 4" xfId="36330" xr:uid="{00000000-0005-0000-0000-0000977C0000}"/>
    <cellStyle name="Normal 6 8 4 2 2 3 5" xfId="21097" xr:uid="{00000000-0005-0000-0000-0000987C0000}"/>
    <cellStyle name="Normal 6 8 4 2 2 4" xfId="12687" xr:uid="{00000000-0005-0000-0000-0000997C0000}"/>
    <cellStyle name="Normal 6 8 4 2 2 4 2" xfId="43018" xr:uid="{00000000-0005-0000-0000-00009A7C0000}"/>
    <cellStyle name="Normal 6 8 4 2 2 4 3" xfId="27785" xr:uid="{00000000-0005-0000-0000-00009B7C0000}"/>
    <cellStyle name="Normal 6 8 4 2 2 5" xfId="7666" xr:uid="{00000000-0005-0000-0000-00009C7C0000}"/>
    <cellStyle name="Normal 6 8 4 2 2 5 2" xfId="38001" xr:uid="{00000000-0005-0000-0000-00009D7C0000}"/>
    <cellStyle name="Normal 6 8 4 2 2 5 3" xfId="22768" xr:uid="{00000000-0005-0000-0000-00009E7C0000}"/>
    <cellStyle name="Normal 6 8 4 2 2 6" xfId="32989" xr:uid="{00000000-0005-0000-0000-00009F7C0000}"/>
    <cellStyle name="Normal 6 8 4 2 2 7" xfId="17755" xr:uid="{00000000-0005-0000-0000-0000A07C0000}"/>
    <cellStyle name="Normal 6 8 4 2 3" xfId="3448" xr:uid="{00000000-0005-0000-0000-0000A17C0000}"/>
    <cellStyle name="Normal 6 8 4 2 3 2" xfId="13522" xr:uid="{00000000-0005-0000-0000-0000A27C0000}"/>
    <cellStyle name="Normal 6 8 4 2 3 2 2" xfId="43853" xr:uid="{00000000-0005-0000-0000-0000A37C0000}"/>
    <cellStyle name="Normal 6 8 4 2 3 2 3" xfId="28620" xr:uid="{00000000-0005-0000-0000-0000A47C0000}"/>
    <cellStyle name="Normal 6 8 4 2 3 3" xfId="8502" xr:uid="{00000000-0005-0000-0000-0000A57C0000}"/>
    <cellStyle name="Normal 6 8 4 2 3 3 2" xfId="38836" xr:uid="{00000000-0005-0000-0000-0000A67C0000}"/>
    <cellStyle name="Normal 6 8 4 2 3 3 3" xfId="23603" xr:uid="{00000000-0005-0000-0000-0000A77C0000}"/>
    <cellStyle name="Normal 6 8 4 2 3 4" xfId="33823" xr:uid="{00000000-0005-0000-0000-0000A87C0000}"/>
    <cellStyle name="Normal 6 8 4 2 3 5" xfId="18590" xr:uid="{00000000-0005-0000-0000-0000A97C0000}"/>
    <cellStyle name="Normal 6 8 4 2 4" xfId="5141" xr:uid="{00000000-0005-0000-0000-0000AA7C0000}"/>
    <cellStyle name="Normal 6 8 4 2 4 2" xfId="15193" xr:uid="{00000000-0005-0000-0000-0000AB7C0000}"/>
    <cellStyle name="Normal 6 8 4 2 4 2 2" xfId="45524" xr:uid="{00000000-0005-0000-0000-0000AC7C0000}"/>
    <cellStyle name="Normal 6 8 4 2 4 2 3" xfId="30291" xr:uid="{00000000-0005-0000-0000-0000AD7C0000}"/>
    <cellStyle name="Normal 6 8 4 2 4 3" xfId="10173" xr:uid="{00000000-0005-0000-0000-0000AE7C0000}"/>
    <cellStyle name="Normal 6 8 4 2 4 3 2" xfId="40507" xr:uid="{00000000-0005-0000-0000-0000AF7C0000}"/>
    <cellStyle name="Normal 6 8 4 2 4 3 3" xfId="25274" xr:uid="{00000000-0005-0000-0000-0000B07C0000}"/>
    <cellStyle name="Normal 6 8 4 2 4 4" xfId="35494" xr:uid="{00000000-0005-0000-0000-0000B17C0000}"/>
    <cellStyle name="Normal 6 8 4 2 4 5" xfId="20261" xr:uid="{00000000-0005-0000-0000-0000B27C0000}"/>
    <cellStyle name="Normal 6 8 4 2 5" xfId="11851" xr:uid="{00000000-0005-0000-0000-0000B37C0000}"/>
    <cellStyle name="Normal 6 8 4 2 5 2" xfId="42182" xr:uid="{00000000-0005-0000-0000-0000B47C0000}"/>
    <cellStyle name="Normal 6 8 4 2 5 3" xfId="26949" xr:uid="{00000000-0005-0000-0000-0000B57C0000}"/>
    <cellStyle name="Normal 6 8 4 2 6" xfId="6830" xr:uid="{00000000-0005-0000-0000-0000B67C0000}"/>
    <cellStyle name="Normal 6 8 4 2 6 2" xfId="37165" xr:uid="{00000000-0005-0000-0000-0000B77C0000}"/>
    <cellStyle name="Normal 6 8 4 2 6 3" xfId="21932" xr:uid="{00000000-0005-0000-0000-0000B87C0000}"/>
    <cellStyle name="Normal 6 8 4 2 7" xfId="32153" xr:uid="{00000000-0005-0000-0000-0000B97C0000}"/>
    <cellStyle name="Normal 6 8 4 2 8" xfId="16919" xr:uid="{00000000-0005-0000-0000-0000BA7C0000}"/>
    <cellStyle name="Normal 6 8 4 3" xfId="2177" xr:uid="{00000000-0005-0000-0000-0000BB7C0000}"/>
    <cellStyle name="Normal 6 8 4 3 2" xfId="3867" xr:uid="{00000000-0005-0000-0000-0000BC7C0000}"/>
    <cellStyle name="Normal 6 8 4 3 2 2" xfId="13940" xr:uid="{00000000-0005-0000-0000-0000BD7C0000}"/>
    <cellStyle name="Normal 6 8 4 3 2 2 2" xfId="44271" xr:uid="{00000000-0005-0000-0000-0000BE7C0000}"/>
    <cellStyle name="Normal 6 8 4 3 2 2 3" xfId="29038" xr:uid="{00000000-0005-0000-0000-0000BF7C0000}"/>
    <cellStyle name="Normal 6 8 4 3 2 3" xfId="8920" xr:uid="{00000000-0005-0000-0000-0000C07C0000}"/>
    <cellStyle name="Normal 6 8 4 3 2 3 2" xfId="39254" xr:uid="{00000000-0005-0000-0000-0000C17C0000}"/>
    <cellStyle name="Normal 6 8 4 3 2 3 3" xfId="24021" xr:uid="{00000000-0005-0000-0000-0000C27C0000}"/>
    <cellStyle name="Normal 6 8 4 3 2 4" xfId="34241" xr:uid="{00000000-0005-0000-0000-0000C37C0000}"/>
    <cellStyle name="Normal 6 8 4 3 2 5" xfId="19008" xr:uid="{00000000-0005-0000-0000-0000C47C0000}"/>
    <cellStyle name="Normal 6 8 4 3 3" xfId="5559" xr:uid="{00000000-0005-0000-0000-0000C57C0000}"/>
    <cellStyle name="Normal 6 8 4 3 3 2" xfId="15611" xr:uid="{00000000-0005-0000-0000-0000C67C0000}"/>
    <cellStyle name="Normal 6 8 4 3 3 2 2" xfId="45942" xr:uid="{00000000-0005-0000-0000-0000C77C0000}"/>
    <cellStyle name="Normal 6 8 4 3 3 2 3" xfId="30709" xr:uid="{00000000-0005-0000-0000-0000C87C0000}"/>
    <cellStyle name="Normal 6 8 4 3 3 3" xfId="10591" xr:uid="{00000000-0005-0000-0000-0000C97C0000}"/>
    <cellStyle name="Normal 6 8 4 3 3 3 2" xfId="40925" xr:uid="{00000000-0005-0000-0000-0000CA7C0000}"/>
    <cellStyle name="Normal 6 8 4 3 3 3 3" xfId="25692" xr:uid="{00000000-0005-0000-0000-0000CB7C0000}"/>
    <cellStyle name="Normal 6 8 4 3 3 4" xfId="35912" xr:uid="{00000000-0005-0000-0000-0000CC7C0000}"/>
    <cellStyle name="Normal 6 8 4 3 3 5" xfId="20679" xr:uid="{00000000-0005-0000-0000-0000CD7C0000}"/>
    <cellStyle name="Normal 6 8 4 3 4" xfId="12269" xr:uid="{00000000-0005-0000-0000-0000CE7C0000}"/>
    <cellStyle name="Normal 6 8 4 3 4 2" xfId="42600" xr:uid="{00000000-0005-0000-0000-0000CF7C0000}"/>
    <cellStyle name="Normal 6 8 4 3 4 3" xfId="27367" xr:uid="{00000000-0005-0000-0000-0000D07C0000}"/>
    <cellStyle name="Normal 6 8 4 3 5" xfId="7248" xr:uid="{00000000-0005-0000-0000-0000D17C0000}"/>
    <cellStyle name="Normal 6 8 4 3 5 2" xfId="37583" xr:uid="{00000000-0005-0000-0000-0000D27C0000}"/>
    <cellStyle name="Normal 6 8 4 3 5 3" xfId="22350" xr:uid="{00000000-0005-0000-0000-0000D37C0000}"/>
    <cellStyle name="Normal 6 8 4 3 6" xfId="32571" xr:uid="{00000000-0005-0000-0000-0000D47C0000}"/>
    <cellStyle name="Normal 6 8 4 3 7" xfId="17337" xr:uid="{00000000-0005-0000-0000-0000D57C0000}"/>
    <cellStyle name="Normal 6 8 4 4" xfId="3030" xr:uid="{00000000-0005-0000-0000-0000D67C0000}"/>
    <cellStyle name="Normal 6 8 4 4 2" xfId="13104" xr:uid="{00000000-0005-0000-0000-0000D77C0000}"/>
    <cellStyle name="Normal 6 8 4 4 2 2" xfId="43435" xr:uid="{00000000-0005-0000-0000-0000D87C0000}"/>
    <cellStyle name="Normal 6 8 4 4 2 3" xfId="28202" xr:uid="{00000000-0005-0000-0000-0000D97C0000}"/>
    <cellStyle name="Normal 6 8 4 4 3" xfId="8084" xr:uid="{00000000-0005-0000-0000-0000DA7C0000}"/>
    <cellStyle name="Normal 6 8 4 4 3 2" xfId="38418" xr:uid="{00000000-0005-0000-0000-0000DB7C0000}"/>
    <cellStyle name="Normal 6 8 4 4 3 3" xfId="23185" xr:uid="{00000000-0005-0000-0000-0000DC7C0000}"/>
    <cellStyle name="Normal 6 8 4 4 4" xfId="33405" xr:uid="{00000000-0005-0000-0000-0000DD7C0000}"/>
    <cellStyle name="Normal 6 8 4 4 5" xfId="18172" xr:uid="{00000000-0005-0000-0000-0000DE7C0000}"/>
    <cellStyle name="Normal 6 8 4 5" xfId="4723" xr:uid="{00000000-0005-0000-0000-0000DF7C0000}"/>
    <cellStyle name="Normal 6 8 4 5 2" xfId="14775" xr:uid="{00000000-0005-0000-0000-0000E07C0000}"/>
    <cellStyle name="Normal 6 8 4 5 2 2" xfId="45106" xr:uid="{00000000-0005-0000-0000-0000E17C0000}"/>
    <cellStyle name="Normal 6 8 4 5 2 3" xfId="29873" xr:uid="{00000000-0005-0000-0000-0000E27C0000}"/>
    <cellStyle name="Normal 6 8 4 5 3" xfId="9755" xr:uid="{00000000-0005-0000-0000-0000E37C0000}"/>
    <cellStyle name="Normal 6 8 4 5 3 2" xfId="40089" xr:uid="{00000000-0005-0000-0000-0000E47C0000}"/>
    <cellStyle name="Normal 6 8 4 5 3 3" xfId="24856" xr:uid="{00000000-0005-0000-0000-0000E57C0000}"/>
    <cellStyle name="Normal 6 8 4 5 4" xfId="35076" xr:uid="{00000000-0005-0000-0000-0000E67C0000}"/>
    <cellStyle name="Normal 6 8 4 5 5" xfId="19843" xr:uid="{00000000-0005-0000-0000-0000E77C0000}"/>
    <cellStyle name="Normal 6 8 4 6" xfId="11433" xr:uid="{00000000-0005-0000-0000-0000E87C0000}"/>
    <cellStyle name="Normal 6 8 4 6 2" xfId="41764" xr:uid="{00000000-0005-0000-0000-0000E97C0000}"/>
    <cellStyle name="Normal 6 8 4 6 3" xfId="26531" xr:uid="{00000000-0005-0000-0000-0000EA7C0000}"/>
    <cellStyle name="Normal 6 8 4 7" xfId="6412" xr:uid="{00000000-0005-0000-0000-0000EB7C0000}"/>
    <cellStyle name="Normal 6 8 4 7 2" xfId="36747" xr:uid="{00000000-0005-0000-0000-0000EC7C0000}"/>
    <cellStyle name="Normal 6 8 4 7 3" xfId="21514" xr:uid="{00000000-0005-0000-0000-0000ED7C0000}"/>
    <cellStyle name="Normal 6 8 4 8" xfId="31735" xr:uid="{00000000-0005-0000-0000-0000EE7C0000}"/>
    <cellStyle name="Normal 6 8 4 9" xfId="16501" xr:uid="{00000000-0005-0000-0000-0000EF7C0000}"/>
    <cellStyle name="Normal 6 8 5" xfId="1546" xr:uid="{00000000-0005-0000-0000-0000F07C0000}"/>
    <cellStyle name="Normal 6 8 5 2" xfId="2387" xr:uid="{00000000-0005-0000-0000-0000F17C0000}"/>
    <cellStyle name="Normal 6 8 5 2 2" xfId="4077" xr:uid="{00000000-0005-0000-0000-0000F27C0000}"/>
    <cellStyle name="Normal 6 8 5 2 2 2" xfId="14150" xr:uid="{00000000-0005-0000-0000-0000F37C0000}"/>
    <cellStyle name="Normal 6 8 5 2 2 2 2" xfId="44481" xr:uid="{00000000-0005-0000-0000-0000F47C0000}"/>
    <cellStyle name="Normal 6 8 5 2 2 2 3" xfId="29248" xr:uid="{00000000-0005-0000-0000-0000F57C0000}"/>
    <cellStyle name="Normal 6 8 5 2 2 3" xfId="9130" xr:uid="{00000000-0005-0000-0000-0000F67C0000}"/>
    <cellStyle name="Normal 6 8 5 2 2 3 2" xfId="39464" xr:uid="{00000000-0005-0000-0000-0000F77C0000}"/>
    <cellStyle name="Normal 6 8 5 2 2 3 3" xfId="24231" xr:uid="{00000000-0005-0000-0000-0000F87C0000}"/>
    <cellStyle name="Normal 6 8 5 2 2 4" xfId="34451" xr:uid="{00000000-0005-0000-0000-0000F97C0000}"/>
    <cellStyle name="Normal 6 8 5 2 2 5" xfId="19218" xr:uid="{00000000-0005-0000-0000-0000FA7C0000}"/>
    <cellStyle name="Normal 6 8 5 2 3" xfId="5769" xr:uid="{00000000-0005-0000-0000-0000FB7C0000}"/>
    <cellStyle name="Normal 6 8 5 2 3 2" xfId="15821" xr:uid="{00000000-0005-0000-0000-0000FC7C0000}"/>
    <cellStyle name="Normal 6 8 5 2 3 2 2" xfId="46152" xr:uid="{00000000-0005-0000-0000-0000FD7C0000}"/>
    <cellStyle name="Normal 6 8 5 2 3 2 3" xfId="30919" xr:uid="{00000000-0005-0000-0000-0000FE7C0000}"/>
    <cellStyle name="Normal 6 8 5 2 3 3" xfId="10801" xr:uid="{00000000-0005-0000-0000-0000FF7C0000}"/>
    <cellStyle name="Normal 6 8 5 2 3 3 2" xfId="41135" xr:uid="{00000000-0005-0000-0000-0000007D0000}"/>
    <cellStyle name="Normal 6 8 5 2 3 3 3" xfId="25902" xr:uid="{00000000-0005-0000-0000-0000017D0000}"/>
    <cellStyle name="Normal 6 8 5 2 3 4" xfId="36122" xr:uid="{00000000-0005-0000-0000-0000027D0000}"/>
    <cellStyle name="Normal 6 8 5 2 3 5" xfId="20889" xr:uid="{00000000-0005-0000-0000-0000037D0000}"/>
    <cellStyle name="Normal 6 8 5 2 4" xfId="12479" xr:uid="{00000000-0005-0000-0000-0000047D0000}"/>
    <cellStyle name="Normal 6 8 5 2 4 2" xfId="42810" xr:uid="{00000000-0005-0000-0000-0000057D0000}"/>
    <cellStyle name="Normal 6 8 5 2 4 3" xfId="27577" xr:uid="{00000000-0005-0000-0000-0000067D0000}"/>
    <cellStyle name="Normal 6 8 5 2 5" xfId="7458" xr:uid="{00000000-0005-0000-0000-0000077D0000}"/>
    <cellStyle name="Normal 6 8 5 2 5 2" xfId="37793" xr:uid="{00000000-0005-0000-0000-0000087D0000}"/>
    <cellStyle name="Normal 6 8 5 2 5 3" xfId="22560" xr:uid="{00000000-0005-0000-0000-0000097D0000}"/>
    <cellStyle name="Normal 6 8 5 2 6" xfId="32781" xr:uid="{00000000-0005-0000-0000-00000A7D0000}"/>
    <cellStyle name="Normal 6 8 5 2 7" xfId="17547" xr:uid="{00000000-0005-0000-0000-00000B7D0000}"/>
    <cellStyle name="Normal 6 8 5 3" xfId="3240" xr:uid="{00000000-0005-0000-0000-00000C7D0000}"/>
    <cellStyle name="Normal 6 8 5 3 2" xfId="13314" xr:uid="{00000000-0005-0000-0000-00000D7D0000}"/>
    <cellStyle name="Normal 6 8 5 3 2 2" xfId="43645" xr:uid="{00000000-0005-0000-0000-00000E7D0000}"/>
    <cellStyle name="Normal 6 8 5 3 2 3" xfId="28412" xr:uid="{00000000-0005-0000-0000-00000F7D0000}"/>
    <cellStyle name="Normal 6 8 5 3 3" xfId="8294" xr:uid="{00000000-0005-0000-0000-0000107D0000}"/>
    <cellStyle name="Normal 6 8 5 3 3 2" xfId="38628" xr:uid="{00000000-0005-0000-0000-0000117D0000}"/>
    <cellStyle name="Normal 6 8 5 3 3 3" xfId="23395" xr:uid="{00000000-0005-0000-0000-0000127D0000}"/>
    <cellStyle name="Normal 6 8 5 3 4" xfId="33615" xr:uid="{00000000-0005-0000-0000-0000137D0000}"/>
    <cellStyle name="Normal 6 8 5 3 5" xfId="18382" xr:uid="{00000000-0005-0000-0000-0000147D0000}"/>
    <cellStyle name="Normal 6 8 5 4" xfId="4933" xr:uid="{00000000-0005-0000-0000-0000157D0000}"/>
    <cellStyle name="Normal 6 8 5 4 2" xfId="14985" xr:uid="{00000000-0005-0000-0000-0000167D0000}"/>
    <cellStyle name="Normal 6 8 5 4 2 2" xfId="45316" xr:uid="{00000000-0005-0000-0000-0000177D0000}"/>
    <cellStyle name="Normal 6 8 5 4 2 3" xfId="30083" xr:uid="{00000000-0005-0000-0000-0000187D0000}"/>
    <cellStyle name="Normal 6 8 5 4 3" xfId="9965" xr:uid="{00000000-0005-0000-0000-0000197D0000}"/>
    <cellStyle name="Normal 6 8 5 4 3 2" xfId="40299" xr:uid="{00000000-0005-0000-0000-00001A7D0000}"/>
    <cellStyle name="Normal 6 8 5 4 3 3" xfId="25066" xr:uid="{00000000-0005-0000-0000-00001B7D0000}"/>
    <cellStyle name="Normal 6 8 5 4 4" xfId="35286" xr:uid="{00000000-0005-0000-0000-00001C7D0000}"/>
    <cellStyle name="Normal 6 8 5 4 5" xfId="20053" xr:uid="{00000000-0005-0000-0000-00001D7D0000}"/>
    <cellStyle name="Normal 6 8 5 5" xfId="11643" xr:uid="{00000000-0005-0000-0000-00001E7D0000}"/>
    <cellStyle name="Normal 6 8 5 5 2" xfId="41974" xr:uid="{00000000-0005-0000-0000-00001F7D0000}"/>
    <cellStyle name="Normal 6 8 5 5 3" xfId="26741" xr:uid="{00000000-0005-0000-0000-0000207D0000}"/>
    <cellStyle name="Normal 6 8 5 6" xfId="6622" xr:uid="{00000000-0005-0000-0000-0000217D0000}"/>
    <cellStyle name="Normal 6 8 5 6 2" xfId="36957" xr:uid="{00000000-0005-0000-0000-0000227D0000}"/>
    <cellStyle name="Normal 6 8 5 6 3" xfId="21724" xr:uid="{00000000-0005-0000-0000-0000237D0000}"/>
    <cellStyle name="Normal 6 8 5 7" xfId="31945" xr:uid="{00000000-0005-0000-0000-0000247D0000}"/>
    <cellStyle name="Normal 6 8 5 8" xfId="16711" xr:uid="{00000000-0005-0000-0000-0000257D0000}"/>
    <cellStyle name="Normal 6 8 6" xfId="1967" xr:uid="{00000000-0005-0000-0000-0000267D0000}"/>
    <cellStyle name="Normal 6 8 6 2" xfId="3659" xr:uid="{00000000-0005-0000-0000-0000277D0000}"/>
    <cellStyle name="Normal 6 8 6 2 2" xfId="13732" xr:uid="{00000000-0005-0000-0000-0000287D0000}"/>
    <cellStyle name="Normal 6 8 6 2 2 2" xfId="44063" xr:uid="{00000000-0005-0000-0000-0000297D0000}"/>
    <cellStyle name="Normal 6 8 6 2 2 3" xfId="28830" xr:uid="{00000000-0005-0000-0000-00002A7D0000}"/>
    <cellStyle name="Normal 6 8 6 2 3" xfId="8712" xr:uid="{00000000-0005-0000-0000-00002B7D0000}"/>
    <cellStyle name="Normal 6 8 6 2 3 2" xfId="39046" xr:uid="{00000000-0005-0000-0000-00002C7D0000}"/>
    <cellStyle name="Normal 6 8 6 2 3 3" xfId="23813" xr:uid="{00000000-0005-0000-0000-00002D7D0000}"/>
    <cellStyle name="Normal 6 8 6 2 4" xfId="34033" xr:uid="{00000000-0005-0000-0000-00002E7D0000}"/>
    <cellStyle name="Normal 6 8 6 2 5" xfId="18800" xr:uid="{00000000-0005-0000-0000-00002F7D0000}"/>
    <cellStyle name="Normal 6 8 6 3" xfId="5351" xr:uid="{00000000-0005-0000-0000-0000307D0000}"/>
    <cellStyle name="Normal 6 8 6 3 2" xfId="15403" xr:uid="{00000000-0005-0000-0000-0000317D0000}"/>
    <cellStyle name="Normal 6 8 6 3 2 2" xfId="45734" xr:uid="{00000000-0005-0000-0000-0000327D0000}"/>
    <cellStyle name="Normal 6 8 6 3 2 3" xfId="30501" xr:uid="{00000000-0005-0000-0000-0000337D0000}"/>
    <cellStyle name="Normal 6 8 6 3 3" xfId="10383" xr:uid="{00000000-0005-0000-0000-0000347D0000}"/>
    <cellStyle name="Normal 6 8 6 3 3 2" xfId="40717" xr:uid="{00000000-0005-0000-0000-0000357D0000}"/>
    <cellStyle name="Normal 6 8 6 3 3 3" xfId="25484" xr:uid="{00000000-0005-0000-0000-0000367D0000}"/>
    <cellStyle name="Normal 6 8 6 3 4" xfId="35704" xr:uid="{00000000-0005-0000-0000-0000377D0000}"/>
    <cellStyle name="Normal 6 8 6 3 5" xfId="20471" xr:uid="{00000000-0005-0000-0000-0000387D0000}"/>
    <cellStyle name="Normal 6 8 6 4" xfId="12061" xr:uid="{00000000-0005-0000-0000-0000397D0000}"/>
    <cellStyle name="Normal 6 8 6 4 2" xfId="42392" xr:uid="{00000000-0005-0000-0000-00003A7D0000}"/>
    <cellStyle name="Normal 6 8 6 4 3" xfId="27159" xr:uid="{00000000-0005-0000-0000-00003B7D0000}"/>
    <cellStyle name="Normal 6 8 6 5" xfId="7040" xr:uid="{00000000-0005-0000-0000-00003C7D0000}"/>
    <cellStyle name="Normal 6 8 6 5 2" xfId="37375" xr:uid="{00000000-0005-0000-0000-00003D7D0000}"/>
    <cellStyle name="Normal 6 8 6 5 3" xfId="22142" xr:uid="{00000000-0005-0000-0000-00003E7D0000}"/>
    <cellStyle name="Normal 6 8 6 6" xfId="32363" xr:uid="{00000000-0005-0000-0000-00003F7D0000}"/>
    <cellStyle name="Normal 6 8 6 7" xfId="17129" xr:uid="{00000000-0005-0000-0000-0000407D0000}"/>
    <cellStyle name="Normal 6 8 7" xfId="2815" xr:uid="{00000000-0005-0000-0000-0000417D0000}"/>
    <cellStyle name="Normal 6 8 7 2" xfId="12896" xr:uid="{00000000-0005-0000-0000-0000427D0000}"/>
    <cellStyle name="Normal 6 8 7 2 2" xfId="43227" xr:uid="{00000000-0005-0000-0000-0000437D0000}"/>
    <cellStyle name="Normal 6 8 7 2 3" xfId="27994" xr:uid="{00000000-0005-0000-0000-0000447D0000}"/>
    <cellStyle name="Normal 6 8 7 3" xfId="7875" xr:uid="{00000000-0005-0000-0000-0000457D0000}"/>
    <cellStyle name="Normal 6 8 7 3 2" xfId="38210" xr:uid="{00000000-0005-0000-0000-0000467D0000}"/>
    <cellStyle name="Normal 6 8 7 3 3" xfId="22977" xr:uid="{00000000-0005-0000-0000-0000477D0000}"/>
    <cellStyle name="Normal 6 8 7 4" xfId="33197" xr:uid="{00000000-0005-0000-0000-0000487D0000}"/>
    <cellStyle name="Normal 6 8 7 5" xfId="17964" xr:uid="{00000000-0005-0000-0000-0000497D0000}"/>
    <cellStyle name="Normal 6 8 8" xfId="4511" xr:uid="{00000000-0005-0000-0000-00004A7D0000}"/>
    <cellStyle name="Normal 6 8 8 2" xfId="14567" xr:uid="{00000000-0005-0000-0000-00004B7D0000}"/>
    <cellStyle name="Normal 6 8 8 2 2" xfId="44898" xr:uid="{00000000-0005-0000-0000-00004C7D0000}"/>
    <cellStyle name="Normal 6 8 8 2 3" xfId="29665" xr:uid="{00000000-0005-0000-0000-00004D7D0000}"/>
    <cellStyle name="Normal 6 8 8 3" xfId="9547" xr:uid="{00000000-0005-0000-0000-00004E7D0000}"/>
    <cellStyle name="Normal 6 8 8 3 2" xfId="39881" xr:uid="{00000000-0005-0000-0000-00004F7D0000}"/>
    <cellStyle name="Normal 6 8 8 3 3" xfId="24648" xr:uid="{00000000-0005-0000-0000-0000507D0000}"/>
    <cellStyle name="Normal 6 8 8 4" xfId="34868" xr:uid="{00000000-0005-0000-0000-0000517D0000}"/>
    <cellStyle name="Normal 6 8 8 5" xfId="19635" xr:uid="{00000000-0005-0000-0000-0000527D0000}"/>
    <cellStyle name="Normal 6 8 9" xfId="11223" xr:uid="{00000000-0005-0000-0000-0000537D0000}"/>
    <cellStyle name="Normal 6 8 9 2" xfId="41556" xr:uid="{00000000-0005-0000-0000-0000547D0000}"/>
    <cellStyle name="Normal 6 8 9 3" xfId="26323" xr:uid="{00000000-0005-0000-0000-0000557D0000}"/>
    <cellStyle name="Normal 6 9" xfId="31416" xr:uid="{00000000-0005-0000-0000-0000567D0000}"/>
    <cellStyle name="Normal 60" xfId="887" xr:uid="{00000000-0005-0000-0000-0000577D0000}"/>
    <cellStyle name="Normal 60 10" xfId="6237" xr:uid="{00000000-0005-0000-0000-0000587D0000}"/>
    <cellStyle name="Normal 60 10 2" xfId="36574" xr:uid="{00000000-0005-0000-0000-0000597D0000}"/>
    <cellStyle name="Normal 60 10 3" xfId="21341" xr:uid="{00000000-0005-0000-0000-00005A7D0000}"/>
    <cellStyle name="Normal 60 11" xfId="31565" xr:uid="{00000000-0005-0000-0000-00005B7D0000}"/>
    <cellStyle name="Normal 60 12" xfId="16326" xr:uid="{00000000-0005-0000-0000-00005C7D0000}"/>
    <cellStyle name="Normal 60 2" xfId="1201" xr:uid="{00000000-0005-0000-0000-00005D7D0000}"/>
    <cellStyle name="Normal 60 2 10" xfId="31616" xr:uid="{00000000-0005-0000-0000-00005E7D0000}"/>
    <cellStyle name="Normal 60 2 11" xfId="16380" xr:uid="{00000000-0005-0000-0000-00005F7D0000}"/>
    <cellStyle name="Normal 60 2 2" xfId="1309" xr:uid="{00000000-0005-0000-0000-0000607D0000}"/>
    <cellStyle name="Normal 60 2 2 10" xfId="16484" xr:uid="{00000000-0005-0000-0000-0000617D0000}"/>
    <cellStyle name="Normal 60 2 2 2" xfId="1526" xr:uid="{00000000-0005-0000-0000-0000627D0000}"/>
    <cellStyle name="Normal 60 2 2 2 2" xfId="1947" xr:uid="{00000000-0005-0000-0000-0000637D0000}"/>
    <cellStyle name="Normal 60 2 2 2 2 2" xfId="2786" xr:uid="{00000000-0005-0000-0000-0000647D0000}"/>
    <cellStyle name="Normal 60 2 2 2 2 2 2" xfId="4476" xr:uid="{00000000-0005-0000-0000-0000657D0000}"/>
    <cellStyle name="Normal 60 2 2 2 2 2 2 2" xfId="14549" xr:uid="{00000000-0005-0000-0000-0000667D0000}"/>
    <cellStyle name="Normal 60 2 2 2 2 2 2 2 2" xfId="44880" xr:uid="{00000000-0005-0000-0000-0000677D0000}"/>
    <cellStyle name="Normal 60 2 2 2 2 2 2 2 3" xfId="29647" xr:uid="{00000000-0005-0000-0000-0000687D0000}"/>
    <cellStyle name="Normal 60 2 2 2 2 2 2 3" xfId="9529" xr:uid="{00000000-0005-0000-0000-0000697D0000}"/>
    <cellStyle name="Normal 60 2 2 2 2 2 2 3 2" xfId="39863" xr:uid="{00000000-0005-0000-0000-00006A7D0000}"/>
    <cellStyle name="Normal 60 2 2 2 2 2 2 3 3" xfId="24630" xr:uid="{00000000-0005-0000-0000-00006B7D0000}"/>
    <cellStyle name="Normal 60 2 2 2 2 2 2 4" xfId="34850" xr:uid="{00000000-0005-0000-0000-00006C7D0000}"/>
    <cellStyle name="Normal 60 2 2 2 2 2 2 5" xfId="19617" xr:uid="{00000000-0005-0000-0000-00006D7D0000}"/>
    <cellStyle name="Normal 60 2 2 2 2 2 3" xfId="6168" xr:uid="{00000000-0005-0000-0000-00006E7D0000}"/>
    <cellStyle name="Normal 60 2 2 2 2 2 3 2" xfId="16220" xr:uid="{00000000-0005-0000-0000-00006F7D0000}"/>
    <cellStyle name="Normal 60 2 2 2 2 2 3 2 2" xfId="46551" xr:uid="{00000000-0005-0000-0000-0000707D0000}"/>
    <cellStyle name="Normal 60 2 2 2 2 2 3 2 3" xfId="31318" xr:uid="{00000000-0005-0000-0000-0000717D0000}"/>
    <cellStyle name="Normal 60 2 2 2 2 2 3 3" xfId="11200" xr:uid="{00000000-0005-0000-0000-0000727D0000}"/>
    <cellStyle name="Normal 60 2 2 2 2 2 3 3 2" xfId="41534" xr:uid="{00000000-0005-0000-0000-0000737D0000}"/>
    <cellStyle name="Normal 60 2 2 2 2 2 3 3 3" xfId="26301" xr:uid="{00000000-0005-0000-0000-0000747D0000}"/>
    <cellStyle name="Normal 60 2 2 2 2 2 3 4" xfId="36521" xr:uid="{00000000-0005-0000-0000-0000757D0000}"/>
    <cellStyle name="Normal 60 2 2 2 2 2 3 5" xfId="21288" xr:uid="{00000000-0005-0000-0000-0000767D0000}"/>
    <cellStyle name="Normal 60 2 2 2 2 2 4" xfId="12878" xr:uid="{00000000-0005-0000-0000-0000777D0000}"/>
    <cellStyle name="Normal 60 2 2 2 2 2 4 2" xfId="43209" xr:uid="{00000000-0005-0000-0000-0000787D0000}"/>
    <cellStyle name="Normal 60 2 2 2 2 2 4 3" xfId="27976" xr:uid="{00000000-0005-0000-0000-0000797D0000}"/>
    <cellStyle name="Normal 60 2 2 2 2 2 5" xfId="7857" xr:uid="{00000000-0005-0000-0000-00007A7D0000}"/>
    <cellStyle name="Normal 60 2 2 2 2 2 5 2" xfId="38192" xr:uid="{00000000-0005-0000-0000-00007B7D0000}"/>
    <cellStyle name="Normal 60 2 2 2 2 2 5 3" xfId="22959" xr:uid="{00000000-0005-0000-0000-00007C7D0000}"/>
    <cellStyle name="Normal 60 2 2 2 2 2 6" xfId="33180" xr:uid="{00000000-0005-0000-0000-00007D7D0000}"/>
    <cellStyle name="Normal 60 2 2 2 2 2 7" xfId="17946" xr:uid="{00000000-0005-0000-0000-00007E7D0000}"/>
    <cellStyle name="Normal 60 2 2 2 2 3" xfId="3639" xr:uid="{00000000-0005-0000-0000-00007F7D0000}"/>
    <cellStyle name="Normal 60 2 2 2 2 3 2" xfId="13713" xr:uid="{00000000-0005-0000-0000-0000807D0000}"/>
    <cellStyle name="Normal 60 2 2 2 2 3 2 2" xfId="44044" xr:uid="{00000000-0005-0000-0000-0000817D0000}"/>
    <cellStyle name="Normal 60 2 2 2 2 3 2 3" xfId="28811" xr:uid="{00000000-0005-0000-0000-0000827D0000}"/>
    <cellStyle name="Normal 60 2 2 2 2 3 3" xfId="8693" xr:uid="{00000000-0005-0000-0000-0000837D0000}"/>
    <cellStyle name="Normal 60 2 2 2 2 3 3 2" xfId="39027" xr:uid="{00000000-0005-0000-0000-0000847D0000}"/>
    <cellStyle name="Normal 60 2 2 2 2 3 3 3" xfId="23794" xr:uid="{00000000-0005-0000-0000-0000857D0000}"/>
    <cellStyle name="Normal 60 2 2 2 2 3 4" xfId="34014" xr:uid="{00000000-0005-0000-0000-0000867D0000}"/>
    <cellStyle name="Normal 60 2 2 2 2 3 5" xfId="18781" xr:uid="{00000000-0005-0000-0000-0000877D0000}"/>
    <cellStyle name="Normal 60 2 2 2 2 4" xfId="5332" xr:uid="{00000000-0005-0000-0000-0000887D0000}"/>
    <cellStyle name="Normal 60 2 2 2 2 4 2" xfId="15384" xr:uid="{00000000-0005-0000-0000-0000897D0000}"/>
    <cellStyle name="Normal 60 2 2 2 2 4 2 2" xfId="45715" xr:uid="{00000000-0005-0000-0000-00008A7D0000}"/>
    <cellStyle name="Normal 60 2 2 2 2 4 2 3" xfId="30482" xr:uid="{00000000-0005-0000-0000-00008B7D0000}"/>
    <cellStyle name="Normal 60 2 2 2 2 4 3" xfId="10364" xr:uid="{00000000-0005-0000-0000-00008C7D0000}"/>
    <cellStyle name="Normal 60 2 2 2 2 4 3 2" xfId="40698" xr:uid="{00000000-0005-0000-0000-00008D7D0000}"/>
    <cellStyle name="Normal 60 2 2 2 2 4 3 3" xfId="25465" xr:uid="{00000000-0005-0000-0000-00008E7D0000}"/>
    <cellStyle name="Normal 60 2 2 2 2 4 4" xfId="35685" xr:uid="{00000000-0005-0000-0000-00008F7D0000}"/>
    <cellStyle name="Normal 60 2 2 2 2 4 5" xfId="20452" xr:uid="{00000000-0005-0000-0000-0000907D0000}"/>
    <cellStyle name="Normal 60 2 2 2 2 5" xfId="12042" xr:uid="{00000000-0005-0000-0000-0000917D0000}"/>
    <cellStyle name="Normal 60 2 2 2 2 5 2" xfId="42373" xr:uid="{00000000-0005-0000-0000-0000927D0000}"/>
    <cellStyle name="Normal 60 2 2 2 2 5 3" xfId="27140" xr:uid="{00000000-0005-0000-0000-0000937D0000}"/>
    <cellStyle name="Normal 60 2 2 2 2 6" xfId="7021" xr:uid="{00000000-0005-0000-0000-0000947D0000}"/>
    <cellStyle name="Normal 60 2 2 2 2 6 2" xfId="37356" xr:uid="{00000000-0005-0000-0000-0000957D0000}"/>
    <cellStyle name="Normal 60 2 2 2 2 6 3" xfId="22123" xr:uid="{00000000-0005-0000-0000-0000967D0000}"/>
    <cellStyle name="Normal 60 2 2 2 2 7" xfId="32344" xr:uid="{00000000-0005-0000-0000-0000977D0000}"/>
    <cellStyle name="Normal 60 2 2 2 2 8" xfId="17110" xr:uid="{00000000-0005-0000-0000-0000987D0000}"/>
    <cellStyle name="Normal 60 2 2 2 3" xfId="2368" xr:uid="{00000000-0005-0000-0000-0000997D0000}"/>
    <cellStyle name="Normal 60 2 2 2 3 2" xfId="4058" xr:uid="{00000000-0005-0000-0000-00009A7D0000}"/>
    <cellStyle name="Normal 60 2 2 2 3 2 2" xfId="14131" xr:uid="{00000000-0005-0000-0000-00009B7D0000}"/>
    <cellStyle name="Normal 60 2 2 2 3 2 2 2" xfId="44462" xr:uid="{00000000-0005-0000-0000-00009C7D0000}"/>
    <cellStyle name="Normal 60 2 2 2 3 2 2 3" xfId="29229" xr:uid="{00000000-0005-0000-0000-00009D7D0000}"/>
    <cellStyle name="Normal 60 2 2 2 3 2 3" xfId="9111" xr:uid="{00000000-0005-0000-0000-00009E7D0000}"/>
    <cellStyle name="Normal 60 2 2 2 3 2 3 2" xfId="39445" xr:uid="{00000000-0005-0000-0000-00009F7D0000}"/>
    <cellStyle name="Normal 60 2 2 2 3 2 3 3" xfId="24212" xr:uid="{00000000-0005-0000-0000-0000A07D0000}"/>
    <cellStyle name="Normal 60 2 2 2 3 2 4" xfId="34432" xr:uid="{00000000-0005-0000-0000-0000A17D0000}"/>
    <cellStyle name="Normal 60 2 2 2 3 2 5" xfId="19199" xr:uid="{00000000-0005-0000-0000-0000A27D0000}"/>
    <cellStyle name="Normal 60 2 2 2 3 3" xfId="5750" xr:uid="{00000000-0005-0000-0000-0000A37D0000}"/>
    <cellStyle name="Normal 60 2 2 2 3 3 2" xfId="15802" xr:uid="{00000000-0005-0000-0000-0000A47D0000}"/>
    <cellStyle name="Normal 60 2 2 2 3 3 2 2" xfId="46133" xr:uid="{00000000-0005-0000-0000-0000A57D0000}"/>
    <cellStyle name="Normal 60 2 2 2 3 3 2 3" xfId="30900" xr:uid="{00000000-0005-0000-0000-0000A67D0000}"/>
    <cellStyle name="Normal 60 2 2 2 3 3 3" xfId="10782" xr:uid="{00000000-0005-0000-0000-0000A77D0000}"/>
    <cellStyle name="Normal 60 2 2 2 3 3 3 2" xfId="41116" xr:uid="{00000000-0005-0000-0000-0000A87D0000}"/>
    <cellStyle name="Normal 60 2 2 2 3 3 3 3" xfId="25883" xr:uid="{00000000-0005-0000-0000-0000A97D0000}"/>
    <cellStyle name="Normal 60 2 2 2 3 3 4" xfId="36103" xr:uid="{00000000-0005-0000-0000-0000AA7D0000}"/>
    <cellStyle name="Normal 60 2 2 2 3 3 5" xfId="20870" xr:uid="{00000000-0005-0000-0000-0000AB7D0000}"/>
    <cellStyle name="Normal 60 2 2 2 3 4" xfId="12460" xr:uid="{00000000-0005-0000-0000-0000AC7D0000}"/>
    <cellStyle name="Normal 60 2 2 2 3 4 2" xfId="42791" xr:uid="{00000000-0005-0000-0000-0000AD7D0000}"/>
    <cellStyle name="Normal 60 2 2 2 3 4 3" xfId="27558" xr:uid="{00000000-0005-0000-0000-0000AE7D0000}"/>
    <cellStyle name="Normal 60 2 2 2 3 5" xfId="7439" xr:uid="{00000000-0005-0000-0000-0000AF7D0000}"/>
    <cellStyle name="Normal 60 2 2 2 3 5 2" xfId="37774" xr:uid="{00000000-0005-0000-0000-0000B07D0000}"/>
    <cellStyle name="Normal 60 2 2 2 3 5 3" xfId="22541" xr:uid="{00000000-0005-0000-0000-0000B17D0000}"/>
    <cellStyle name="Normal 60 2 2 2 3 6" xfId="32762" xr:uid="{00000000-0005-0000-0000-0000B27D0000}"/>
    <cellStyle name="Normal 60 2 2 2 3 7" xfId="17528" xr:uid="{00000000-0005-0000-0000-0000B37D0000}"/>
    <cellStyle name="Normal 60 2 2 2 4" xfId="3221" xr:uid="{00000000-0005-0000-0000-0000B47D0000}"/>
    <cellStyle name="Normal 60 2 2 2 4 2" xfId="13295" xr:uid="{00000000-0005-0000-0000-0000B57D0000}"/>
    <cellStyle name="Normal 60 2 2 2 4 2 2" xfId="43626" xr:uid="{00000000-0005-0000-0000-0000B67D0000}"/>
    <cellStyle name="Normal 60 2 2 2 4 2 3" xfId="28393" xr:uid="{00000000-0005-0000-0000-0000B77D0000}"/>
    <cellStyle name="Normal 60 2 2 2 4 3" xfId="8275" xr:uid="{00000000-0005-0000-0000-0000B87D0000}"/>
    <cellStyle name="Normal 60 2 2 2 4 3 2" xfId="38609" xr:uid="{00000000-0005-0000-0000-0000B97D0000}"/>
    <cellStyle name="Normal 60 2 2 2 4 3 3" xfId="23376" xr:uid="{00000000-0005-0000-0000-0000BA7D0000}"/>
    <cellStyle name="Normal 60 2 2 2 4 4" xfId="33596" xr:uid="{00000000-0005-0000-0000-0000BB7D0000}"/>
    <cellStyle name="Normal 60 2 2 2 4 5" xfId="18363" xr:uid="{00000000-0005-0000-0000-0000BC7D0000}"/>
    <cellStyle name="Normal 60 2 2 2 5" xfId="4914" xr:uid="{00000000-0005-0000-0000-0000BD7D0000}"/>
    <cellStyle name="Normal 60 2 2 2 5 2" xfId="14966" xr:uid="{00000000-0005-0000-0000-0000BE7D0000}"/>
    <cellStyle name="Normal 60 2 2 2 5 2 2" xfId="45297" xr:uid="{00000000-0005-0000-0000-0000BF7D0000}"/>
    <cellStyle name="Normal 60 2 2 2 5 2 3" xfId="30064" xr:uid="{00000000-0005-0000-0000-0000C07D0000}"/>
    <cellStyle name="Normal 60 2 2 2 5 3" xfId="9946" xr:uid="{00000000-0005-0000-0000-0000C17D0000}"/>
    <cellStyle name="Normal 60 2 2 2 5 3 2" xfId="40280" xr:uid="{00000000-0005-0000-0000-0000C27D0000}"/>
    <cellStyle name="Normal 60 2 2 2 5 3 3" xfId="25047" xr:uid="{00000000-0005-0000-0000-0000C37D0000}"/>
    <cellStyle name="Normal 60 2 2 2 5 4" xfId="35267" xr:uid="{00000000-0005-0000-0000-0000C47D0000}"/>
    <cellStyle name="Normal 60 2 2 2 5 5" xfId="20034" xr:uid="{00000000-0005-0000-0000-0000C57D0000}"/>
    <cellStyle name="Normal 60 2 2 2 6" xfId="11624" xr:uid="{00000000-0005-0000-0000-0000C67D0000}"/>
    <cellStyle name="Normal 60 2 2 2 6 2" xfId="41955" xr:uid="{00000000-0005-0000-0000-0000C77D0000}"/>
    <cellStyle name="Normal 60 2 2 2 6 3" xfId="26722" xr:uid="{00000000-0005-0000-0000-0000C87D0000}"/>
    <cellStyle name="Normal 60 2 2 2 7" xfId="6603" xr:uid="{00000000-0005-0000-0000-0000C97D0000}"/>
    <cellStyle name="Normal 60 2 2 2 7 2" xfId="36938" xr:uid="{00000000-0005-0000-0000-0000CA7D0000}"/>
    <cellStyle name="Normal 60 2 2 2 7 3" xfId="21705" xr:uid="{00000000-0005-0000-0000-0000CB7D0000}"/>
    <cellStyle name="Normal 60 2 2 2 8" xfId="31926" xr:uid="{00000000-0005-0000-0000-0000CC7D0000}"/>
    <cellStyle name="Normal 60 2 2 2 9" xfId="16692" xr:uid="{00000000-0005-0000-0000-0000CD7D0000}"/>
    <cellStyle name="Normal 60 2 2 3" xfId="1739" xr:uid="{00000000-0005-0000-0000-0000CE7D0000}"/>
    <cellStyle name="Normal 60 2 2 3 2" xfId="2578" xr:uid="{00000000-0005-0000-0000-0000CF7D0000}"/>
    <cellStyle name="Normal 60 2 2 3 2 2" xfId="4268" xr:uid="{00000000-0005-0000-0000-0000D07D0000}"/>
    <cellStyle name="Normal 60 2 2 3 2 2 2" xfId="14341" xr:uid="{00000000-0005-0000-0000-0000D17D0000}"/>
    <cellStyle name="Normal 60 2 2 3 2 2 2 2" xfId="44672" xr:uid="{00000000-0005-0000-0000-0000D27D0000}"/>
    <cellStyle name="Normal 60 2 2 3 2 2 2 3" xfId="29439" xr:uid="{00000000-0005-0000-0000-0000D37D0000}"/>
    <cellStyle name="Normal 60 2 2 3 2 2 3" xfId="9321" xr:uid="{00000000-0005-0000-0000-0000D47D0000}"/>
    <cellStyle name="Normal 60 2 2 3 2 2 3 2" xfId="39655" xr:uid="{00000000-0005-0000-0000-0000D57D0000}"/>
    <cellStyle name="Normal 60 2 2 3 2 2 3 3" xfId="24422" xr:uid="{00000000-0005-0000-0000-0000D67D0000}"/>
    <cellStyle name="Normal 60 2 2 3 2 2 4" xfId="34642" xr:uid="{00000000-0005-0000-0000-0000D77D0000}"/>
    <cellStyle name="Normal 60 2 2 3 2 2 5" xfId="19409" xr:uid="{00000000-0005-0000-0000-0000D87D0000}"/>
    <cellStyle name="Normal 60 2 2 3 2 3" xfId="5960" xr:uid="{00000000-0005-0000-0000-0000D97D0000}"/>
    <cellStyle name="Normal 60 2 2 3 2 3 2" xfId="16012" xr:uid="{00000000-0005-0000-0000-0000DA7D0000}"/>
    <cellStyle name="Normal 60 2 2 3 2 3 2 2" xfId="46343" xr:uid="{00000000-0005-0000-0000-0000DB7D0000}"/>
    <cellStyle name="Normal 60 2 2 3 2 3 2 3" xfId="31110" xr:uid="{00000000-0005-0000-0000-0000DC7D0000}"/>
    <cellStyle name="Normal 60 2 2 3 2 3 3" xfId="10992" xr:uid="{00000000-0005-0000-0000-0000DD7D0000}"/>
    <cellStyle name="Normal 60 2 2 3 2 3 3 2" xfId="41326" xr:uid="{00000000-0005-0000-0000-0000DE7D0000}"/>
    <cellStyle name="Normal 60 2 2 3 2 3 3 3" xfId="26093" xr:uid="{00000000-0005-0000-0000-0000DF7D0000}"/>
    <cellStyle name="Normal 60 2 2 3 2 3 4" xfId="36313" xr:uid="{00000000-0005-0000-0000-0000E07D0000}"/>
    <cellStyle name="Normal 60 2 2 3 2 3 5" xfId="21080" xr:uid="{00000000-0005-0000-0000-0000E17D0000}"/>
    <cellStyle name="Normal 60 2 2 3 2 4" xfId="12670" xr:uid="{00000000-0005-0000-0000-0000E27D0000}"/>
    <cellStyle name="Normal 60 2 2 3 2 4 2" xfId="43001" xr:uid="{00000000-0005-0000-0000-0000E37D0000}"/>
    <cellStyle name="Normal 60 2 2 3 2 4 3" xfId="27768" xr:uid="{00000000-0005-0000-0000-0000E47D0000}"/>
    <cellStyle name="Normal 60 2 2 3 2 5" xfId="7649" xr:uid="{00000000-0005-0000-0000-0000E57D0000}"/>
    <cellStyle name="Normal 60 2 2 3 2 5 2" xfId="37984" xr:uid="{00000000-0005-0000-0000-0000E67D0000}"/>
    <cellStyle name="Normal 60 2 2 3 2 5 3" xfId="22751" xr:uid="{00000000-0005-0000-0000-0000E77D0000}"/>
    <cellStyle name="Normal 60 2 2 3 2 6" xfId="32972" xr:uid="{00000000-0005-0000-0000-0000E87D0000}"/>
    <cellStyle name="Normal 60 2 2 3 2 7" xfId="17738" xr:uid="{00000000-0005-0000-0000-0000E97D0000}"/>
    <cellStyle name="Normal 60 2 2 3 3" xfId="3431" xr:uid="{00000000-0005-0000-0000-0000EA7D0000}"/>
    <cellStyle name="Normal 60 2 2 3 3 2" xfId="13505" xr:uid="{00000000-0005-0000-0000-0000EB7D0000}"/>
    <cellStyle name="Normal 60 2 2 3 3 2 2" xfId="43836" xr:uid="{00000000-0005-0000-0000-0000EC7D0000}"/>
    <cellStyle name="Normal 60 2 2 3 3 2 3" xfId="28603" xr:uid="{00000000-0005-0000-0000-0000ED7D0000}"/>
    <cellStyle name="Normal 60 2 2 3 3 3" xfId="8485" xr:uid="{00000000-0005-0000-0000-0000EE7D0000}"/>
    <cellStyle name="Normal 60 2 2 3 3 3 2" xfId="38819" xr:uid="{00000000-0005-0000-0000-0000EF7D0000}"/>
    <cellStyle name="Normal 60 2 2 3 3 3 3" xfId="23586" xr:uid="{00000000-0005-0000-0000-0000F07D0000}"/>
    <cellStyle name="Normal 60 2 2 3 3 4" xfId="33806" xr:uid="{00000000-0005-0000-0000-0000F17D0000}"/>
    <cellStyle name="Normal 60 2 2 3 3 5" xfId="18573" xr:uid="{00000000-0005-0000-0000-0000F27D0000}"/>
    <cellStyle name="Normal 60 2 2 3 4" xfId="5124" xr:uid="{00000000-0005-0000-0000-0000F37D0000}"/>
    <cellStyle name="Normal 60 2 2 3 4 2" xfId="15176" xr:uid="{00000000-0005-0000-0000-0000F47D0000}"/>
    <cellStyle name="Normal 60 2 2 3 4 2 2" xfId="45507" xr:uid="{00000000-0005-0000-0000-0000F57D0000}"/>
    <cellStyle name="Normal 60 2 2 3 4 2 3" xfId="30274" xr:uid="{00000000-0005-0000-0000-0000F67D0000}"/>
    <cellStyle name="Normal 60 2 2 3 4 3" xfId="10156" xr:uid="{00000000-0005-0000-0000-0000F77D0000}"/>
    <cellStyle name="Normal 60 2 2 3 4 3 2" xfId="40490" xr:uid="{00000000-0005-0000-0000-0000F87D0000}"/>
    <cellStyle name="Normal 60 2 2 3 4 3 3" xfId="25257" xr:uid="{00000000-0005-0000-0000-0000F97D0000}"/>
    <cellStyle name="Normal 60 2 2 3 4 4" xfId="35477" xr:uid="{00000000-0005-0000-0000-0000FA7D0000}"/>
    <cellStyle name="Normal 60 2 2 3 4 5" xfId="20244" xr:uid="{00000000-0005-0000-0000-0000FB7D0000}"/>
    <cellStyle name="Normal 60 2 2 3 5" xfId="11834" xr:uid="{00000000-0005-0000-0000-0000FC7D0000}"/>
    <cellStyle name="Normal 60 2 2 3 5 2" xfId="42165" xr:uid="{00000000-0005-0000-0000-0000FD7D0000}"/>
    <cellStyle name="Normal 60 2 2 3 5 3" xfId="26932" xr:uid="{00000000-0005-0000-0000-0000FE7D0000}"/>
    <cellStyle name="Normal 60 2 2 3 6" xfId="6813" xr:uid="{00000000-0005-0000-0000-0000FF7D0000}"/>
    <cellStyle name="Normal 60 2 2 3 6 2" xfId="37148" xr:uid="{00000000-0005-0000-0000-0000007E0000}"/>
    <cellStyle name="Normal 60 2 2 3 6 3" xfId="21915" xr:uid="{00000000-0005-0000-0000-0000017E0000}"/>
    <cellStyle name="Normal 60 2 2 3 7" xfId="32136" xr:uid="{00000000-0005-0000-0000-0000027E0000}"/>
    <cellStyle name="Normal 60 2 2 3 8" xfId="16902" xr:uid="{00000000-0005-0000-0000-0000037E0000}"/>
    <cellStyle name="Normal 60 2 2 4" xfId="2160" xr:uid="{00000000-0005-0000-0000-0000047E0000}"/>
    <cellStyle name="Normal 60 2 2 4 2" xfId="3850" xr:uid="{00000000-0005-0000-0000-0000057E0000}"/>
    <cellStyle name="Normal 60 2 2 4 2 2" xfId="13923" xr:uid="{00000000-0005-0000-0000-0000067E0000}"/>
    <cellStyle name="Normal 60 2 2 4 2 2 2" xfId="44254" xr:uid="{00000000-0005-0000-0000-0000077E0000}"/>
    <cellStyle name="Normal 60 2 2 4 2 2 3" xfId="29021" xr:uid="{00000000-0005-0000-0000-0000087E0000}"/>
    <cellStyle name="Normal 60 2 2 4 2 3" xfId="8903" xr:uid="{00000000-0005-0000-0000-0000097E0000}"/>
    <cellStyle name="Normal 60 2 2 4 2 3 2" xfId="39237" xr:uid="{00000000-0005-0000-0000-00000A7E0000}"/>
    <cellStyle name="Normal 60 2 2 4 2 3 3" xfId="24004" xr:uid="{00000000-0005-0000-0000-00000B7E0000}"/>
    <cellStyle name="Normal 60 2 2 4 2 4" xfId="34224" xr:uid="{00000000-0005-0000-0000-00000C7E0000}"/>
    <cellStyle name="Normal 60 2 2 4 2 5" xfId="18991" xr:uid="{00000000-0005-0000-0000-00000D7E0000}"/>
    <cellStyle name="Normal 60 2 2 4 3" xfId="5542" xr:uid="{00000000-0005-0000-0000-00000E7E0000}"/>
    <cellStyle name="Normal 60 2 2 4 3 2" xfId="15594" xr:uid="{00000000-0005-0000-0000-00000F7E0000}"/>
    <cellStyle name="Normal 60 2 2 4 3 2 2" xfId="45925" xr:uid="{00000000-0005-0000-0000-0000107E0000}"/>
    <cellStyle name="Normal 60 2 2 4 3 2 3" xfId="30692" xr:uid="{00000000-0005-0000-0000-0000117E0000}"/>
    <cellStyle name="Normal 60 2 2 4 3 3" xfId="10574" xr:uid="{00000000-0005-0000-0000-0000127E0000}"/>
    <cellStyle name="Normal 60 2 2 4 3 3 2" xfId="40908" xr:uid="{00000000-0005-0000-0000-0000137E0000}"/>
    <cellStyle name="Normal 60 2 2 4 3 3 3" xfId="25675" xr:uid="{00000000-0005-0000-0000-0000147E0000}"/>
    <cellStyle name="Normal 60 2 2 4 3 4" xfId="35895" xr:uid="{00000000-0005-0000-0000-0000157E0000}"/>
    <cellStyle name="Normal 60 2 2 4 3 5" xfId="20662" xr:uid="{00000000-0005-0000-0000-0000167E0000}"/>
    <cellStyle name="Normal 60 2 2 4 4" xfId="12252" xr:uid="{00000000-0005-0000-0000-0000177E0000}"/>
    <cellStyle name="Normal 60 2 2 4 4 2" xfId="42583" xr:uid="{00000000-0005-0000-0000-0000187E0000}"/>
    <cellStyle name="Normal 60 2 2 4 4 3" xfId="27350" xr:uid="{00000000-0005-0000-0000-0000197E0000}"/>
    <cellStyle name="Normal 60 2 2 4 5" xfId="7231" xr:uid="{00000000-0005-0000-0000-00001A7E0000}"/>
    <cellStyle name="Normal 60 2 2 4 5 2" xfId="37566" xr:uid="{00000000-0005-0000-0000-00001B7E0000}"/>
    <cellStyle name="Normal 60 2 2 4 5 3" xfId="22333" xr:uid="{00000000-0005-0000-0000-00001C7E0000}"/>
    <cellStyle name="Normal 60 2 2 4 6" xfId="32554" xr:uid="{00000000-0005-0000-0000-00001D7E0000}"/>
    <cellStyle name="Normal 60 2 2 4 7" xfId="17320" xr:uid="{00000000-0005-0000-0000-00001E7E0000}"/>
    <cellStyle name="Normal 60 2 2 5" xfId="3013" xr:uid="{00000000-0005-0000-0000-00001F7E0000}"/>
    <cellStyle name="Normal 60 2 2 5 2" xfId="13087" xr:uid="{00000000-0005-0000-0000-0000207E0000}"/>
    <cellStyle name="Normal 60 2 2 5 2 2" xfId="43418" xr:uid="{00000000-0005-0000-0000-0000217E0000}"/>
    <cellStyle name="Normal 60 2 2 5 2 3" xfId="28185" xr:uid="{00000000-0005-0000-0000-0000227E0000}"/>
    <cellStyle name="Normal 60 2 2 5 3" xfId="8067" xr:uid="{00000000-0005-0000-0000-0000237E0000}"/>
    <cellStyle name="Normal 60 2 2 5 3 2" xfId="38401" xr:uid="{00000000-0005-0000-0000-0000247E0000}"/>
    <cellStyle name="Normal 60 2 2 5 3 3" xfId="23168" xr:uid="{00000000-0005-0000-0000-0000257E0000}"/>
    <cellStyle name="Normal 60 2 2 5 4" xfId="33388" xr:uid="{00000000-0005-0000-0000-0000267E0000}"/>
    <cellStyle name="Normal 60 2 2 5 5" xfId="18155" xr:uid="{00000000-0005-0000-0000-0000277E0000}"/>
    <cellStyle name="Normal 60 2 2 6" xfId="4706" xr:uid="{00000000-0005-0000-0000-0000287E0000}"/>
    <cellStyle name="Normal 60 2 2 6 2" xfId="14758" xr:uid="{00000000-0005-0000-0000-0000297E0000}"/>
    <cellStyle name="Normal 60 2 2 6 2 2" xfId="45089" xr:uid="{00000000-0005-0000-0000-00002A7E0000}"/>
    <cellStyle name="Normal 60 2 2 6 2 3" xfId="29856" xr:uid="{00000000-0005-0000-0000-00002B7E0000}"/>
    <cellStyle name="Normal 60 2 2 6 3" xfId="9738" xr:uid="{00000000-0005-0000-0000-00002C7E0000}"/>
    <cellStyle name="Normal 60 2 2 6 3 2" xfId="40072" xr:uid="{00000000-0005-0000-0000-00002D7E0000}"/>
    <cellStyle name="Normal 60 2 2 6 3 3" xfId="24839" xr:uid="{00000000-0005-0000-0000-00002E7E0000}"/>
    <cellStyle name="Normal 60 2 2 6 4" xfId="35059" xr:uid="{00000000-0005-0000-0000-00002F7E0000}"/>
    <cellStyle name="Normal 60 2 2 6 5" xfId="19826" xr:uid="{00000000-0005-0000-0000-0000307E0000}"/>
    <cellStyle name="Normal 60 2 2 7" xfId="11416" xr:uid="{00000000-0005-0000-0000-0000317E0000}"/>
    <cellStyle name="Normal 60 2 2 7 2" xfId="41747" xr:uid="{00000000-0005-0000-0000-0000327E0000}"/>
    <cellStyle name="Normal 60 2 2 7 3" xfId="26514" xr:uid="{00000000-0005-0000-0000-0000337E0000}"/>
    <cellStyle name="Normal 60 2 2 8" xfId="6395" xr:uid="{00000000-0005-0000-0000-0000347E0000}"/>
    <cellStyle name="Normal 60 2 2 8 2" xfId="36730" xr:uid="{00000000-0005-0000-0000-0000357E0000}"/>
    <cellStyle name="Normal 60 2 2 8 3" xfId="21497" xr:uid="{00000000-0005-0000-0000-0000367E0000}"/>
    <cellStyle name="Normal 60 2 2 9" xfId="31718" xr:uid="{00000000-0005-0000-0000-0000377E0000}"/>
    <cellStyle name="Normal 60 2 3" xfId="1422" xr:uid="{00000000-0005-0000-0000-0000387E0000}"/>
    <cellStyle name="Normal 60 2 3 2" xfId="1843" xr:uid="{00000000-0005-0000-0000-0000397E0000}"/>
    <cellStyle name="Normal 60 2 3 2 2" xfId="2682" xr:uid="{00000000-0005-0000-0000-00003A7E0000}"/>
    <cellStyle name="Normal 60 2 3 2 2 2" xfId="4372" xr:uid="{00000000-0005-0000-0000-00003B7E0000}"/>
    <cellStyle name="Normal 60 2 3 2 2 2 2" xfId="14445" xr:uid="{00000000-0005-0000-0000-00003C7E0000}"/>
    <cellStyle name="Normal 60 2 3 2 2 2 2 2" xfId="44776" xr:uid="{00000000-0005-0000-0000-00003D7E0000}"/>
    <cellStyle name="Normal 60 2 3 2 2 2 2 3" xfId="29543" xr:uid="{00000000-0005-0000-0000-00003E7E0000}"/>
    <cellStyle name="Normal 60 2 3 2 2 2 3" xfId="9425" xr:uid="{00000000-0005-0000-0000-00003F7E0000}"/>
    <cellStyle name="Normal 60 2 3 2 2 2 3 2" xfId="39759" xr:uid="{00000000-0005-0000-0000-0000407E0000}"/>
    <cellStyle name="Normal 60 2 3 2 2 2 3 3" xfId="24526" xr:uid="{00000000-0005-0000-0000-0000417E0000}"/>
    <cellStyle name="Normal 60 2 3 2 2 2 4" xfId="34746" xr:uid="{00000000-0005-0000-0000-0000427E0000}"/>
    <cellStyle name="Normal 60 2 3 2 2 2 5" xfId="19513" xr:uid="{00000000-0005-0000-0000-0000437E0000}"/>
    <cellStyle name="Normal 60 2 3 2 2 3" xfId="6064" xr:uid="{00000000-0005-0000-0000-0000447E0000}"/>
    <cellStyle name="Normal 60 2 3 2 2 3 2" xfId="16116" xr:uid="{00000000-0005-0000-0000-0000457E0000}"/>
    <cellStyle name="Normal 60 2 3 2 2 3 2 2" xfId="46447" xr:uid="{00000000-0005-0000-0000-0000467E0000}"/>
    <cellStyle name="Normal 60 2 3 2 2 3 2 3" xfId="31214" xr:uid="{00000000-0005-0000-0000-0000477E0000}"/>
    <cellStyle name="Normal 60 2 3 2 2 3 3" xfId="11096" xr:uid="{00000000-0005-0000-0000-0000487E0000}"/>
    <cellStyle name="Normal 60 2 3 2 2 3 3 2" xfId="41430" xr:uid="{00000000-0005-0000-0000-0000497E0000}"/>
    <cellStyle name="Normal 60 2 3 2 2 3 3 3" xfId="26197" xr:uid="{00000000-0005-0000-0000-00004A7E0000}"/>
    <cellStyle name="Normal 60 2 3 2 2 3 4" xfId="36417" xr:uid="{00000000-0005-0000-0000-00004B7E0000}"/>
    <cellStyle name="Normal 60 2 3 2 2 3 5" xfId="21184" xr:uid="{00000000-0005-0000-0000-00004C7E0000}"/>
    <cellStyle name="Normal 60 2 3 2 2 4" xfId="12774" xr:uid="{00000000-0005-0000-0000-00004D7E0000}"/>
    <cellStyle name="Normal 60 2 3 2 2 4 2" xfId="43105" xr:uid="{00000000-0005-0000-0000-00004E7E0000}"/>
    <cellStyle name="Normal 60 2 3 2 2 4 3" xfId="27872" xr:uid="{00000000-0005-0000-0000-00004F7E0000}"/>
    <cellStyle name="Normal 60 2 3 2 2 5" xfId="7753" xr:uid="{00000000-0005-0000-0000-0000507E0000}"/>
    <cellStyle name="Normal 60 2 3 2 2 5 2" xfId="38088" xr:uid="{00000000-0005-0000-0000-0000517E0000}"/>
    <cellStyle name="Normal 60 2 3 2 2 5 3" xfId="22855" xr:uid="{00000000-0005-0000-0000-0000527E0000}"/>
    <cellStyle name="Normal 60 2 3 2 2 6" xfId="33076" xr:uid="{00000000-0005-0000-0000-0000537E0000}"/>
    <cellStyle name="Normal 60 2 3 2 2 7" xfId="17842" xr:uid="{00000000-0005-0000-0000-0000547E0000}"/>
    <cellStyle name="Normal 60 2 3 2 3" xfId="3535" xr:uid="{00000000-0005-0000-0000-0000557E0000}"/>
    <cellStyle name="Normal 60 2 3 2 3 2" xfId="13609" xr:uid="{00000000-0005-0000-0000-0000567E0000}"/>
    <cellStyle name="Normal 60 2 3 2 3 2 2" xfId="43940" xr:uid="{00000000-0005-0000-0000-0000577E0000}"/>
    <cellStyle name="Normal 60 2 3 2 3 2 3" xfId="28707" xr:uid="{00000000-0005-0000-0000-0000587E0000}"/>
    <cellStyle name="Normal 60 2 3 2 3 3" xfId="8589" xr:uid="{00000000-0005-0000-0000-0000597E0000}"/>
    <cellStyle name="Normal 60 2 3 2 3 3 2" xfId="38923" xr:uid="{00000000-0005-0000-0000-00005A7E0000}"/>
    <cellStyle name="Normal 60 2 3 2 3 3 3" xfId="23690" xr:uid="{00000000-0005-0000-0000-00005B7E0000}"/>
    <cellStyle name="Normal 60 2 3 2 3 4" xfId="33910" xr:uid="{00000000-0005-0000-0000-00005C7E0000}"/>
    <cellStyle name="Normal 60 2 3 2 3 5" xfId="18677" xr:uid="{00000000-0005-0000-0000-00005D7E0000}"/>
    <cellStyle name="Normal 60 2 3 2 4" xfId="5228" xr:uid="{00000000-0005-0000-0000-00005E7E0000}"/>
    <cellStyle name="Normal 60 2 3 2 4 2" xfId="15280" xr:uid="{00000000-0005-0000-0000-00005F7E0000}"/>
    <cellStyle name="Normal 60 2 3 2 4 2 2" xfId="45611" xr:uid="{00000000-0005-0000-0000-0000607E0000}"/>
    <cellStyle name="Normal 60 2 3 2 4 2 3" xfId="30378" xr:uid="{00000000-0005-0000-0000-0000617E0000}"/>
    <cellStyle name="Normal 60 2 3 2 4 3" xfId="10260" xr:uid="{00000000-0005-0000-0000-0000627E0000}"/>
    <cellStyle name="Normal 60 2 3 2 4 3 2" xfId="40594" xr:uid="{00000000-0005-0000-0000-0000637E0000}"/>
    <cellStyle name="Normal 60 2 3 2 4 3 3" xfId="25361" xr:uid="{00000000-0005-0000-0000-0000647E0000}"/>
    <cellStyle name="Normal 60 2 3 2 4 4" xfId="35581" xr:uid="{00000000-0005-0000-0000-0000657E0000}"/>
    <cellStyle name="Normal 60 2 3 2 4 5" xfId="20348" xr:uid="{00000000-0005-0000-0000-0000667E0000}"/>
    <cellStyle name="Normal 60 2 3 2 5" xfId="11938" xr:uid="{00000000-0005-0000-0000-0000677E0000}"/>
    <cellStyle name="Normal 60 2 3 2 5 2" xfId="42269" xr:uid="{00000000-0005-0000-0000-0000687E0000}"/>
    <cellStyle name="Normal 60 2 3 2 5 3" xfId="27036" xr:uid="{00000000-0005-0000-0000-0000697E0000}"/>
    <cellStyle name="Normal 60 2 3 2 6" xfId="6917" xr:uid="{00000000-0005-0000-0000-00006A7E0000}"/>
    <cellStyle name="Normal 60 2 3 2 6 2" xfId="37252" xr:uid="{00000000-0005-0000-0000-00006B7E0000}"/>
    <cellStyle name="Normal 60 2 3 2 6 3" xfId="22019" xr:uid="{00000000-0005-0000-0000-00006C7E0000}"/>
    <cellStyle name="Normal 60 2 3 2 7" xfId="32240" xr:uid="{00000000-0005-0000-0000-00006D7E0000}"/>
    <cellStyle name="Normal 60 2 3 2 8" xfId="17006" xr:uid="{00000000-0005-0000-0000-00006E7E0000}"/>
    <cellStyle name="Normal 60 2 3 3" xfId="2264" xr:uid="{00000000-0005-0000-0000-00006F7E0000}"/>
    <cellStyle name="Normal 60 2 3 3 2" xfId="3954" xr:uid="{00000000-0005-0000-0000-0000707E0000}"/>
    <cellStyle name="Normal 60 2 3 3 2 2" xfId="14027" xr:uid="{00000000-0005-0000-0000-0000717E0000}"/>
    <cellStyle name="Normal 60 2 3 3 2 2 2" xfId="44358" xr:uid="{00000000-0005-0000-0000-0000727E0000}"/>
    <cellStyle name="Normal 60 2 3 3 2 2 3" xfId="29125" xr:uid="{00000000-0005-0000-0000-0000737E0000}"/>
    <cellStyle name="Normal 60 2 3 3 2 3" xfId="9007" xr:uid="{00000000-0005-0000-0000-0000747E0000}"/>
    <cellStyle name="Normal 60 2 3 3 2 3 2" xfId="39341" xr:uid="{00000000-0005-0000-0000-0000757E0000}"/>
    <cellStyle name="Normal 60 2 3 3 2 3 3" xfId="24108" xr:uid="{00000000-0005-0000-0000-0000767E0000}"/>
    <cellStyle name="Normal 60 2 3 3 2 4" xfId="34328" xr:uid="{00000000-0005-0000-0000-0000777E0000}"/>
    <cellStyle name="Normal 60 2 3 3 2 5" xfId="19095" xr:uid="{00000000-0005-0000-0000-0000787E0000}"/>
    <cellStyle name="Normal 60 2 3 3 3" xfId="5646" xr:uid="{00000000-0005-0000-0000-0000797E0000}"/>
    <cellStyle name="Normal 60 2 3 3 3 2" xfId="15698" xr:uid="{00000000-0005-0000-0000-00007A7E0000}"/>
    <cellStyle name="Normal 60 2 3 3 3 2 2" xfId="46029" xr:uid="{00000000-0005-0000-0000-00007B7E0000}"/>
    <cellStyle name="Normal 60 2 3 3 3 2 3" xfId="30796" xr:uid="{00000000-0005-0000-0000-00007C7E0000}"/>
    <cellStyle name="Normal 60 2 3 3 3 3" xfId="10678" xr:uid="{00000000-0005-0000-0000-00007D7E0000}"/>
    <cellStyle name="Normal 60 2 3 3 3 3 2" xfId="41012" xr:uid="{00000000-0005-0000-0000-00007E7E0000}"/>
    <cellStyle name="Normal 60 2 3 3 3 3 3" xfId="25779" xr:uid="{00000000-0005-0000-0000-00007F7E0000}"/>
    <cellStyle name="Normal 60 2 3 3 3 4" xfId="35999" xr:uid="{00000000-0005-0000-0000-0000807E0000}"/>
    <cellStyle name="Normal 60 2 3 3 3 5" xfId="20766" xr:uid="{00000000-0005-0000-0000-0000817E0000}"/>
    <cellStyle name="Normal 60 2 3 3 4" xfId="12356" xr:uid="{00000000-0005-0000-0000-0000827E0000}"/>
    <cellStyle name="Normal 60 2 3 3 4 2" xfId="42687" xr:uid="{00000000-0005-0000-0000-0000837E0000}"/>
    <cellStyle name="Normal 60 2 3 3 4 3" xfId="27454" xr:uid="{00000000-0005-0000-0000-0000847E0000}"/>
    <cellStyle name="Normal 60 2 3 3 5" xfId="7335" xr:uid="{00000000-0005-0000-0000-0000857E0000}"/>
    <cellStyle name="Normal 60 2 3 3 5 2" xfId="37670" xr:uid="{00000000-0005-0000-0000-0000867E0000}"/>
    <cellStyle name="Normal 60 2 3 3 5 3" xfId="22437" xr:uid="{00000000-0005-0000-0000-0000877E0000}"/>
    <cellStyle name="Normal 60 2 3 3 6" xfId="32658" xr:uid="{00000000-0005-0000-0000-0000887E0000}"/>
    <cellStyle name="Normal 60 2 3 3 7" xfId="17424" xr:uid="{00000000-0005-0000-0000-0000897E0000}"/>
    <cellStyle name="Normal 60 2 3 4" xfId="3117" xr:uid="{00000000-0005-0000-0000-00008A7E0000}"/>
    <cellStyle name="Normal 60 2 3 4 2" xfId="13191" xr:uid="{00000000-0005-0000-0000-00008B7E0000}"/>
    <cellStyle name="Normal 60 2 3 4 2 2" xfId="43522" xr:uid="{00000000-0005-0000-0000-00008C7E0000}"/>
    <cellStyle name="Normal 60 2 3 4 2 3" xfId="28289" xr:uid="{00000000-0005-0000-0000-00008D7E0000}"/>
    <cellStyle name="Normal 60 2 3 4 3" xfId="8171" xr:uid="{00000000-0005-0000-0000-00008E7E0000}"/>
    <cellStyle name="Normal 60 2 3 4 3 2" xfId="38505" xr:uid="{00000000-0005-0000-0000-00008F7E0000}"/>
    <cellStyle name="Normal 60 2 3 4 3 3" xfId="23272" xr:uid="{00000000-0005-0000-0000-0000907E0000}"/>
    <cellStyle name="Normal 60 2 3 4 4" xfId="33492" xr:uid="{00000000-0005-0000-0000-0000917E0000}"/>
    <cellStyle name="Normal 60 2 3 4 5" xfId="18259" xr:uid="{00000000-0005-0000-0000-0000927E0000}"/>
    <cellStyle name="Normal 60 2 3 5" xfId="4810" xr:uid="{00000000-0005-0000-0000-0000937E0000}"/>
    <cellStyle name="Normal 60 2 3 5 2" xfId="14862" xr:uid="{00000000-0005-0000-0000-0000947E0000}"/>
    <cellStyle name="Normal 60 2 3 5 2 2" xfId="45193" xr:uid="{00000000-0005-0000-0000-0000957E0000}"/>
    <cellStyle name="Normal 60 2 3 5 2 3" xfId="29960" xr:uid="{00000000-0005-0000-0000-0000967E0000}"/>
    <cellStyle name="Normal 60 2 3 5 3" xfId="9842" xr:uid="{00000000-0005-0000-0000-0000977E0000}"/>
    <cellStyle name="Normal 60 2 3 5 3 2" xfId="40176" xr:uid="{00000000-0005-0000-0000-0000987E0000}"/>
    <cellStyle name="Normal 60 2 3 5 3 3" xfId="24943" xr:uid="{00000000-0005-0000-0000-0000997E0000}"/>
    <cellStyle name="Normal 60 2 3 5 4" xfId="35163" xr:uid="{00000000-0005-0000-0000-00009A7E0000}"/>
    <cellStyle name="Normal 60 2 3 5 5" xfId="19930" xr:uid="{00000000-0005-0000-0000-00009B7E0000}"/>
    <cellStyle name="Normal 60 2 3 6" xfId="11520" xr:uid="{00000000-0005-0000-0000-00009C7E0000}"/>
    <cellStyle name="Normal 60 2 3 6 2" xfId="41851" xr:uid="{00000000-0005-0000-0000-00009D7E0000}"/>
    <cellStyle name="Normal 60 2 3 6 3" xfId="26618" xr:uid="{00000000-0005-0000-0000-00009E7E0000}"/>
    <cellStyle name="Normal 60 2 3 7" xfId="6499" xr:uid="{00000000-0005-0000-0000-00009F7E0000}"/>
    <cellStyle name="Normal 60 2 3 7 2" xfId="36834" xr:uid="{00000000-0005-0000-0000-0000A07E0000}"/>
    <cellStyle name="Normal 60 2 3 7 3" xfId="21601" xr:uid="{00000000-0005-0000-0000-0000A17E0000}"/>
    <cellStyle name="Normal 60 2 3 8" xfId="31822" xr:uid="{00000000-0005-0000-0000-0000A27E0000}"/>
    <cellStyle name="Normal 60 2 3 9" xfId="16588" xr:uid="{00000000-0005-0000-0000-0000A37E0000}"/>
    <cellStyle name="Normal 60 2 4" xfId="1635" xr:uid="{00000000-0005-0000-0000-0000A47E0000}"/>
    <cellStyle name="Normal 60 2 4 2" xfId="2474" xr:uid="{00000000-0005-0000-0000-0000A57E0000}"/>
    <cellStyle name="Normal 60 2 4 2 2" xfId="4164" xr:uid="{00000000-0005-0000-0000-0000A67E0000}"/>
    <cellStyle name="Normal 60 2 4 2 2 2" xfId="14237" xr:uid="{00000000-0005-0000-0000-0000A77E0000}"/>
    <cellStyle name="Normal 60 2 4 2 2 2 2" xfId="44568" xr:uid="{00000000-0005-0000-0000-0000A87E0000}"/>
    <cellStyle name="Normal 60 2 4 2 2 2 3" xfId="29335" xr:uid="{00000000-0005-0000-0000-0000A97E0000}"/>
    <cellStyle name="Normal 60 2 4 2 2 3" xfId="9217" xr:uid="{00000000-0005-0000-0000-0000AA7E0000}"/>
    <cellStyle name="Normal 60 2 4 2 2 3 2" xfId="39551" xr:uid="{00000000-0005-0000-0000-0000AB7E0000}"/>
    <cellStyle name="Normal 60 2 4 2 2 3 3" xfId="24318" xr:uid="{00000000-0005-0000-0000-0000AC7E0000}"/>
    <cellStyle name="Normal 60 2 4 2 2 4" xfId="34538" xr:uid="{00000000-0005-0000-0000-0000AD7E0000}"/>
    <cellStyle name="Normal 60 2 4 2 2 5" xfId="19305" xr:uid="{00000000-0005-0000-0000-0000AE7E0000}"/>
    <cellStyle name="Normal 60 2 4 2 3" xfId="5856" xr:uid="{00000000-0005-0000-0000-0000AF7E0000}"/>
    <cellStyle name="Normal 60 2 4 2 3 2" xfId="15908" xr:uid="{00000000-0005-0000-0000-0000B07E0000}"/>
    <cellStyle name="Normal 60 2 4 2 3 2 2" xfId="46239" xr:uid="{00000000-0005-0000-0000-0000B17E0000}"/>
    <cellStyle name="Normal 60 2 4 2 3 2 3" xfId="31006" xr:uid="{00000000-0005-0000-0000-0000B27E0000}"/>
    <cellStyle name="Normal 60 2 4 2 3 3" xfId="10888" xr:uid="{00000000-0005-0000-0000-0000B37E0000}"/>
    <cellStyle name="Normal 60 2 4 2 3 3 2" xfId="41222" xr:uid="{00000000-0005-0000-0000-0000B47E0000}"/>
    <cellStyle name="Normal 60 2 4 2 3 3 3" xfId="25989" xr:uid="{00000000-0005-0000-0000-0000B57E0000}"/>
    <cellStyle name="Normal 60 2 4 2 3 4" xfId="36209" xr:uid="{00000000-0005-0000-0000-0000B67E0000}"/>
    <cellStyle name="Normal 60 2 4 2 3 5" xfId="20976" xr:uid="{00000000-0005-0000-0000-0000B77E0000}"/>
    <cellStyle name="Normal 60 2 4 2 4" xfId="12566" xr:uid="{00000000-0005-0000-0000-0000B87E0000}"/>
    <cellStyle name="Normal 60 2 4 2 4 2" xfId="42897" xr:uid="{00000000-0005-0000-0000-0000B97E0000}"/>
    <cellStyle name="Normal 60 2 4 2 4 3" xfId="27664" xr:uid="{00000000-0005-0000-0000-0000BA7E0000}"/>
    <cellStyle name="Normal 60 2 4 2 5" xfId="7545" xr:uid="{00000000-0005-0000-0000-0000BB7E0000}"/>
    <cellStyle name="Normal 60 2 4 2 5 2" xfId="37880" xr:uid="{00000000-0005-0000-0000-0000BC7E0000}"/>
    <cellStyle name="Normal 60 2 4 2 5 3" xfId="22647" xr:uid="{00000000-0005-0000-0000-0000BD7E0000}"/>
    <cellStyle name="Normal 60 2 4 2 6" xfId="32868" xr:uid="{00000000-0005-0000-0000-0000BE7E0000}"/>
    <cellStyle name="Normal 60 2 4 2 7" xfId="17634" xr:uid="{00000000-0005-0000-0000-0000BF7E0000}"/>
    <cellStyle name="Normal 60 2 4 3" xfId="3327" xr:uid="{00000000-0005-0000-0000-0000C07E0000}"/>
    <cellStyle name="Normal 60 2 4 3 2" xfId="13401" xr:uid="{00000000-0005-0000-0000-0000C17E0000}"/>
    <cellStyle name="Normal 60 2 4 3 2 2" xfId="43732" xr:uid="{00000000-0005-0000-0000-0000C27E0000}"/>
    <cellStyle name="Normal 60 2 4 3 2 3" xfId="28499" xr:uid="{00000000-0005-0000-0000-0000C37E0000}"/>
    <cellStyle name="Normal 60 2 4 3 3" xfId="8381" xr:uid="{00000000-0005-0000-0000-0000C47E0000}"/>
    <cellStyle name="Normal 60 2 4 3 3 2" xfId="38715" xr:uid="{00000000-0005-0000-0000-0000C57E0000}"/>
    <cellStyle name="Normal 60 2 4 3 3 3" xfId="23482" xr:uid="{00000000-0005-0000-0000-0000C67E0000}"/>
    <cellStyle name="Normal 60 2 4 3 4" xfId="33702" xr:uid="{00000000-0005-0000-0000-0000C77E0000}"/>
    <cellStyle name="Normal 60 2 4 3 5" xfId="18469" xr:uid="{00000000-0005-0000-0000-0000C87E0000}"/>
    <cellStyle name="Normal 60 2 4 4" xfId="5020" xr:uid="{00000000-0005-0000-0000-0000C97E0000}"/>
    <cellStyle name="Normal 60 2 4 4 2" xfId="15072" xr:uid="{00000000-0005-0000-0000-0000CA7E0000}"/>
    <cellStyle name="Normal 60 2 4 4 2 2" xfId="45403" xr:uid="{00000000-0005-0000-0000-0000CB7E0000}"/>
    <cellStyle name="Normal 60 2 4 4 2 3" xfId="30170" xr:uid="{00000000-0005-0000-0000-0000CC7E0000}"/>
    <cellStyle name="Normal 60 2 4 4 3" xfId="10052" xr:uid="{00000000-0005-0000-0000-0000CD7E0000}"/>
    <cellStyle name="Normal 60 2 4 4 3 2" xfId="40386" xr:uid="{00000000-0005-0000-0000-0000CE7E0000}"/>
    <cellStyle name="Normal 60 2 4 4 3 3" xfId="25153" xr:uid="{00000000-0005-0000-0000-0000CF7E0000}"/>
    <cellStyle name="Normal 60 2 4 4 4" xfId="35373" xr:uid="{00000000-0005-0000-0000-0000D07E0000}"/>
    <cellStyle name="Normal 60 2 4 4 5" xfId="20140" xr:uid="{00000000-0005-0000-0000-0000D17E0000}"/>
    <cellStyle name="Normal 60 2 4 5" xfId="11730" xr:uid="{00000000-0005-0000-0000-0000D27E0000}"/>
    <cellStyle name="Normal 60 2 4 5 2" xfId="42061" xr:uid="{00000000-0005-0000-0000-0000D37E0000}"/>
    <cellStyle name="Normal 60 2 4 5 3" xfId="26828" xr:uid="{00000000-0005-0000-0000-0000D47E0000}"/>
    <cellStyle name="Normal 60 2 4 6" xfId="6709" xr:uid="{00000000-0005-0000-0000-0000D57E0000}"/>
    <cellStyle name="Normal 60 2 4 6 2" xfId="37044" xr:uid="{00000000-0005-0000-0000-0000D67E0000}"/>
    <cellStyle name="Normal 60 2 4 6 3" xfId="21811" xr:uid="{00000000-0005-0000-0000-0000D77E0000}"/>
    <cellStyle name="Normal 60 2 4 7" xfId="32032" xr:uid="{00000000-0005-0000-0000-0000D87E0000}"/>
    <cellStyle name="Normal 60 2 4 8" xfId="16798" xr:uid="{00000000-0005-0000-0000-0000D97E0000}"/>
    <cellStyle name="Normal 60 2 5" xfId="2056" xr:uid="{00000000-0005-0000-0000-0000DA7E0000}"/>
    <cellStyle name="Normal 60 2 5 2" xfId="3746" xr:uid="{00000000-0005-0000-0000-0000DB7E0000}"/>
    <cellStyle name="Normal 60 2 5 2 2" xfId="13819" xr:uid="{00000000-0005-0000-0000-0000DC7E0000}"/>
    <cellStyle name="Normal 60 2 5 2 2 2" xfId="44150" xr:uid="{00000000-0005-0000-0000-0000DD7E0000}"/>
    <cellStyle name="Normal 60 2 5 2 2 3" xfId="28917" xr:uid="{00000000-0005-0000-0000-0000DE7E0000}"/>
    <cellStyle name="Normal 60 2 5 2 3" xfId="8799" xr:uid="{00000000-0005-0000-0000-0000DF7E0000}"/>
    <cellStyle name="Normal 60 2 5 2 3 2" xfId="39133" xr:uid="{00000000-0005-0000-0000-0000E07E0000}"/>
    <cellStyle name="Normal 60 2 5 2 3 3" xfId="23900" xr:uid="{00000000-0005-0000-0000-0000E17E0000}"/>
    <cellStyle name="Normal 60 2 5 2 4" xfId="34120" xr:uid="{00000000-0005-0000-0000-0000E27E0000}"/>
    <cellStyle name="Normal 60 2 5 2 5" xfId="18887" xr:uid="{00000000-0005-0000-0000-0000E37E0000}"/>
    <cellStyle name="Normal 60 2 5 3" xfId="5438" xr:uid="{00000000-0005-0000-0000-0000E47E0000}"/>
    <cellStyle name="Normal 60 2 5 3 2" xfId="15490" xr:uid="{00000000-0005-0000-0000-0000E57E0000}"/>
    <cellStyle name="Normal 60 2 5 3 2 2" xfId="45821" xr:uid="{00000000-0005-0000-0000-0000E67E0000}"/>
    <cellStyle name="Normal 60 2 5 3 2 3" xfId="30588" xr:uid="{00000000-0005-0000-0000-0000E77E0000}"/>
    <cellStyle name="Normal 60 2 5 3 3" xfId="10470" xr:uid="{00000000-0005-0000-0000-0000E87E0000}"/>
    <cellStyle name="Normal 60 2 5 3 3 2" xfId="40804" xr:uid="{00000000-0005-0000-0000-0000E97E0000}"/>
    <cellStyle name="Normal 60 2 5 3 3 3" xfId="25571" xr:uid="{00000000-0005-0000-0000-0000EA7E0000}"/>
    <cellStyle name="Normal 60 2 5 3 4" xfId="35791" xr:uid="{00000000-0005-0000-0000-0000EB7E0000}"/>
    <cellStyle name="Normal 60 2 5 3 5" xfId="20558" xr:uid="{00000000-0005-0000-0000-0000EC7E0000}"/>
    <cellStyle name="Normal 60 2 5 4" xfId="12148" xr:uid="{00000000-0005-0000-0000-0000ED7E0000}"/>
    <cellStyle name="Normal 60 2 5 4 2" xfId="42479" xr:uid="{00000000-0005-0000-0000-0000EE7E0000}"/>
    <cellStyle name="Normal 60 2 5 4 3" xfId="27246" xr:uid="{00000000-0005-0000-0000-0000EF7E0000}"/>
    <cellStyle name="Normal 60 2 5 5" xfId="7127" xr:uid="{00000000-0005-0000-0000-0000F07E0000}"/>
    <cellStyle name="Normal 60 2 5 5 2" xfId="37462" xr:uid="{00000000-0005-0000-0000-0000F17E0000}"/>
    <cellStyle name="Normal 60 2 5 5 3" xfId="22229" xr:uid="{00000000-0005-0000-0000-0000F27E0000}"/>
    <cellStyle name="Normal 60 2 5 6" xfId="32450" xr:uid="{00000000-0005-0000-0000-0000F37E0000}"/>
    <cellStyle name="Normal 60 2 5 7" xfId="17216" xr:uid="{00000000-0005-0000-0000-0000F47E0000}"/>
    <cellStyle name="Normal 60 2 6" xfId="2909" xr:uid="{00000000-0005-0000-0000-0000F57E0000}"/>
    <cellStyle name="Normal 60 2 6 2" xfId="12983" xr:uid="{00000000-0005-0000-0000-0000F67E0000}"/>
    <cellStyle name="Normal 60 2 6 2 2" xfId="43314" xr:uid="{00000000-0005-0000-0000-0000F77E0000}"/>
    <cellStyle name="Normal 60 2 6 2 3" xfId="28081" xr:uid="{00000000-0005-0000-0000-0000F87E0000}"/>
    <cellStyle name="Normal 60 2 6 3" xfId="7963" xr:uid="{00000000-0005-0000-0000-0000F97E0000}"/>
    <cellStyle name="Normal 60 2 6 3 2" xfId="38297" xr:uid="{00000000-0005-0000-0000-0000FA7E0000}"/>
    <cellStyle name="Normal 60 2 6 3 3" xfId="23064" xr:uid="{00000000-0005-0000-0000-0000FB7E0000}"/>
    <cellStyle name="Normal 60 2 6 4" xfId="33284" xr:uid="{00000000-0005-0000-0000-0000FC7E0000}"/>
    <cellStyle name="Normal 60 2 6 5" xfId="18051" xr:uid="{00000000-0005-0000-0000-0000FD7E0000}"/>
    <cellStyle name="Normal 60 2 7" xfId="4602" xr:uid="{00000000-0005-0000-0000-0000FE7E0000}"/>
    <cellStyle name="Normal 60 2 7 2" xfId="14654" xr:uid="{00000000-0005-0000-0000-0000FF7E0000}"/>
    <cellStyle name="Normal 60 2 7 2 2" xfId="44985" xr:uid="{00000000-0005-0000-0000-0000007F0000}"/>
    <cellStyle name="Normal 60 2 7 2 3" xfId="29752" xr:uid="{00000000-0005-0000-0000-0000017F0000}"/>
    <cellStyle name="Normal 60 2 7 3" xfId="9634" xr:uid="{00000000-0005-0000-0000-0000027F0000}"/>
    <cellStyle name="Normal 60 2 7 3 2" xfId="39968" xr:uid="{00000000-0005-0000-0000-0000037F0000}"/>
    <cellStyle name="Normal 60 2 7 3 3" xfId="24735" xr:uid="{00000000-0005-0000-0000-0000047F0000}"/>
    <cellStyle name="Normal 60 2 7 4" xfId="34955" xr:uid="{00000000-0005-0000-0000-0000057F0000}"/>
    <cellStyle name="Normal 60 2 7 5" xfId="19722" xr:uid="{00000000-0005-0000-0000-0000067F0000}"/>
    <cellStyle name="Normal 60 2 8" xfId="11312" xr:uid="{00000000-0005-0000-0000-0000077F0000}"/>
    <cellStyle name="Normal 60 2 8 2" xfId="41643" xr:uid="{00000000-0005-0000-0000-0000087F0000}"/>
    <cellStyle name="Normal 60 2 8 3" xfId="26410" xr:uid="{00000000-0005-0000-0000-0000097F0000}"/>
    <cellStyle name="Normal 60 2 9" xfId="6291" xr:uid="{00000000-0005-0000-0000-00000A7F0000}"/>
    <cellStyle name="Normal 60 2 9 2" xfId="36626" xr:uid="{00000000-0005-0000-0000-00000B7F0000}"/>
    <cellStyle name="Normal 60 2 9 3" xfId="21393" xr:uid="{00000000-0005-0000-0000-00000C7F0000}"/>
    <cellStyle name="Normal 60 3" xfId="1255" xr:uid="{00000000-0005-0000-0000-00000D7F0000}"/>
    <cellStyle name="Normal 60 3 10" xfId="16432" xr:uid="{00000000-0005-0000-0000-00000E7F0000}"/>
    <cellStyle name="Normal 60 3 2" xfId="1474" xr:uid="{00000000-0005-0000-0000-00000F7F0000}"/>
    <cellStyle name="Normal 60 3 2 2" xfId="1895" xr:uid="{00000000-0005-0000-0000-0000107F0000}"/>
    <cellStyle name="Normal 60 3 2 2 2" xfId="2734" xr:uid="{00000000-0005-0000-0000-0000117F0000}"/>
    <cellStyle name="Normal 60 3 2 2 2 2" xfId="4424" xr:uid="{00000000-0005-0000-0000-0000127F0000}"/>
    <cellStyle name="Normal 60 3 2 2 2 2 2" xfId="14497" xr:uid="{00000000-0005-0000-0000-0000137F0000}"/>
    <cellStyle name="Normal 60 3 2 2 2 2 2 2" xfId="44828" xr:uid="{00000000-0005-0000-0000-0000147F0000}"/>
    <cellStyle name="Normal 60 3 2 2 2 2 2 3" xfId="29595" xr:uid="{00000000-0005-0000-0000-0000157F0000}"/>
    <cellStyle name="Normal 60 3 2 2 2 2 3" xfId="9477" xr:uid="{00000000-0005-0000-0000-0000167F0000}"/>
    <cellStyle name="Normal 60 3 2 2 2 2 3 2" xfId="39811" xr:uid="{00000000-0005-0000-0000-0000177F0000}"/>
    <cellStyle name="Normal 60 3 2 2 2 2 3 3" xfId="24578" xr:uid="{00000000-0005-0000-0000-0000187F0000}"/>
    <cellStyle name="Normal 60 3 2 2 2 2 4" xfId="34798" xr:uid="{00000000-0005-0000-0000-0000197F0000}"/>
    <cellStyle name="Normal 60 3 2 2 2 2 5" xfId="19565" xr:uid="{00000000-0005-0000-0000-00001A7F0000}"/>
    <cellStyle name="Normal 60 3 2 2 2 3" xfId="6116" xr:uid="{00000000-0005-0000-0000-00001B7F0000}"/>
    <cellStyle name="Normal 60 3 2 2 2 3 2" xfId="16168" xr:uid="{00000000-0005-0000-0000-00001C7F0000}"/>
    <cellStyle name="Normal 60 3 2 2 2 3 2 2" xfId="46499" xr:uid="{00000000-0005-0000-0000-00001D7F0000}"/>
    <cellStyle name="Normal 60 3 2 2 2 3 2 3" xfId="31266" xr:uid="{00000000-0005-0000-0000-00001E7F0000}"/>
    <cellStyle name="Normal 60 3 2 2 2 3 3" xfId="11148" xr:uid="{00000000-0005-0000-0000-00001F7F0000}"/>
    <cellStyle name="Normal 60 3 2 2 2 3 3 2" xfId="41482" xr:uid="{00000000-0005-0000-0000-0000207F0000}"/>
    <cellStyle name="Normal 60 3 2 2 2 3 3 3" xfId="26249" xr:uid="{00000000-0005-0000-0000-0000217F0000}"/>
    <cellStyle name="Normal 60 3 2 2 2 3 4" xfId="36469" xr:uid="{00000000-0005-0000-0000-0000227F0000}"/>
    <cellStyle name="Normal 60 3 2 2 2 3 5" xfId="21236" xr:uid="{00000000-0005-0000-0000-0000237F0000}"/>
    <cellStyle name="Normal 60 3 2 2 2 4" xfId="12826" xr:uid="{00000000-0005-0000-0000-0000247F0000}"/>
    <cellStyle name="Normal 60 3 2 2 2 4 2" xfId="43157" xr:uid="{00000000-0005-0000-0000-0000257F0000}"/>
    <cellStyle name="Normal 60 3 2 2 2 4 3" xfId="27924" xr:uid="{00000000-0005-0000-0000-0000267F0000}"/>
    <cellStyle name="Normal 60 3 2 2 2 5" xfId="7805" xr:uid="{00000000-0005-0000-0000-0000277F0000}"/>
    <cellStyle name="Normal 60 3 2 2 2 5 2" xfId="38140" xr:uid="{00000000-0005-0000-0000-0000287F0000}"/>
    <cellStyle name="Normal 60 3 2 2 2 5 3" xfId="22907" xr:uid="{00000000-0005-0000-0000-0000297F0000}"/>
    <cellStyle name="Normal 60 3 2 2 2 6" xfId="33128" xr:uid="{00000000-0005-0000-0000-00002A7F0000}"/>
    <cellStyle name="Normal 60 3 2 2 2 7" xfId="17894" xr:uid="{00000000-0005-0000-0000-00002B7F0000}"/>
    <cellStyle name="Normal 60 3 2 2 3" xfId="3587" xr:uid="{00000000-0005-0000-0000-00002C7F0000}"/>
    <cellStyle name="Normal 60 3 2 2 3 2" xfId="13661" xr:uid="{00000000-0005-0000-0000-00002D7F0000}"/>
    <cellStyle name="Normal 60 3 2 2 3 2 2" xfId="43992" xr:uid="{00000000-0005-0000-0000-00002E7F0000}"/>
    <cellStyle name="Normal 60 3 2 2 3 2 3" xfId="28759" xr:uid="{00000000-0005-0000-0000-00002F7F0000}"/>
    <cellStyle name="Normal 60 3 2 2 3 3" xfId="8641" xr:uid="{00000000-0005-0000-0000-0000307F0000}"/>
    <cellStyle name="Normal 60 3 2 2 3 3 2" xfId="38975" xr:uid="{00000000-0005-0000-0000-0000317F0000}"/>
    <cellStyle name="Normal 60 3 2 2 3 3 3" xfId="23742" xr:uid="{00000000-0005-0000-0000-0000327F0000}"/>
    <cellStyle name="Normal 60 3 2 2 3 4" xfId="33962" xr:uid="{00000000-0005-0000-0000-0000337F0000}"/>
    <cellStyle name="Normal 60 3 2 2 3 5" xfId="18729" xr:uid="{00000000-0005-0000-0000-0000347F0000}"/>
    <cellStyle name="Normal 60 3 2 2 4" xfId="5280" xr:uid="{00000000-0005-0000-0000-0000357F0000}"/>
    <cellStyle name="Normal 60 3 2 2 4 2" xfId="15332" xr:uid="{00000000-0005-0000-0000-0000367F0000}"/>
    <cellStyle name="Normal 60 3 2 2 4 2 2" xfId="45663" xr:uid="{00000000-0005-0000-0000-0000377F0000}"/>
    <cellStyle name="Normal 60 3 2 2 4 2 3" xfId="30430" xr:uid="{00000000-0005-0000-0000-0000387F0000}"/>
    <cellStyle name="Normal 60 3 2 2 4 3" xfId="10312" xr:uid="{00000000-0005-0000-0000-0000397F0000}"/>
    <cellStyle name="Normal 60 3 2 2 4 3 2" xfId="40646" xr:uid="{00000000-0005-0000-0000-00003A7F0000}"/>
    <cellStyle name="Normal 60 3 2 2 4 3 3" xfId="25413" xr:uid="{00000000-0005-0000-0000-00003B7F0000}"/>
    <cellStyle name="Normal 60 3 2 2 4 4" xfId="35633" xr:uid="{00000000-0005-0000-0000-00003C7F0000}"/>
    <cellStyle name="Normal 60 3 2 2 4 5" xfId="20400" xr:uid="{00000000-0005-0000-0000-00003D7F0000}"/>
    <cellStyle name="Normal 60 3 2 2 5" xfId="11990" xr:uid="{00000000-0005-0000-0000-00003E7F0000}"/>
    <cellStyle name="Normal 60 3 2 2 5 2" xfId="42321" xr:uid="{00000000-0005-0000-0000-00003F7F0000}"/>
    <cellStyle name="Normal 60 3 2 2 5 3" xfId="27088" xr:uid="{00000000-0005-0000-0000-0000407F0000}"/>
    <cellStyle name="Normal 60 3 2 2 6" xfId="6969" xr:uid="{00000000-0005-0000-0000-0000417F0000}"/>
    <cellStyle name="Normal 60 3 2 2 6 2" xfId="37304" xr:uid="{00000000-0005-0000-0000-0000427F0000}"/>
    <cellStyle name="Normal 60 3 2 2 6 3" xfId="22071" xr:uid="{00000000-0005-0000-0000-0000437F0000}"/>
    <cellStyle name="Normal 60 3 2 2 7" xfId="32292" xr:uid="{00000000-0005-0000-0000-0000447F0000}"/>
    <cellStyle name="Normal 60 3 2 2 8" xfId="17058" xr:uid="{00000000-0005-0000-0000-0000457F0000}"/>
    <cellStyle name="Normal 60 3 2 3" xfId="2316" xr:uid="{00000000-0005-0000-0000-0000467F0000}"/>
    <cellStyle name="Normal 60 3 2 3 2" xfId="4006" xr:uid="{00000000-0005-0000-0000-0000477F0000}"/>
    <cellStyle name="Normal 60 3 2 3 2 2" xfId="14079" xr:uid="{00000000-0005-0000-0000-0000487F0000}"/>
    <cellStyle name="Normal 60 3 2 3 2 2 2" xfId="44410" xr:uid="{00000000-0005-0000-0000-0000497F0000}"/>
    <cellStyle name="Normal 60 3 2 3 2 2 3" xfId="29177" xr:uid="{00000000-0005-0000-0000-00004A7F0000}"/>
    <cellStyle name="Normal 60 3 2 3 2 3" xfId="9059" xr:uid="{00000000-0005-0000-0000-00004B7F0000}"/>
    <cellStyle name="Normal 60 3 2 3 2 3 2" xfId="39393" xr:uid="{00000000-0005-0000-0000-00004C7F0000}"/>
    <cellStyle name="Normal 60 3 2 3 2 3 3" xfId="24160" xr:uid="{00000000-0005-0000-0000-00004D7F0000}"/>
    <cellStyle name="Normal 60 3 2 3 2 4" xfId="34380" xr:uid="{00000000-0005-0000-0000-00004E7F0000}"/>
    <cellStyle name="Normal 60 3 2 3 2 5" xfId="19147" xr:uid="{00000000-0005-0000-0000-00004F7F0000}"/>
    <cellStyle name="Normal 60 3 2 3 3" xfId="5698" xr:uid="{00000000-0005-0000-0000-0000507F0000}"/>
    <cellStyle name="Normal 60 3 2 3 3 2" xfId="15750" xr:uid="{00000000-0005-0000-0000-0000517F0000}"/>
    <cellStyle name="Normal 60 3 2 3 3 2 2" xfId="46081" xr:uid="{00000000-0005-0000-0000-0000527F0000}"/>
    <cellStyle name="Normal 60 3 2 3 3 2 3" xfId="30848" xr:uid="{00000000-0005-0000-0000-0000537F0000}"/>
    <cellStyle name="Normal 60 3 2 3 3 3" xfId="10730" xr:uid="{00000000-0005-0000-0000-0000547F0000}"/>
    <cellStyle name="Normal 60 3 2 3 3 3 2" xfId="41064" xr:uid="{00000000-0005-0000-0000-0000557F0000}"/>
    <cellStyle name="Normal 60 3 2 3 3 3 3" xfId="25831" xr:uid="{00000000-0005-0000-0000-0000567F0000}"/>
    <cellStyle name="Normal 60 3 2 3 3 4" xfId="36051" xr:uid="{00000000-0005-0000-0000-0000577F0000}"/>
    <cellStyle name="Normal 60 3 2 3 3 5" xfId="20818" xr:uid="{00000000-0005-0000-0000-0000587F0000}"/>
    <cellStyle name="Normal 60 3 2 3 4" xfId="12408" xr:uid="{00000000-0005-0000-0000-0000597F0000}"/>
    <cellStyle name="Normal 60 3 2 3 4 2" xfId="42739" xr:uid="{00000000-0005-0000-0000-00005A7F0000}"/>
    <cellStyle name="Normal 60 3 2 3 4 3" xfId="27506" xr:uid="{00000000-0005-0000-0000-00005B7F0000}"/>
    <cellStyle name="Normal 60 3 2 3 5" xfId="7387" xr:uid="{00000000-0005-0000-0000-00005C7F0000}"/>
    <cellStyle name="Normal 60 3 2 3 5 2" xfId="37722" xr:uid="{00000000-0005-0000-0000-00005D7F0000}"/>
    <cellStyle name="Normal 60 3 2 3 5 3" xfId="22489" xr:uid="{00000000-0005-0000-0000-00005E7F0000}"/>
    <cellStyle name="Normal 60 3 2 3 6" xfId="32710" xr:uid="{00000000-0005-0000-0000-00005F7F0000}"/>
    <cellStyle name="Normal 60 3 2 3 7" xfId="17476" xr:uid="{00000000-0005-0000-0000-0000607F0000}"/>
    <cellStyle name="Normal 60 3 2 4" xfId="3169" xr:uid="{00000000-0005-0000-0000-0000617F0000}"/>
    <cellStyle name="Normal 60 3 2 4 2" xfId="13243" xr:uid="{00000000-0005-0000-0000-0000627F0000}"/>
    <cellStyle name="Normal 60 3 2 4 2 2" xfId="43574" xr:uid="{00000000-0005-0000-0000-0000637F0000}"/>
    <cellStyle name="Normal 60 3 2 4 2 3" xfId="28341" xr:uid="{00000000-0005-0000-0000-0000647F0000}"/>
    <cellStyle name="Normal 60 3 2 4 3" xfId="8223" xr:uid="{00000000-0005-0000-0000-0000657F0000}"/>
    <cellStyle name="Normal 60 3 2 4 3 2" xfId="38557" xr:uid="{00000000-0005-0000-0000-0000667F0000}"/>
    <cellStyle name="Normal 60 3 2 4 3 3" xfId="23324" xr:uid="{00000000-0005-0000-0000-0000677F0000}"/>
    <cellStyle name="Normal 60 3 2 4 4" xfId="33544" xr:uid="{00000000-0005-0000-0000-0000687F0000}"/>
    <cellStyle name="Normal 60 3 2 4 5" xfId="18311" xr:uid="{00000000-0005-0000-0000-0000697F0000}"/>
    <cellStyle name="Normal 60 3 2 5" xfId="4862" xr:uid="{00000000-0005-0000-0000-00006A7F0000}"/>
    <cellStyle name="Normal 60 3 2 5 2" xfId="14914" xr:uid="{00000000-0005-0000-0000-00006B7F0000}"/>
    <cellStyle name="Normal 60 3 2 5 2 2" xfId="45245" xr:uid="{00000000-0005-0000-0000-00006C7F0000}"/>
    <cellStyle name="Normal 60 3 2 5 2 3" xfId="30012" xr:uid="{00000000-0005-0000-0000-00006D7F0000}"/>
    <cellStyle name="Normal 60 3 2 5 3" xfId="9894" xr:uid="{00000000-0005-0000-0000-00006E7F0000}"/>
    <cellStyle name="Normal 60 3 2 5 3 2" xfId="40228" xr:uid="{00000000-0005-0000-0000-00006F7F0000}"/>
    <cellStyle name="Normal 60 3 2 5 3 3" xfId="24995" xr:uid="{00000000-0005-0000-0000-0000707F0000}"/>
    <cellStyle name="Normal 60 3 2 5 4" xfId="35215" xr:uid="{00000000-0005-0000-0000-0000717F0000}"/>
    <cellStyle name="Normal 60 3 2 5 5" xfId="19982" xr:uid="{00000000-0005-0000-0000-0000727F0000}"/>
    <cellStyle name="Normal 60 3 2 6" xfId="11572" xr:uid="{00000000-0005-0000-0000-0000737F0000}"/>
    <cellStyle name="Normal 60 3 2 6 2" xfId="41903" xr:uid="{00000000-0005-0000-0000-0000747F0000}"/>
    <cellStyle name="Normal 60 3 2 6 3" xfId="26670" xr:uid="{00000000-0005-0000-0000-0000757F0000}"/>
    <cellStyle name="Normal 60 3 2 7" xfId="6551" xr:uid="{00000000-0005-0000-0000-0000767F0000}"/>
    <cellStyle name="Normal 60 3 2 7 2" xfId="36886" xr:uid="{00000000-0005-0000-0000-0000777F0000}"/>
    <cellStyle name="Normal 60 3 2 7 3" xfId="21653" xr:uid="{00000000-0005-0000-0000-0000787F0000}"/>
    <cellStyle name="Normal 60 3 2 8" xfId="31874" xr:uid="{00000000-0005-0000-0000-0000797F0000}"/>
    <cellStyle name="Normal 60 3 2 9" xfId="16640" xr:uid="{00000000-0005-0000-0000-00007A7F0000}"/>
    <cellStyle name="Normal 60 3 3" xfId="1687" xr:uid="{00000000-0005-0000-0000-00007B7F0000}"/>
    <cellStyle name="Normal 60 3 3 2" xfId="2526" xr:uid="{00000000-0005-0000-0000-00007C7F0000}"/>
    <cellStyle name="Normal 60 3 3 2 2" xfId="4216" xr:uid="{00000000-0005-0000-0000-00007D7F0000}"/>
    <cellStyle name="Normal 60 3 3 2 2 2" xfId="14289" xr:uid="{00000000-0005-0000-0000-00007E7F0000}"/>
    <cellStyle name="Normal 60 3 3 2 2 2 2" xfId="44620" xr:uid="{00000000-0005-0000-0000-00007F7F0000}"/>
    <cellStyle name="Normal 60 3 3 2 2 2 3" xfId="29387" xr:uid="{00000000-0005-0000-0000-0000807F0000}"/>
    <cellStyle name="Normal 60 3 3 2 2 3" xfId="9269" xr:uid="{00000000-0005-0000-0000-0000817F0000}"/>
    <cellStyle name="Normal 60 3 3 2 2 3 2" xfId="39603" xr:uid="{00000000-0005-0000-0000-0000827F0000}"/>
    <cellStyle name="Normal 60 3 3 2 2 3 3" xfId="24370" xr:uid="{00000000-0005-0000-0000-0000837F0000}"/>
    <cellStyle name="Normal 60 3 3 2 2 4" xfId="34590" xr:uid="{00000000-0005-0000-0000-0000847F0000}"/>
    <cellStyle name="Normal 60 3 3 2 2 5" xfId="19357" xr:uid="{00000000-0005-0000-0000-0000857F0000}"/>
    <cellStyle name="Normal 60 3 3 2 3" xfId="5908" xr:uid="{00000000-0005-0000-0000-0000867F0000}"/>
    <cellStyle name="Normal 60 3 3 2 3 2" xfId="15960" xr:uid="{00000000-0005-0000-0000-0000877F0000}"/>
    <cellStyle name="Normal 60 3 3 2 3 2 2" xfId="46291" xr:uid="{00000000-0005-0000-0000-0000887F0000}"/>
    <cellStyle name="Normal 60 3 3 2 3 2 3" xfId="31058" xr:uid="{00000000-0005-0000-0000-0000897F0000}"/>
    <cellStyle name="Normal 60 3 3 2 3 3" xfId="10940" xr:uid="{00000000-0005-0000-0000-00008A7F0000}"/>
    <cellStyle name="Normal 60 3 3 2 3 3 2" xfId="41274" xr:uid="{00000000-0005-0000-0000-00008B7F0000}"/>
    <cellStyle name="Normal 60 3 3 2 3 3 3" xfId="26041" xr:uid="{00000000-0005-0000-0000-00008C7F0000}"/>
    <cellStyle name="Normal 60 3 3 2 3 4" xfId="36261" xr:uid="{00000000-0005-0000-0000-00008D7F0000}"/>
    <cellStyle name="Normal 60 3 3 2 3 5" xfId="21028" xr:uid="{00000000-0005-0000-0000-00008E7F0000}"/>
    <cellStyle name="Normal 60 3 3 2 4" xfId="12618" xr:uid="{00000000-0005-0000-0000-00008F7F0000}"/>
    <cellStyle name="Normal 60 3 3 2 4 2" xfId="42949" xr:uid="{00000000-0005-0000-0000-0000907F0000}"/>
    <cellStyle name="Normal 60 3 3 2 4 3" xfId="27716" xr:uid="{00000000-0005-0000-0000-0000917F0000}"/>
    <cellStyle name="Normal 60 3 3 2 5" xfId="7597" xr:uid="{00000000-0005-0000-0000-0000927F0000}"/>
    <cellStyle name="Normal 60 3 3 2 5 2" xfId="37932" xr:uid="{00000000-0005-0000-0000-0000937F0000}"/>
    <cellStyle name="Normal 60 3 3 2 5 3" xfId="22699" xr:uid="{00000000-0005-0000-0000-0000947F0000}"/>
    <cellStyle name="Normal 60 3 3 2 6" xfId="32920" xr:uid="{00000000-0005-0000-0000-0000957F0000}"/>
    <cellStyle name="Normal 60 3 3 2 7" xfId="17686" xr:uid="{00000000-0005-0000-0000-0000967F0000}"/>
    <cellStyle name="Normal 60 3 3 3" xfId="3379" xr:uid="{00000000-0005-0000-0000-0000977F0000}"/>
    <cellStyle name="Normal 60 3 3 3 2" xfId="13453" xr:uid="{00000000-0005-0000-0000-0000987F0000}"/>
    <cellStyle name="Normal 60 3 3 3 2 2" xfId="43784" xr:uid="{00000000-0005-0000-0000-0000997F0000}"/>
    <cellStyle name="Normal 60 3 3 3 2 3" xfId="28551" xr:uid="{00000000-0005-0000-0000-00009A7F0000}"/>
    <cellStyle name="Normal 60 3 3 3 3" xfId="8433" xr:uid="{00000000-0005-0000-0000-00009B7F0000}"/>
    <cellStyle name="Normal 60 3 3 3 3 2" xfId="38767" xr:uid="{00000000-0005-0000-0000-00009C7F0000}"/>
    <cellStyle name="Normal 60 3 3 3 3 3" xfId="23534" xr:uid="{00000000-0005-0000-0000-00009D7F0000}"/>
    <cellStyle name="Normal 60 3 3 3 4" xfId="33754" xr:uid="{00000000-0005-0000-0000-00009E7F0000}"/>
    <cellStyle name="Normal 60 3 3 3 5" xfId="18521" xr:uid="{00000000-0005-0000-0000-00009F7F0000}"/>
    <cellStyle name="Normal 60 3 3 4" xfId="5072" xr:uid="{00000000-0005-0000-0000-0000A07F0000}"/>
    <cellStyle name="Normal 60 3 3 4 2" xfId="15124" xr:uid="{00000000-0005-0000-0000-0000A17F0000}"/>
    <cellStyle name="Normal 60 3 3 4 2 2" xfId="45455" xr:uid="{00000000-0005-0000-0000-0000A27F0000}"/>
    <cellStyle name="Normal 60 3 3 4 2 3" xfId="30222" xr:uid="{00000000-0005-0000-0000-0000A37F0000}"/>
    <cellStyle name="Normal 60 3 3 4 3" xfId="10104" xr:uid="{00000000-0005-0000-0000-0000A47F0000}"/>
    <cellStyle name="Normal 60 3 3 4 3 2" xfId="40438" xr:uid="{00000000-0005-0000-0000-0000A57F0000}"/>
    <cellStyle name="Normal 60 3 3 4 3 3" xfId="25205" xr:uid="{00000000-0005-0000-0000-0000A67F0000}"/>
    <cellStyle name="Normal 60 3 3 4 4" xfId="35425" xr:uid="{00000000-0005-0000-0000-0000A77F0000}"/>
    <cellStyle name="Normal 60 3 3 4 5" xfId="20192" xr:uid="{00000000-0005-0000-0000-0000A87F0000}"/>
    <cellStyle name="Normal 60 3 3 5" xfId="11782" xr:uid="{00000000-0005-0000-0000-0000A97F0000}"/>
    <cellStyle name="Normal 60 3 3 5 2" xfId="42113" xr:uid="{00000000-0005-0000-0000-0000AA7F0000}"/>
    <cellStyle name="Normal 60 3 3 5 3" xfId="26880" xr:uid="{00000000-0005-0000-0000-0000AB7F0000}"/>
    <cellStyle name="Normal 60 3 3 6" xfId="6761" xr:uid="{00000000-0005-0000-0000-0000AC7F0000}"/>
    <cellStyle name="Normal 60 3 3 6 2" xfId="37096" xr:uid="{00000000-0005-0000-0000-0000AD7F0000}"/>
    <cellStyle name="Normal 60 3 3 6 3" xfId="21863" xr:uid="{00000000-0005-0000-0000-0000AE7F0000}"/>
    <cellStyle name="Normal 60 3 3 7" xfId="32084" xr:uid="{00000000-0005-0000-0000-0000AF7F0000}"/>
    <cellStyle name="Normal 60 3 3 8" xfId="16850" xr:uid="{00000000-0005-0000-0000-0000B07F0000}"/>
    <cellStyle name="Normal 60 3 4" xfId="2108" xr:uid="{00000000-0005-0000-0000-0000B17F0000}"/>
    <cellStyle name="Normal 60 3 4 2" xfId="3798" xr:uid="{00000000-0005-0000-0000-0000B27F0000}"/>
    <cellStyle name="Normal 60 3 4 2 2" xfId="13871" xr:uid="{00000000-0005-0000-0000-0000B37F0000}"/>
    <cellStyle name="Normal 60 3 4 2 2 2" xfId="44202" xr:uid="{00000000-0005-0000-0000-0000B47F0000}"/>
    <cellStyle name="Normal 60 3 4 2 2 3" xfId="28969" xr:uid="{00000000-0005-0000-0000-0000B57F0000}"/>
    <cellStyle name="Normal 60 3 4 2 3" xfId="8851" xr:uid="{00000000-0005-0000-0000-0000B67F0000}"/>
    <cellStyle name="Normal 60 3 4 2 3 2" xfId="39185" xr:uid="{00000000-0005-0000-0000-0000B77F0000}"/>
    <cellStyle name="Normal 60 3 4 2 3 3" xfId="23952" xr:uid="{00000000-0005-0000-0000-0000B87F0000}"/>
    <cellStyle name="Normal 60 3 4 2 4" xfId="34172" xr:uid="{00000000-0005-0000-0000-0000B97F0000}"/>
    <cellStyle name="Normal 60 3 4 2 5" xfId="18939" xr:uid="{00000000-0005-0000-0000-0000BA7F0000}"/>
    <cellStyle name="Normal 60 3 4 3" xfId="5490" xr:uid="{00000000-0005-0000-0000-0000BB7F0000}"/>
    <cellStyle name="Normal 60 3 4 3 2" xfId="15542" xr:uid="{00000000-0005-0000-0000-0000BC7F0000}"/>
    <cellStyle name="Normal 60 3 4 3 2 2" xfId="45873" xr:uid="{00000000-0005-0000-0000-0000BD7F0000}"/>
    <cellStyle name="Normal 60 3 4 3 2 3" xfId="30640" xr:uid="{00000000-0005-0000-0000-0000BE7F0000}"/>
    <cellStyle name="Normal 60 3 4 3 3" xfId="10522" xr:uid="{00000000-0005-0000-0000-0000BF7F0000}"/>
    <cellStyle name="Normal 60 3 4 3 3 2" xfId="40856" xr:uid="{00000000-0005-0000-0000-0000C07F0000}"/>
    <cellStyle name="Normal 60 3 4 3 3 3" xfId="25623" xr:uid="{00000000-0005-0000-0000-0000C17F0000}"/>
    <cellStyle name="Normal 60 3 4 3 4" xfId="35843" xr:uid="{00000000-0005-0000-0000-0000C27F0000}"/>
    <cellStyle name="Normal 60 3 4 3 5" xfId="20610" xr:uid="{00000000-0005-0000-0000-0000C37F0000}"/>
    <cellStyle name="Normal 60 3 4 4" xfId="12200" xr:uid="{00000000-0005-0000-0000-0000C47F0000}"/>
    <cellStyle name="Normal 60 3 4 4 2" xfId="42531" xr:uid="{00000000-0005-0000-0000-0000C57F0000}"/>
    <cellStyle name="Normal 60 3 4 4 3" xfId="27298" xr:uid="{00000000-0005-0000-0000-0000C67F0000}"/>
    <cellStyle name="Normal 60 3 4 5" xfId="7179" xr:uid="{00000000-0005-0000-0000-0000C77F0000}"/>
    <cellStyle name="Normal 60 3 4 5 2" xfId="37514" xr:uid="{00000000-0005-0000-0000-0000C87F0000}"/>
    <cellStyle name="Normal 60 3 4 5 3" xfId="22281" xr:uid="{00000000-0005-0000-0000-0000C97F0000}"/>
    <cellStyle name="Normal 60 3 4 6" xfId="32502" xr:uid="{00000000-0005-0000-0000-0000CA7F0000}"/>
    <cellStyle name="Normal 60 3 4 7" xfId="17268" xr:uid="{00000000-0005-0000-0000-0000CB7F0000}"/>
    <cellStyle name="Normal 60 3 5" xfId="2961" xr:uid="{00000000-0005-0000-0000-0000CC7F0000}"/>
    <cellStyle name="Normal 60 3 5 2" xfId="13035" xr:uid="{00000000-0005-0000-0000-0000CD7F0000}"/>
    <cellStyle name="Normal 60 3 5 2 2" xfId="43366" xr:uid="{00000000-0005-0000-0000-0000CE7F0000}"/>
    <cellStyle name="Normal 60 3 5 2 3" xfId="28133" xr:uid="{00000000-0005-0000-0000-0000CF7F0000}"/>
    <cellStyle name="Normal 60 3 5 3" xfId="8015" xr:uid="{00000000-0005-0000-0000-0000D07F0000}"/>
    <cellStyle name="Normal 60 3 5 3 2" xfId="38349" xr:uid="{00000000-0005-0000-0000-0000D17F0000}"/>
    <cellStyle name="Normal 60 3 5 3 3" xfId="23116" xr:uid="{00000000-0005-0000-0000-0000D27F0000}"/>
    <cellStyle name="Normal 60 3 5 4" xfId="33336" xr:uid="{00000000-0005-0000-0000-0000D37F0000}"/>
    <cellStyle name="Normal 60 3 5 5" xfId="18103" xr:uid="{00000000-0005-0000-0000-0000D47F0000}"/>
    <cellStyle name="Normal 60 3 6" xfId="4654" xr:uid="{00000000-0005-0000-0000-0000D57F0000}"/>
    <cellStyle name="Normal 60 3 6 2" xfId="14706" xr:uid="{00000000-0005-0000-0000-0000D67F0000}"/>
    <cellStyle name="Normal 60 3 6 2 2" xfId="45037" xr:uid="{00000000-0005-0000-0000-0000D77F0000}"/>
    <cellStyle name="Normal 60 3 6 2 3" xfId="29804" xr:uid="{00000000-0005-0000-0000-0000D87F0000}"/>
    <cellStyle name="Normal 60 3 6 3" xfId="9686" xr:uid="{00000000-0005-0000-0000-0000D97F0000}"/>
    <cellStyle name="Normal 60 3 6 3 2" xfId="40020" xr:uid="{00000000-0005-0000-0000-0000DA7F0000}"/>
    <cellStyle name="Normal 60 3 6 3 3" xfId="24787" xr:uid="{00000000-0005-0000-0000-0000DB7F0000}"/>
    <cellStyle name="Normal 60 3 6 4" xfId="35007" xr:uid="{00000000-0005-0000-0000-0000DC7F0000}"/>
    <cellStyle name="Normal 60 3 6 5" xfId="19774" xr:uid="{00000000-0005-0000-0000-0000DD7F0000}"/>
    <cellStyle name="Normal 60 3 7" xfId="11364" xr:uid="{00000000-0005-0000-0000-0000DE7F0000}"/>
    <cellStyle name="Normal 60 3 7 2" xfId="41695" xr:uid="{00000000-0005-0000-0000-0000DF7F0000}"/>
    <cellStyle name="Normal 60 3 7 3" xfId="26462" xr:uid="{00000000-0005-0000-0000-0000E07F0000}"/>
    <cellStyle name="Normal 60 3 8" xfId="6343" xr:uid="{00000000-0005-0000-0000-0000E17F0000}"/>
    <cellStyle name="Normal 60 3 8 2" xfId="36678" xr:uid="{00000000-0005-0000-0000-0000E27F0000}"/>
    <cellStyle name="Normal 60 3 8 3" xfId="21445" xr:uid="{00000000-0005-0000-0000-0000E37F0000}"/>
    <cellStyle name="Normal 60 3 9" xfId="31667" xr:uid="{00000000-0005-0000-0000-0000E47F0000}"/>
    <cellStyle name="Normal 60 4" xfId="1368" xr:uid="{00000000-0005-0000-0000-0000E57F0000}"/>
    <cellStyle name="Normal 60 4 2" xfId="1791" xr:uid="{00000000-0005-0000-0000-0000E67F0000}"/>
    <cellStyle name="Normal 60 4 2 2" xfId="2630" xr:uid="{00000000-0005-0000-0000-0000E77F0000}"/>
    <cellStyle name="Normal 60 4 2 2 2" xfId="4320" xr:uid="{00000000-0005-0000-0000-0000E87F0000}"/>
    <cellStyle name="Normal 60 4 2 2 2 2" xfId="14393" xr:uid="{00000000-0005-0000-0000-0000E97F0000}"/>
    <cellStyle name="Normal 60 4 2 2 2 2 2" xfId="44724" xr:uid="{00000000-0005-0000-0000-0000EA7F0000}"/>
    <cellStyle name="Normal 60 4 2 2 2 2 3" xfId="29491" xr:uid="{00000000-0005-0000-0000-0000EB7F0000}"/>
    <cellStyle name="Normal 60 4 2 2 2 3" xfId="9373" xr:uid="{00000000-0005-0000-0000-0000EC7F0000}"/>
    <cellStyle name="Normal 60 4 2 2 2 3 2" xfId="39707" xr:uid="{00000000-0005-0000-0000-0000ED7F0000}"/>
    <cellStyle name="Normal 60 4 2 2 2 3 3" xfId="24474" xr:uid="{00000000-0005-0000-0000-0000EE7F0000}"/>
    <cellStyle name="Normal 60 4 2 2 2 4" xfId="34694" xr:uid="{00000000-0005-0000-0000-0000EF7F0000}"/>
    <cellStyle name="Normal 60 4 2 2 2 5" xfId="19461" xr:uid="{00000000-0005-0000-0000-0000F07F0000}"/>
    <cellStyle name="Normal 60 4 2 2 3" xfId="6012" xr:uid="{00000000-0005-0000-0000-0000F17F0000}"/>
    <cellStyle name="Normal 60 4 2 2 3 2" xfId="16064" xr:uid="{00000000-0005-0000-0000-0000F27F0000}"/>
    <cellStyle name="Normal 60 4 2 2 3 2 2" xfId="46395" xr:uid="{00000000-0005-0000-0000-0000F37F0000}"/>
    <cellStyle name="Normal 60 4 2 2 3 2 3" xfId="31162" xr:uid="{00000000-0005-0000-0000-0000F47F0000}"/>
    <cellStyle name="Normal 60 4 2 2 3 3" xfId="11044" xr:uid="{00000000-0005-0000-0000-0000F57F0000}"/>
    <cellStyle name="Normal 60 4 2 2 3 3 2" xfId="41378" xr:uid="{00000000-0005-0000-0000-0000F67F0000}"/>
    <cellStyle name="Normal 60 4 2 2 3 3 3" xfId="26145" xr:uid="{00000000-0005-0000-0000-0000F77F0000}"/>
    <cellStyle name="Normal 60 4 2 2 3 4" xfId="36365" xr:uid="{00000000-0005-0000-0000-0000F87F0000}"/>
    <cellStyle name="Normal 60 4 2 2 3 5" xfId="21132" xr:uid="{00000000-0005-0000-0000-0000F97F0000}"/>
    <cellStyle name="Normal 60 4 2 2 4" xfId="12722" xr:uid="{00000000-0005-0000-0000-0000FA7F0000}"/>
    <cellStyle name="Normal 60 4 2 2 4 2" xfId="43053" xr:uid="{00000000-0005-0000-0000-0000FB7F0000}"/>
    <cellStyle name="Normal 60 4 2 2 4 3" xfId="27820" xr:uid="{00000000-0005-0000-0000-0000FC7F0000}"/>
    <cellStyle name="Normal 60 4 2 2 5" xfId="7701" xr:uid="{00000000-0005-0000-0000-0000FD7F0000}"/>
    <cellStyle name="Normal 60 4 2 2 5 2" xfId="38036" xr:uid="{00000000-0005-0000-0000-0000FE7F0000}"/>
    <cellStyle name="Normal 60 4 2 2 5 3" xfId="22803" xr:uid="{00000000-0005-0000-0000-0000FF7F0000}"/>
    <cellStyle name="Normal 60 4 2 2 6" xfId="33024" xr:uid="{00000000-0005-0000-0000-000000800000}"/>
    <cellStyle name="Normal 60 4 2 2 7" xfId="17790" xr:uid="{00000000-0005-0000-0000-000001800000}"/>
    <cellStyle name="Normal 60 4 2 3" xfId="3483" xr:uid="{00000000-0005-0000-0000-000002800000}"/>
    <cellStyle name="Normal 60 4 2 3 2" xfId="13557" xr:uid="{00000000-0005-0000-0000-000003800000}"/>
    <cellStyle name="Normal 60 4 2 3 2 2" xfId="43888" xr:uid="{00000000-0005-0000-0000-000004800000}"/>
    <cellStyle name="Normal 60 4 2 3 2 3" xfId="28655" xr:uid="{00000000-0005-0000-0000-000005800000}"/>
    <cellStyle name="Normal 60 4 2 3 3" xfId="8537" xr:uid="{00000000-0005-0000-0000-000006800000}"/>
    <cellStyle name="Normal 60 4 2 3 3 2" xfId="38871" xr:uid="{00000000-0005-0000-0000-000007800000}"/>
    <cellStyle name="Normal 60 4 2 3 3 3" xfId="23638" xr:uid="{00000000-0005-0000-0000-000008800000}"/>
    <cellStyle name="Normal 60 4 2 3 4" xfId="33858" xr:uid="{00000000-0005-0000-0000-000009800000}"/>
    <cellStyle name="Normal 60 4 2 3 5" xfId="18625" xr:uid="{00000000-0005-0000-0000-00000A800000}"/>
    <cellStyle name="Normal 60 4 2 4" xfId="5176" xr:uid="{00000000-0005-0000-0000-00000B800000}"/>
    <cellStyle name="Normal 60 4 2 4 2" xfId="15228" xr:uid="{00000000-0005-0000-0000-00000C800000}"/>
    <cellStyle name="Normal 60 4 2 4 2 2" xfId="45559" xr:uid="{00000000-0005-0000-0000-00000D800000}"/>
    <cellStyle name="Normal 60 4 2 4 2 3" xfId="30326" xr:uid="{00000000-0005-0000-0000-00000E800000}"/>
    <cellStyle name="Normal 60 4 2 4 3" xfId="10208" xr:uid="{00000000-0005-0000-0000-00000F800000}"/>
    <cellStyle name="Normal 60 4 2 4 3 2" xfId="40542" xr:uid="{00000000-0005-0000-0000-000010800000}"/>
    <cellStyle name="Normal 60 4 2 4 3 3" xfId="25309" xr:uid="{00000000-0005-0000-0000-000011800000}"/>
    <cellStyle name="Normal 60 4 2 4 4" xfId="35529" xr:uid="{00000000-0005-0000-0000-000012800000}"/>
    <cellStyle name="Normal 60 4 2 4 5" xfId="20296" xr:uid="{00000000-0005-0000-0000-000013800000}"/>
    <cellStyle name="Normal 60 4 2 5" xfId="11886" xr:uid="{00000000-0005-0000-0000-000014800000}"/>
    <cellStyle name="Normal 60 4 2 5 2" xfId="42217" xr:uid="{00000000-0005-0000-0000-000015800000}"/>
    <cellStyle name="Normal 60 4 2 5 3" xfId="26984" xr:uid="{00000000-0005-0000-0000-000016800000}"/>
    <cellStyle name="Normal 60 4 2 6" xfId="6865" xr:uid="{00000000-0005-0000-0000-000017800000}"/>
    <cellStyle name="Normal 60 4 2 6 2" xfId="37200" xr:uid="{00000000-0005-0000-0000-000018800000}"/>
    <cellStyle name="Normal 60 4 2 6 3" xfId="21967" xr:uid="{00000000-0005-0000-0000-000019800000}"/>
    <cellStyle name="Normal 60 4 2 7" xfId="32188" xr:uid="{00000000-0005-0000-0000-00001A800000}"/>
    <cellStyle name="Normal 60 4 2 8" xfId="16954" xr:uid="{00000000-0005-0000-0000-00001B800000}"/>
    <cellStyle name="Normal 60 4 3" xfId="2212" xr:uid="{00000000-0005-0000-0000-00001C800000}"/>
    <cellStyle name="Normal 60 4 3 2" xfId="3902" xr:uid="{00000000-0005-0000-0000-00001D800000}"/>
    <cellStyle name="Normal 60 4 3 2 2" xfId="13975" xr:uid="{00000000-0005-0000-0000-00001E800000}"/>
    <cellStyle name="Normal 60 4 3 2 2 2" xfId="44306" xr:uid="{00000000-0005-0000-0000-00001F800000}"/>
    <cellStyle name="Normal 60 4 3 2 2 3" xfId="29073" xr:uid="{00000000-0005-0000-0000-000020800000}"/>
    <cellStyle name="Normal 60 4 3 2 3" xfId="8955" xr:uid="{00000000-0005-0000-0000-000021800000}"/>
    <cellStyle name="Normal 60 4 3 2 3 2" xfId="39289" xr:uid="{00000000-0005-0000-0000-000022800000}"/>
    <cellStyle name="Normal 60 4 3 2 3 3" xfId="24056" xr:uid="{00000000-0005-0000-0000-000023800000}"/>
    <cellStyle name="Normal 60 4 3 2 4" xfId="34276" xr:uid="{00000000-0005-0000-0000-000024800000}"/>
    <cellStyle name="Normal 60 4 3 2 5" xfId="19043" xr:uid="{00000000-0005-0000-0000-000025800000}"/>
    <cellStyle name="Normal 60 4 3 3" xfId="5594" xr:uid="{00000000-0005-0000-0000-000026800000}"/>
    <cellStyle name="Normal 60 4 3 3 2" xfId="15646" xr:uid="{00000000-0005-0000-0000-000027800000}"/>
    <cellStyle name="Normal 60 4 3 3 2 2" xfId="45977" xr:uid="{00000000-0005-0000-0000-000028800000}"/>
    <cellStyle name="Normal 60 4 3 3 2 3" xfId="30744" xr:uid="{00000000-0005-0000-0000-000029800000}"/>
    <cellStyle name="Normal 60 4 3 3 3" xfId="10626" xr:uid="{00000000-0005-0000-0000-00002A800000}"/>
    <cellStyle name="Normal 60 4 3 3 3 2" xfId="40960" xr:uid="{00000000-0005-0000-0000-00002B800000}"/>
    <cellStyle name="Normal 60 4 3 3 3 3" xfId="25727" xr:uid="{00000000-0005-0000-0000-00002C800000}"/>
    <cellStyle name="Normal 60 4 3 3 4" xfId="35947" xr:uid="{00000000-0005-0000-0000-00002D800000}"/>
    <cellStyle name="Normal 60 4 3 3 5" xfId="20714" xr:uid="{00000000-0005-0000-0000-00002E800000}"/>
    <cellStyle name="Normal 60 4 3 4" xfId="12304" xr:uid="{00000000-0005-0000-0000-00002F800000}"/>
    <cellStyle name="Normal 60 4 3 4 2" xfId="42635" xr:uid="{00000000-0005-0000-0000-000030800000}"/>
    <cellStyle name="Normal 60 4 3 4 3" xfId="27402" xr:uid="{00000000-0005-0000-0000-000031800000}"/>
    <cellStyle name="Normal 60 4 3 5" xfId="7283" xr:uid="{00000000-0005-0000-0000-000032800000}"/>
    <cellStyle name="Normal 60 4 3 5 2" xfId="37618" xr:uid="{00000000-0005-0000-0000-000033800000}"/>
    <cellStyle name="Normal 60 4 3 5 3" xfId="22385" xr:uid="{00000000-0005-0000-0000-000034800000}"/>
    <cellStyle name="Normal 60 4 3 6" xfId="32606" xr:uid="{00000000-0005-0000-0000-000035800000}"/>
    <cellStyle name="Normal 60 4 3 7" xfId="17372" xr:uid="{00000000-0005-0000-0000-000036800000}"/>
    <cellStyle name="Normal 60 4 4" xfId="3065" xr:uid="{00000000-0005-0000-0000-000037800000}"/>
    <cellStyle name="Normal 60 4 4 2" xfId="13139" xr:uid="{00000000-0005-0000-0000-000038800000}"/>
    <cellStyle name="Normal 60 4 4 2 2" xfId="43470" xr:uid="{00000000-0005-0000-0000-000039800000}"/>
    <cellStyle name="Normal 60 4 4 2 3" xfId="28237" xr:uid="{00000000-0005-0000-0000-00003A800000}"/>
    <cellStyle name="Normal 60 4 4 3" xfId="8119" xr:uid="{00000000-0005-0000-0000-00003B800000}"/>
    <cellStyle name="Normal 60 4 4 3 2" xfId="38453" xr:uid="{00000000-0005-0000-0000-00003C800000}"/>
    <cellStyle name="Normal 60 4 4 3 3" xfId="23220" xr:uid="{00000000-0005-0000-0000-00003D800000}"/>
    <cellStyle name="Normal 60 4 4 4" xfId="33440" xr:uid="{00000000-0005-0000-0000-00003E800000}"/>
    <cellStyle name="Normal 60 4 4 5" xfId="18207" xr:uid="{00000000-0005-0000-0000-00003F800000}"/>
    <cellStyle name="Normal 60 4 5" xfId="4758" xr:uid="{00000000-0005-0000-0000-000040800000}"/>
    <cellStyle name="Normal 60 4 5 2" xfId="14810" xr:uid="{00000000-0005-0000-0000-000041800000}"/>
    <cellStyle name="Normal 60 4 5 2 2" xfId="45141" xr:uid="{00000000-0005-0000-0000-000042800000}"/>
    <cellStyle name="Normal 60 4 5 2 3" xfId="29908" xr:uid="{00000000-0005-0000-0000-000043800000}"/>
    <cellStyle name="Normal 60 4 5 3" xfId="9790" xr:uid="{00000000-0005-0000-0000-000044800000}"/>
    <cellStyle name="Normal 60 4 5 3 2" xfId="40124" xr:uid="{00000000-0005-0000-0000-000045800000}"/>
    <cellStyle name="Normal 60 4 5 3 3" xfId="24891" xr:uid="{00000000-0005-0000-0000-000046800000}"/>
    <cellStyle name="Normal 60 4 5 4" xfId="35111" xr:uid="{00000000-0005-0000-0000-000047800000}"/>
    <cellStyle name="Normal 60 4 5 5" xfId="19878" xr:uid="{00000000-0005-0000-0000-000048800000}"/>
    <cellStyle name="Normal 60 4 6" xfId="11468" xr:uid="{00000000-0005-0000-0000-000049800000}"/>
    <cellStyle name="Normal 60 4 6 2" xfId="41799" xr:uid="{00000000-0005-0000-0000-00004A800000}"/>
    <cellStyle name="Normal 60 4 6 3" xfId="26566" xr:uid="{00000000-0005-0000-0000-00004B800000}"/>
    <cellStyle name="Normal 60 4 7" xfId="6447" xr:uid="{00000000-0005-0000-0000-00004C800000}"/>
    <cellStyle name="Normal 60 4 7 2" xfId="36782" xr:uid="{00000000-0005-0000-0000-00004D800000}"/>
    <cellStyle name="Normal 60 4 7 3" xfId="21549" xr:uid="{00000000-0005-0000-0000-00004E800000}"/>
    <cellStyle name="Normal 60 4 8" xfId="31770" xr:uid="{00000000-0005-0000-0000-00004F800000}"/>
    <cellStyle name="Normal 60 4 9" xfId="16536" xr:uid="{00000000-0005-0000-0000-000050800000}"/>
    <cellStyle name="Normal 60 5" xfId="1581" xr:uid="{00000000-0005-0000-0000-000051800000}"/>
    <cellStyle name="Normal 60 5 2" xfId="2422" xr:uid="{00000000-0005-0000-0000-000052800000}"/>
    <cellStyle name="Normal 60 5 2 2" xfId="4112" xr:uid="{00000000-0005-0000-0000-000053800000}"/>
    <cellStyle name="Normal 60 5 2 2 2" xfId="14185" xr:uid="{00000000-0005-0000-0000-000054800000}"/>
    <cellStyle name="Normal 60 5 2 2 2 2" xfId="44516" xr:uid="{00000000-0005-0000-0000-000055800000}"/>
    <cellStyle name="Normal 60 5 2 2 2 3" xfId="29283" xr:uid="{00000000-0005-0000-0000-000056800000}"/>
    <cellStyle name="Normal 60 5 2 2 3" xfId="9165" xr:uid="{00000000-0005-0000-0000-000057800000}"/>
    <cellStyle name="Normal 60 5 2 2 3 2" xfId="39499" xr:uid="{00000000-0005-0000-0000-000058800000}"/>
    <cellStyle name="Normal 60 5 2 2 3 3" xfId="24266" xr:uid="{00000000-0005-0000-0000-000059800000}"/>
    <cellStyle name="Normal 60 5 2 2 4" xfId="34486" xr:uid="{00000000-0005-0000-0000-00005A800000}"/>
    <cellStyle name="Normal 60 5 2 2 5" xfId="19253" xr:uid="{00000000-0005-0000-0000-00005B800000}"/>
    <cellStyle name="Normal 60 5 2 3" xfId="5804" xr:uid="{00000000-0005-0000-0000-00005C800000}"/>
    <cellStyle name="Normal 60 5 2 3 2" xfId="15856" xr:uid="{00000000-0005-0000-0000-00005D800000}"/>
    <cellStyle name="Normal 60 5 2 3 2 2" xfId="46187" xr:uid="{00000000-0005-0000-0000-00005E800000}"/>
    <cellStyle name="Normal 60 5 2 3 2 3" xfId="30954" xr:uid="{00000000-0005-0000-0000-00005F800000}"/>
    <cellStyle name="Normal 60 5 2 3 3" xfId="10836" xr:uid="{00000000-0005-0000-0000-000060800000}"/>
    <cellStyle name="Normal 60 5 2 3 3 2" xfId="41170" xr:uid="{00000000-0005-0000-0000-000061800000}"/>
    <cellStyle name="Normal 60 5 2 3 3 3" xfId="25937" xr:uid="{00000000-0005-0000-0000-000062800000}"/>
    <cellStyle name="Normal 60 5 2 3 4" xfId="36157" xr:uid="{00000000-0005-0000-0000-000063800000}"/>
    <cellStyle name="Normal 60 5 2 3 5" xfId="20924" xr:uid="{00000000-0005-0000-0000-000064800000}"/>
    <cellStyle name="Normal 60 5 2 4" xfId="12514" xr:uid="{00000000-0005-0000-0000-000065800000}"/>
    <cellStyle name="Normal 60 5 2 4 2" xfId="42845" xr:uid="{00000000-0005-0000-0000-000066800000}"/>
    <cellStyle name="Normal 60 5 2 4 3" xfId="27612" xr:uid="{00000000-0005-0000-0000-000067800000}"/>
    <cellStyle name="Normal 60 5 2 5" xfId="7493" xr:uid="{00000000-0005-0000-0000-000068800000}"/>
    <cellStyle name="Normal 60 5 2 5 2" xfId="37828" xr:uid="{00000000-0005-0000-0000-000069800000}"/>
    <cellStyle name="Normal 60 5 2 5 3" xfId="22595" xr:uid="{00000000-0005-0000-0000-00006A800000}"/>
    <cellStyle name="Normal 60 5 2 6" xfId="32816" xr:uid="{00000000-0005-0000-0000-00006B800000}"/>
    <cellStyle name="Normal 60 5 2 7" xfId="17582" xr:uid="{00000000-0005-0000-0000-00006C800000}"/>
    <cellStyle name="Normal 60 5 3" xfId="3275" xr:uid="{00000000-0005-0000-0000-00006D800000}"/>
    <cellStyle name="Normal 60 5 3 2" xfId="13349" xr:uid="{00000000-0005-0000-0000-00006E800000}"/>
    <cellStyle name="Normal 60 5 3 2 2" xfId="43680" xr:uid="{00000000-0005-0000-0000-00006F800000}"/>
    <cellStyle name="Normal 60 5 3 2 3" xfId="28447" xr:uid="{00000000-0005-0000-0000-000070800000}"/>
    <cellStyle name="Normal 60 5 3 3" xfId="8329" xr:uid="{00000000-0005-0000-0000-000071800000}"/>
    <cellStyle name="Normal 60 5 3 3 2" xfId="38663" xr:uid="{00000000-0005-0000-0000-000072800000}"/>
    <cellStyle name="Normal 60 5 3 3 3" xfId="23430" xr:uid="{00000000-0005-0000-0000-000073800000}"/>
    <cellStyle name="Normal 60 5 3 4" xfId="33650" xr:uid="{00000000-0005-0000-0000-000074800000}"/>
    <cellStyle name="Normal 60 5 3 5" xfId="18417" xr:uid="{00000000-0005-0000-0000-000075800000}"/>
    <cellStyle name="Normal 60 5 4" xfId="4968" xr:uid="{00000000-0005-0000-0000-000076800000}"/>
    <cellStyle name="Normal 60 5 4 2" xfId="15020" xr:uid="{00000000-0005-0000-0000-000077800000}"/>
    <cellStyle name="Normal 60 5 4 2 2" xfId="45351" xr:uid="{00000000-0005-0000-0000-000078800000}"/>
    <cellStyle name="Normal 60 5 4 2 3" xfId="30118" xr:uid="{00000000-0005-0000-0000-000079800000}"/>
    <cellStyle name="Normal 60 5 4 3" xfId="10000" xr:uid="{00000000-0005-0000-0000-00007A800000}"/>
    <cellStyle name="Normal 60 5 4 3 2" xfId="40334" xr:uid="{00000000-0005-0000-0000-00007B800000}"/>
    <cellStyle name="Normal 60 5 4 3 3" xfId="25101" xr:uid="{00000000-0005-0000-0000-00007C800000}"/>
    <cellStyle name="Normal 60 5 4 4" xfId="35321" xr:uid="{00000000-0005-0000-0000-00007D800000}"/>
    <cellStyle name="Normal 60 5 4 5" xfId="20088" xr:uid="{00000000-0005-0000-0000-00007E800000}"/>
    <cellStyle name="Normal 60 5 5" xfId="11678" xr:uid="{00000000-0005-0000-0000-00007F800000}"/>
    <cellStyle name="Normal 60 5 5 2" xfId="42009" xr:uid="{00000000-0005-0000-0000-000080800000}"/>
    <cellStyle name="Normal 60 5 5 3" xfId="26776" xr:uid="{00000000-0005-0000-0000-000081800000}"/>
    <cellStyle name="Normal 60 5 6" xfId="6657" xr:uid="{00000000-0005-0000-0000-000082800000}"/>
    <cellStyle name="Normal 60 5 6 2" xfId="36992" xr:uid="{00000000-0005-0000-0000-000083800000}"/>
    <cellStyle name="Normal 60 5 6 3" xfId="21759" xr:uid="{00000000-0005-0000-0000-000084800000}"/>
    <cellStyle name="Normal 60 5 7" xfId="31980" xr:uid="{00000000-0005-0000-0000-000085800000}"/>
    <cellStyle name="Normal 60 5 8" xfId="16746" xr:uid="{00000000-0005-0000-0000-000086800000}"/>
    <cellStyle name="Normal 60 6" xfId="2002" xr:uid="{00000000-0005-0000-0000-000087800000}"/>
    <cellStyle name="Normal 60 6 2" xfId="3694" xr:uid="{00000000-0005-0000-0000-000088800000}"/>
    <cellStyle name="Normal 60 6 2 2" xfId="13767" xr:uid="{00000000-0005-0000-0000-000089800000}"/>
    <cellStyle name="Normal 60 6 2 2 2" xfId="44098" xr:uid="{00000000-0005-0000-0000-00008A800000}"/>
    <cellStyle name="Normal 60 6 2 2 3" xfId="28865" xr:uid="{00000000-0005-0000-0000-00008B800000}"/>
    <cellStyle name="Normal 60 6 2 3" xfId="8747" xr:uid="{00000000-0005-0000-0000-00008C800000}"/>
    <cellStyle name="Normal 60 6 2 3 2" xfId="39081" xr:uid="{00000000-0005-0000-0000-00008D800000}"/>
    <cellStyle name="Normal 60 6 2 3 3" xfId="23848" xr:uid="{00000000-0005-0000-0000-00008E800000}"/>
    <cellStyle name="Normal 60 6 2 4" xfId="34068" xr:uid="{00000000-0005-0000-0000-00008F800000}"/>
    <cellStyle name="Normal 60 6 2 5" xfId="18835" xr:uid="{00000000-0005-0000-0000-000090800000}"/>
    <cellStyle name="Normal 60 6 3" xfId="5386" xr:uid="{00000000-0005-0000-0000-000091800000}"/>
    <cellStyle name="Normal 60 6 3 2" xfId="15438" xr:uid="{00000000-0005-0000-0000-000092800000}"/>
    <cellStyle name="Normal 60 6 3 2 2" xfId="45769" xr:uid="{00000000-0005-0000-0000-000093800000}"/>
    <cellStyle name="Normal 60 6 3 2 3" xfId="30536" xr:uid="{00000000-0005-0000-0000-000094800000}"/>
    <cellStyle name="Normal 60 6 3 3" xfId="10418" xr:uid="{00000000-0005-0000-0000-000095800000}"/>
    <cellStyle name="Normal 60 6 3 3 2" xfId="40752" xr:uid="{00000000-0005-0000-0000-000096800000}"/>
    <cellStyle name="Normal 60 6 3 3 3" xfId="25519" xr:uid="{00000000-0005-0000-0000-000097800000}"/>
    <cellStyle name="Normal 60 6 3 4" xfId="35739" xr:uid="{00000000-0005-0000-0000-000098800000}"/>
    <cellStyle name="Normal 60 6 3 5" xfId="20506" xr:uid="{00000000-0005-0000-0000-000099800000}"/>
    <cellStyle name="Normal 60 6 4" xfId="12096" xr:uid="{00000000-0005-0000-0000-00009A800000}"/>
    <cellStyle name="Normal 60 6 4 2" xfId="42427" xr:uid="{00000000-0005-0000-0000-00009B800000}"/>
    <cellStyle name="Normal 60 6 4 3" xfId="27194" xr:uid="{00000000-0005-0000-0000-00009C800000}"/>
    <cellStyle name="Normal 60 6 5" xfId="7075" xr:uid="{00000000-0005-0000-0000-00009D800000}"/>
    <cellStyle name="Normal 60 6 5 2" xfId="37410" xr:uid="{00000000-0005-0000-0000-00009E800000}"/>
    <cellStyle name="Normal 60 6 5 3" xfId="22177" xr:uid="{00000000-0005-0000-0000-00009F800000}"/>
    <cellStyle name="Normal 60 6 6" xfId="32398" xr:uid="{00000000-0005-0000-0000-0000A0800000}"/>
    <cellStyle name="Normal 60 6 7" xfId="17164" xr:uid="{00000000-0005-0000-0000-0000A1800000}"/>
    <cellStyle name="Normal 60 7" xfId="2853" xr:uid="{00000000-0005-0000-0000-0000A2800000}"/>
    <cellStyle name="Normal 60 7 2" xfId="12931" xr:uid="{00000000-0005-0000-0000-0000A3800000}"/>
    <cellStyle name="Normal 60 7 2 2" xfId="43262" xr:uid="{00000000-0005-0000-0000-0000A4800000}"/>
    <cellStyle name="Normal 60 7 2 3" xfId="28029" xr:uid="{00000000-0005-0000-0000-0000A5800000}"/>
    <cellStyle name="Normal 60 7 3" xfId="7911" xr:uid="{00000000-0005-0000-0000-0000A6800000}"/>
    <cellStyle name="Normal 60 7 3 2" xfId="38245" xr:uid="{00000000-0005-0000-0000-0000A7800000}"/>
    <cellStyle name="Normal 60 7 3 3" xfId="23012" xr:uid="{00000000-0005-0000-0000-0000A8800000}"/>
    <cellStyle name="Normal 60 7 4" xfId="33232" xr:uid="{00000000-0005-0000-0000-0000A9800000}"/>
    <cellStyle name="Normal 60 7 5" xfId="17999" xr:uid="{00000000-0005-0000-0000-0000AA800000}"/>
    <cellStyle name="Normal 60 8" xfId="4547" xr:uid="{00000000-0005-0000-0000-0000AB800000}"/>
    <cellStyle name="Normal 60 8 2" xfId="14602" xr:uid="{00000000-0005-0000-0000-0000AC800000}"/>
    <cellStyle name="Normal 60 8 2 2" xfId="44933" xr:uid="{00000000-0005-0000-0000-0000AD800000}"/>
    <cellStyle name="Normal 60 8 2 3" xfId="29700" xr:uid="{00000000-0005-0000-0000-0000AE800000}"/>
    <cellStyle name="Normal 60 8 3" xfId="9582" xr:uid="{00000000-0005-0000-0000-0000AF800000}"/>
    <cellStyle name="Normal 60 8 3 2" xfId="39916" xr:uid="{00000000-0005-0000-0000-0000B0800000}"/>
    <cellStyle name="Normal 60 8 3 3" xfId="24683" xr:uid="{00000000-0005-0000-0000-0000B1800000}"/>
    <cellStyle name="Normal 60 8 4" xfId="34903" xr:uid="{00000000-0005-0000-0000-0000B2800000}"/>
    <cellStyle name="Normal 60 8 5" xfId="19670" xr:uid="{00000000-0005-0000-0000-0000B3800000}"/>
    <cellStyle name="Normal 60 9" xfId="11258" xr:uid="{00000000-0005-0000-0000-0000B4800000}"/>
    <cellStyle name="Normal 60 9 2" xfId="41591" xr:uid="{00000000-0005-0000-0000-0000B5800000}"/>
    <cellStyle name="Normal 60 9 3" xfId="26358" xr:uid="{00000000-0005-0000-0000-0000B6800000}"/>
    <cellStyle name="Normal 61" xfId="888" xr:uid="{00000000-0005-0000-0000-0000B7800000}"/>
    <cellStyle name="Normal 61 2" xfId="889" xr:uid="{00000000-0005-0000-0000-0000B8800000}"/>
    <cellStyle name="Normal 62" xfId="890" xr:uid="{00000000-0005-0000-0000-0000B9800000}"/>
    <cellStyle name="Normal 62 2" xfId="891" xr:uid="{00000000-0005-0000-0000-0000BA800000}"/>
    <cellStyle name="Normal 63" xfId="892" xr:uid="{00000000-0005-0000-0000-0000BB800000}"/>
    <cellStyle name="Normal 64" xfId="893" xr:uid="{00000000-0005-0000-0000-0000BC800000}"/>
    <cellStyle name="Normal 64 10" xfId="6238" xr:uid="{00000000-0005-0000-0000-0000BD800000}"/>
    <cellStyle name="Normal 64 10 2" xfId="36575" xr:uid="{00000000-0005-0000-0000-0000BE800000}"/>
    <cellStyle name="Normal 64 10 3" xfId="21342" xr:uid="{00000000-0005-0000-0000-0000BF800000}"/>
    <cellStyle name="Normal 64 11" xfId="31566" xr:uid="{00000000-0005-0000-0000-0000C0800000}"/>
    <cellStyle name="Normal 64 12" xfId="16327" xr:uid="{00000000-0005-0000-0000-0000C1800000}"/>
    <cellStyle name="Normal 64 2" xfId="1202" xr:uid="{00000000-0005-0000-0000-0000C2800000}"/>
    <cellStyle name="Normal 64 2 10" xfId="31617" xr:uid="{00000000-0005-0000-0000-0000C3800000}"/>
    <cellStyle name="Normal 64 2 11" xfId="16381" xr:uid="{00000000-0005-0000-0000-0000C4800000}"/>
    <cellStyle name="Normal 64 2 2" xfId="1310" xr:uid="{00000000-0005-0000-0000-0000C5800000}"/>
    <cellStyle name="Normal 64 2 2 10" xfId="16485" xr:uid="{00000000-0005-0000-0000-0000C6800000}"/>
    <cellStyle name="Normal 64 2 2 2" xfId="1527" xr:uid="{00000000-0005-0000-0000-0000C7800000}"/>
    <cellStyle name="Normal 64 2 2 2 2" xfId="1948" xr:uid="{00000000-0005-0000-0000-0000C8800000}"/>
    <cellStyle name="Normal 64 2 2 2 2 2" xfId="2787" xr:uid="{00000000-0005-0000-0000-0000C9800000}"/>
    <cellStyle name="Normal 64 2 2 2 2 2 2" xfId="4477" xr:uid="{00000000-0005-0000-0000-0000CA800000}"/>
    <cellStyle name="Normal 64 2 2 2 2 2 2 2" xfId="14550" xr:uid="{00000000-0005-0000-0000-0000CB800000}"/>
    <cellStyle name="Normal 64 2 2 2 2 2 2 2 2" xfId="44881" xr:uid="{00000000-0005-0000-0000-0000CC800000}"/>
    <cellStyle name="Normal 64 2 2 2 2 2 2 2 3" xfId="29648" xr:uid="{00000000-0005-0000-0000-0000CD800000}"/>
    <cellStyle name="Normal 64 2 2 2 2 2 2 3" xfId="9530" xr:uid="{00000000-0005-0000-0000-0000CE800000}"/>
    <cellStyle name="Normal 64 2 2 2 2 2 2 3 2" xfId="39864" xr:uid="{00000000-0005-0000-0000-0000CF800000}"/>
    <cellStyle name="Normal 64 2 2 2 2 2 2 3 3" xfId="24631" xr:uid="{00000000-0005-0000-0000-0000D0800000}"/>
    <cellStyle name="Normal 64 2 2 2 2 2 2 4" xfId="34851" xr:uid="{00000000-0005-0000-0000-0000D1800000}"/>
    <cellStyle name="Normal 64 2 2 2 2 2 2 5" xfId="19618" xr:uid="{00000000-0005-0000-0000-0000D2800000}"/>
    <cellStyle name="Normal 64 2 2 2 2 2 3" xfId="6169" xr:uid="{00000000-0005-0000-0000-0000D3800000}"/>
    <cellStyle name="Normal 64 2 2 2 2 2 3 2" xfId="16221" xr:uid="{00000000-0005-0000-0000-0000D4800000}"/>
    <cellStyle name="Normal 64 2 2 2 2 2 3 2 2" xfId="46552" xr:uid="{00000000-0005-0000-0000-0000D5800000}"/>
    <cellStyle name="Normal 64 2 2 2 2 2 3 2 3" xfId="31319" xr:uid="{00000000-0005-0000-0000-0000D6800000}"/>
    <cellStyle name="Normal 64 2 2 2 2 2 3 3" xfId="11201" xr:uid="{00000000-0005-0000-0000-0000D7800000}"/>
    <cellStyle name="Normal 64 2 2 2 2 2 3 3 2" xfId="41535" xr:uid="{00000000-0005-0000-0000-0000D8800000}"/>
    <cellStyle name="Normal 64 2 2 2 2 2 3 3 3" xfId="26302" xr:uid="{00000000-0005-0000-0000-0000D9800000}"/>
    <cellStyle name="Normal 64 2 2 2 2 2 3 4" xfId="36522" xr:uid="{00000000-0005-0000-0000-0000DA800000}"/>
    <cellStyle name="Normal 64 2 2 2 2 2 3 5" xfId="21289" xr:uid="{00000000-0005-0000-0000-0000DB800000}"/>
    <cellStyle name="Normal 64 2 2 2 2 2 4" xfId="12879" xr:uid="{00000000-0005-0000-0000-0000DC800000}"/>
    <cellStyle name="Normal 64 2 2 2 2 2 4 2" xfId="43210" xr:uid="{00000000-0005-0000-0000-0000DD800000}"/>
    <cellStyle name="Normal 64 2 2 2 2 2 4 3" xfId="27977" xr:uid="{00000000-0005-0000-0000-0000DE800000}"/>
    <cellStyle name="Normal 64 2 2 2 2 2 5" xfId="7858" xr:uid="{00000000-0005-0000-0000-0000DF800000}"/>
    <cellStyle name="Normal 64 2 2 2 2 2 5 2" xfId="38193" xr:uid="{00000000-0005-0000-0000-0000E0800000}"/>
    <cellStyle name="Normal 64 2 2 2 2 2 5 3" xfId="22960" xr:uid="{00000000-0005-0000-0000-0000E1800000}"/>
    <cellStyle name="Normal 64 2 2 2 2 2 6" xfId="33181" xr:uid="{00000000-0005-0000-0000-0000E2800000}"/>
    <cellStyle name="Normal 64 2 2 2 2 2 7" xfId="17947" xr:uid="{00000000-0005-0000-0000-0000E3800000}"/>
    <cellStyle name="Normal 64 2 2 2 2 3" xfId="3640" xr:uid="{00000000-0005-0000-0000-0000E4800000}"/>
    <cellStyle name="Normal 64 2 2 2 2 3 2" xfId="13714" xr:uid="{00000000-0005-0000-0000-0000E5800000}"/>
    <cellStyle name="Normal 64 2 2 2 2 3 2 2" xfId="44045" xr:uid="{00000000-0005-0000-0000-0000E6800000}"/>
    <cellStyle name="Normal 64 2 2 2 2 3 2 3" xfId="28812" xr:uid="{00000000-0005-0000-0000-0000E7800000}"/>
    <cellStyle name="Normal 64 2 2 2 2 3 3" xfId="8694" xr:uid="{00000000-0005-0000-0000-0000E8800000}"/>
    <cellStyle name="Normal 64 2 2 2 2 3 3 2" xfId="39028" xr:uid="{00000000-0005-0000-0000-0000E9800000}"/>
    <cellStyle name="Normal 64 2 2 2 2 3 3 3" xfId="23795" xr:uid="{00000000-0005-0000-0000-0000EA800000}"/>
    <cellStyle name="Normal 64 2 2 2 2 3 4" xfId="34015" xr:uid="{00000000-0005-0000-0000-0000EB800000}"/>
    <cellStyle name="Normal 64 2 2 2 2 3 5" xfId="18782" xr:uid="{00000000-0005-0000-0000-0000EC800000}"/>
    <cellStyle name="Normal 64 2 2 2 2 4" xfId="5333" xr:uid="{00000000-0005-0000-0000-0000ED800000}"/>
    <cellStyle name="Normal 64 2 2 2 2 4 2" xfId="15385" xr:uid="{00000000-0005-0000-0000-0000EE800000}"/>
    <cellStyle name="Normal 64 2 2 2 2 4 2 2" xfId="45716" xr:uid="{00000000-0005-0000-0000-0000EF800000}"/>
    <cellStyle name="Normal 64 2 2 2 2 4 2 3" xfId="30483" xr:uid="{00000000-0005-0000-0000-0000F0800000}"/>
    <cellStyle name="Normal 64 2 2 2 2 4 3" xfId="10365" xr:uid="{00000000-0005-0000-0000-0000F1800000}"/>
    <cellStyle name="Normal 64 2 2 2 2 4 3 2" xfId="40699" xr:uid="{00000000-0005-0000-0000-0000F2800000}"/>
    <cellStyle name="Normal 64 2 2 2 2 4 3 3" xfId="25466" xr:uid="{00000000-0005-0000-0000-0000F3800000}"/>
    <cellStyle name="Normal 64 2 2 2 2 4 4" xfId="35686" xr:uid="{00000000-0005-0000-0000-0000F4800000}"/>
    <cellStyle name="Normal 64 2 2 2 2 4 5" xfId="20453" xr:uid="{00000000-0005-0000-0000-0000F5800000}"/>
    <cellStyle name="Normal 64 2 2 2 2 5" xfId="12043" xr:uid="{00000000-0005-0000-0000-0000F6800000}"/>
    <cellStyle name="Normal 64 2 2 2 2 5 2" xfId="42374" xr:uid="{00000000-0005-0000-0000-0000F7800000}"/>
    <cellStyle name="Normal 64 2 2 2 2 5 3" xfId="27141" xr:uid="{00000000-0005-0000-0000-0000F8800000}"/>
    <cellStyle name="Normal 64 2 2 2 2 6" xfId="7022" xr:uid="{00000000-0005-0000-0000-0000F9800000}"/>
    <cellStyle name="Normal 64 2 2 2 2 6 2" xfId="37357" xr:uid="{00000000-0005-0000-0000-0000FA800000}"/>
    <cellStyle name="Normal 64 2 2 2 2 6 3" xfId="22124" xr:uid="{00000000-0005-0000-0000-0000FB800000}"/>
    <cellStyle name="Normal 64 2 2 2 2 7" xfId="32345" xr:uid="{00000000-0005-0000-0000-0000FC800000}"/>
    <cellStyle name="Normal 64 2 2 2 2 8" xfId="17111" xr:uid="{00000000-0005-0000-0000-0000FD800000}"/>
    <cellStyle name="Normal 64 2 2 2 3" xfId="2369" xr:uid="{00000000-0005-0000-0000-0000FE800000}"/>
    <cellStyle name="Normal 64 2 2 2 3 2" xfId="4059" xr:uid="{00000000-0005-0000-0000-0000FF800000}"/>
    <cellStyle name="Normal 64 2 2 2 3 2 2" xfId="14132" xr:uid="{00000000-0005-0000-0000-000000810000}"/>
    <cellStyle name="Normal 64 2 2 2 3 2 2 2" xfId="44463" xr:uid="{00000000-0005-0000-0000-000001810000}"/>
    <cellStyle name="Normal 64 2 2 2 3 2 2 3" xfId="29230" xr:uid="{00000000-0005-0000-0000-000002810000}"/>
    <cellStyle name="Normal 64 2 2 2 3 2 3" xfId="9112" xr:uid="{00000000-0005-0000-0000-000003810000}"/>
    <cellStyle name="Normal 64 2 2 2 3 2 3 2" xfId="39446" xr:uid="{00000000-0005-0000-0000-000004810000}"/>
    <cellStyle name="Normal 64 2 2 2 3 2 3 3" xfId="24213" xr:uid="{00000000-0005-0000-0000-000005810000}"/>
    <cellStyle name="Normal 64 2 2 2 3 2 4" xfId="34433" xr:uid="{00000000-0005-0000-0000-000006810000}"/>
    <cellStyle name="Normal 64 2 2 2 3 2 5" xfId="19200" xr:uid="{00000000-0005-0000-0000-000007810000}"/>
    <cellStyle name="Normal 64 2 2 2 3 3" xfId="5751" xr:uid="{00000000-0005-0000-0000-000008810000}"/>
    <cellStyle name="Normal 64 2 2 2 3 3 2" xfId="15803" xr:uid="{00000000-0005-0000-0000-000009810000}"/>
    <cellStyle name="Normal 64 2 2 2 3 3 2 2" xfId="46134" xr:uid="{00000000-0005-0000-0000-00000A810000}"/>
    <cellStyle name="Normal 64 2 2 2 3 3 2 3" xfId="30901" xr:uid="{00000000-0005-0000-0000-00000B810000}"/>
    <cellStyle name="Normal 64 2 2 2 3 3 3" xfId="10783" xr:uid="{00000000-0005-0000-0000-00000C810000}"/>
    <cellStyle name="Normal 64 2 2 2 3 3 3 2" xfId="41117" xr:uid="{00000000-0005-0000-0000-00000D810000}"/>
    <cellStyle name="Normal 64 2 2 2 3 3 3 3" xfId="25884" xr:uid="{00000000-0005-0000-0000-00000E810000}"/>
    <cellStyle name="Normal 64 2 2 2 3 3 4" xfId="36104" xr:uid="{00000000-0005-0000-0000-00000F810000}"/>
    <cellStyle name="Normal 64 2 2 2 3 3 5" xfId="20871" xr:uid="{00000000-0005-0000-0000-000010810000}"/>
    <cellStyle name="Normal 64 2 2 2 3 4" xfId="12461" xr:uid="{00000000-0005-0000-0000-000011810000}"/>
    <cellStyle name="Normal 64 2 2 2 3 4 2" xfId="42792" xr:uid="{00000000-0005-0000-0000-000012810000}"/>
    <cellStyle name="Normal 64 2 2 2 3 4 3" xfId="27559" xr:uid="{00000000-0005-0000-0000-000013810000}"/>
    <cellStyle name="Normal 64 2 2 2 3 5" xfId="7440" xr:uid="{00000000-0005-0000-0000-000014810000}"/>
    <cellStyle name="Normal 64 2 2 2 3 5 2" xfId="37775" xr:uid="{00000000-0005-0000-0000-000015810000}"/>
    <cellStyle name="Normal 64 2 2 2 3 5 3" xfId="22542" xr:uid="{00000000-0005-0000-0000-000016810000}"/>
    <cellStyle name="Normal 64 2 2 2 3 6" xfId="32763" xr:uid="{00000000-0005-0000-0000-000017810000}"/>
    <cellStyle name="Normal 64 2 2 2 3 7" xfId="17529" xr:uid="{00000000-0005-0000-0000-000018810000}"/>
    <cellStyle name="Normal 64 2 2 2 4" xfId="3222" xr:uid="{00000000-0005-0000-0000-000019810000}"/>
    <cellStyle name="Normal 64 2 2 2 4 2" xfId="13296" xr:uid="{00000000-0005-0000-0000-00001A810000}"/>
    <cellStyle name="Normal 64 2 2 2 4 2 2" xfId="43627" xr:uid="{00000000-0005-0000-0000-00001B810000}"/>
    <cellStyle name="Normal 64 2 2 2 4 2 3" xfId="28394" xr:uid="{00000000-0005-0000-0000-00001C810000}"/>
    <cellStyle name="Normal 64 2 2 2 4 3" xfId="8276" xr:uid="{00000000-0005-0000-0000-00001D810000}"/>
    <cellStyle name="Normal 64 2 2 2 4 3 2" xfId="38610" xr:uid="{00000000-0005-0000-0000-00001E810000}"/>
    <cellStyle name="Normal 64 2 2 2 4 3 3" xfId="23377" xr:uid="{00000000-0005-0000-0000-00001F810000}"/>
    <cellStyle name="Normal 64 2 2 2 4 4" xfId="33597" xr:uid="{00000000-0005-0000-0000-000020810000}"/>
    <cellStyle name="Normal 64 2 2 2 4 5" xfId="18364" xr:uid="{00000000-0005-0000-0000-000021810000}"/>
    <cellStyle name="Normal 64 2 2 2 5" xfId="4915" xr:uid="{00000000-0005-0000-0000-000022810000}"/>
    <cellStyle name="Normal 64 2 2 2 5 2" xfId="14967" xr:uid="{00000000-0005-0000-0000-000023810000}"/>
    <cellStyle name="Normal 64 2 2 2 5 2 2" xfId="45298" xr:uid="{00000000-0005-0000-0000-000024810000}"/>
    <cellStyle name="Normal 64 2 2 2 5 2 3" xfId="30065" xr:uid="{00000000-0005-0000-0000-000025810000}"/>
    <cellStyle name="Normal 64 2 2 2 5 3" xfId="9947" xr:uid="{00000000-0005-0000-0000-000026810000}"/>
    <cellStyle name="Normal 64 2 2 2 5 3 2" xfId="40281" xr:uid="{00000000-0005-0000-0000-000027810000}"/>
    <cellStyle name="Normal 64 2 2 2 5 3 3" xfId="25048" xr:uid="{00000000-0005-0000-0000-000028810000}"/>
    <cellStyle name="Normal 64 2 2 2 5 4" xfId="35268" xr:uid="{00000000-0005-0000-0000-000029810000}"/>
    <cellStyle name="Normal 64 2 2 2 5 5" xfId="20035" xr:uid="{00000000-0005-0000-0000-00002A810000}"/>
    <cellStyle name="Normal 64 2 2 2 6" xfId="11625" xr:uid="{00000000-0005-0000-0000-00002B810000}"/>
    <cellStyle name="Normal 64 2 2 2 6 2" xfId="41956" xr:uid="{00000000-0005-0000-0000-00002C810000}"/>
    <cellStyle name="Normal 64 2 2 2 6 3" xfId="26723" xr:uid="{00000000-0005-0000-0000-00002D810000}"/>
    <cellStyle name="Normal 64 2 2 2 7" xfId="6604" xr:uid="{00000000-0005-0000-0000-00002E810000}"/>
    <cellStyle name="Normal 64 2 2 2 7 2" xfId="36939" xr:uid="{00000000-0005-0000-0000-00002F810000}"/>
    <cellStyle name="Normal 64 2 2 2 7 3" xfId="21706" xr:uid="{00000000-0005-0000-0000-000030810000}"/>
    <cellStyle name="Normal 64 2 2 2 8" xfId="31927" xr:uid="{00000000-0005-0000-0000-000031810000}"/>
    <cellStyle name="Normal 64 2 2 2 9" xfId="16693" xr:uid="{00000000-0005-0000-0000-000032810000}"/>
    <cellStyle name="Normal 64 2 2 3" xfId="1740" xr:uid="{00000000-0005-0000-0000-000033810000}"/>
    <cellStyle name="Normal 64 2 2 3 2" xfId="2579" xr:uid="{00000000-0005-0000-0000-000034810000}"/>
    <cellStyle name="Normal 64 2 2 3 2 2" xfId="4269" xr:uid="{00000000-0005-0000-0000-000035810000}"/>
    <cellStyle name="Normal 64 2 2 3 2 2 2" xfId="14342" xr:uid="{00000000-0005-0000-0000-000036810000}"/>
    <cellStyle name="Normal 64 2 2 3 2 2 2 2" xfId="44673" xr:uid="{00000000-0005-0000-0000-000037810000}"/>
    <cellStyle name="Normal 64 2 2 3 2 2 2 3" xfId="29440" xr:uid="{00000000-0005-0000-0000-000038810000}"/>
    <cellStyle name="Normal 64 2 2 3 2 2 3" xfId="9322" xr:uid="{00000000-0005-0000-0000-000039810000}"/>
    <cellStyle name="Normal 64 2 2 3 2 2 3 2" xfId="39656" xr:uid="{00000000-0005-0000-0000-00003A810000}"/>
    <cellStyle name="Normal 64 2 2 3 2 2 3 3" xfId="24423" xr:uid="{00000000-0005-0000-0000-00003B810000}"/>
    <cellStyle name="Normal 64 2 2 3 2 2 4" xfId="34643" xr:uid="{00000000-0005-0000-0000-00003C810000}"/>
    <cellStyle name="Normal 64 2 2 3 2 2 5" xfId="19410" xr:uid="{00000000-0005-0000-0000-00003D810000}"/>
    <cellStyle name="Normal 64 2 2 3 2 3" xfId="5961" xr:uid="{00000000-0005-0000-0000-00003E810000}"/>
    <cellStyle name="Normal 64 2 2 3 2 3 2" xfId="16013" xr:uid="{00000000-0005-0000-0000-00003F810000}"/>
    <cellStyle name="Normal 64 2 2 3 2 3 2 2" xfId="46344" xr:uid="{00000000-0005-0000-0000-000040810000}"/>
    <cellStyle name="Normal 64 2 2 3 2 3 2 3" xfId="31111" xr:uid="{00000000-0005-0000-0000-000041810000}"/>
    <cellStyle name="Normal 64 2 2 3 2 3 3" xfId="10993" xr:uid="{00000000-0005-0000-0000-000042810000}"/>
    <cellStyle name="Normal 64 2 2 3 2 3 3 2" xfId="41327" xr:uid="{00000000-0005-0000-0000-000043810000}"/>
    <cellStyle name="Normal 64 2 2 3 2 3 3 3" xfId="26094" xr:uid="{00000000-0005-0000-0000-000044810000}"/>
    <cellStyle name="Normal 64 2 2 3 2 3 4" xfId="36314" xr:uid="{00000000-0005-0000-0000-000045810000}"/>
    <cellStyle name="Normal 64 2 2 3 2 3 5" xfId="21081" xr:uid="{00000000-0005-0000-0000-000046810000}"/>
    <cellStyle name="Normal 64 2 2 3 2 4" xfId="12671" xr:uid="{00000000-0005-0000-0000-000047810000}"/>
    <cellStyle name="Normal 64 2 2 3 2 4 2" xfId="43002" xr:uid="{00000000-0005-0000-0000-000048810000}"/>
    <cellStyle name="Normal 64 2 2 3 2 4 3" xfId="27769" xr:uid="{00000000-0005-0000-0000-000049810000}"/>
    <cellStyle name="Normal 64 2 2 3 2 5" xfId="7650" xr:uid="{00000000-0005-0000-0000-00004A810000}"/>
    <cellStyle name="Normal 64 2 2 3 2 5 2" xfId="37985" xr:uid="{00000000-0005-0000-0000-00004B810000}"/>
    <cellStyle name="Normal 64 2 2 3 2 5 3" xfId="22752" xr:uid="{00000000-0005-0000-0000-00004C810000}"/>
    <cellStyle name="Normal 64 2 2 3 2 6" xfId="32973" xr:uid="{00000000-0005-0000-0000-00004D810000}"/>
    <cellStyle name="Normal 64 2 2 3 2 7" xfId="17739" xr:uid="{00000000-0005-0000-0000-00004E810000}"/>
    <cellStyle name="Normal 64 2 2 3 3" xfId="3432" xr:uid="{00000000-0005-0000-0000-00004F810000}"/>
    <cellStyle name="Normal 64 2 2 3 3 2" xfId="13506" xr:uid="{00000000-0005-0000-0000-000050810000}"/>
    <cellStyle name="Normal 64 2 2 3 3 2 2" xfId="43837" xr:uid="{00000000-0005-0000-0000-000051810000}"/>
    <cellStyle name="Normal 64 2 2 3 3 2 3" xfId="28604" xr:uid="{00000000-0005-0000-0000-000052810000}"/>
    <cellStyle name="Normal 64 2 2 3 3 3" xfId="8486" xr:uid="{00000000-0005-0000-0000-000053810000}"/>
    <cellStyle name="Normal 64 2 2 3 3 3 2" xfId="38820" xr:uid="{00000000-0005-0000-0000-000054810000}"/>
    <cellStyle name="Normal 64 2 2 3 3 3 3" xfId="23587" xr:uid="{00000000-0005-0000-0000-000055810000}"/>
    <cellStyle name="Normal 64 2 2 3 3 4" xfId="33807" xr:uid="{00000000-0005-0000-0000-000056810000}"/>
    <cellStyle name="Normal 64 2 2 3 3 5" xfId="18574" xr:uid="{00000000-0005-0000-0000-000057810000}"/>
    <cellStyle name="Normal 64 2 2 3 4" xfId="5125" xr:uid="{00000000-0005-0000-0000-000058810000}"/>
    <cellStyle name="Normal 64 2 2 3 4 2" xfId="15177" xr:uid="{00000000-0005-0000-0000-000059810000}"/>
    <cellStyle name="Normal 64 2 2 3 4 2 2" xfId="45508" xr:uid="{00000000-0005-0000-0000-00005A810000}"/>
    <cellStyle name="Normal 64 2 2 3 4 2 3" xfId="30275" xr:uid="{00000000-0005-0000-0000-00005B810000}"/>
    <cellStyle name="Normal 64 2 2 3 4 3" xfId="10157" xr:uid="{00000000-0005-0000-0000-00005C810000}"/>
    <cellStyle name="Normal 64 2 2 3 4 3 2" xfId="40491" xr:uid="{00000000-0005-0000-0000-00005D810000}"/>
    <cellStyle name="Normal 64 2 2 3 4 3 3" xfId="25258" xr:uid="{00000000-0005-0000-0000-00005E810000}"/>
    <cellStyle name="Normal 64 2 2 3 4 4" xfId="35478" xr:uid="{00000000-0005-0000-0000-00005F810000}"/>
    <cellStyle name="Normal 64 2 2 3 4 5" xfId="20245" xr:uid="{00000000-0005-0000-0000-000060810000}"/>
    <cellStyle name="Normal 64 2 2 3 5" xfId="11835" xr:uid="{00000000-0005-0000-0000-000061810000}"/>
    <cellStyle name="Normal 64 2 2 3 5 2" xfId="42166" xr:uid="{00000000-0005-0000-0000-000062810000}"/>
    <cellStyle name="Normal 64 2 2 3 5 3" xfId="26933" xr:uid="{00000000-0005-0000-0000-000063810000}"/>
    <cellStyle name="Normal 64 2 2 3 6" xfId="6814" xr:uid="{00000000-0005-0000-0000-000064810000}"/>
    <cellStyle name="Normal 64 2 2 3 6 2" xfId="37149" xr:uid="{00000000-0005-0000-0000-000065810000}"/>
    <cellStyle name="Normal 64 2 2 3 6 3" xfId="21916" xr:uid="{00000000-0005-0000-0000-000066810000}"/>
    <cellStyle name="Normal 64 2 2 3 7" xfId="32137" xr:uid="{00000000-0005-0000-0000-000067810000}"/>
    <cellStyle name="Normal 64 2 2 3 8" xfId="16903" xr:uid="{00000000-0005-0000-0000-000068810000}"/>
    <cellStyle name="Normal 64 2 2 4" xfId="2161" xr:uid="{00000000-0005-0000-0000-000069810000}"/>
    <cellStyle name="Normal 64 2 2 4 2" xfId="3851" xr:uid="{00000000-0005-0000-0000-00006A810000}"/>
    <cellStyle name="Normal 64 2 2 4 2 2" xfId="13924" xr:uid="{00000000-0005-0000-0000-00006B810000}"/>
    <cellStyle name="Normal 64 2 2 4 2 2 2" xfId="44255" xr:uid="{00000000-0005-0000-0000-00006C810000}"/>
    <cellStyle name="Normal 64 2 2 4 2 2 3" xfId="29022" xr:uid="{00000000-0005-0000-0000-00006D810000}"/>
    <cellStyle name="Normal 64 2 2 4 2 3" xfId="8904" xr:uid="{00000000-0005-0000-0000-00006E810000}"/>
    <cellStyle name="Normal 64 2 2 4 2 3 2" xfId="39238" xr:uid="{00000000-0005-0000-0000-00006F810000}"/>
    <cellStyle name="Normal 64 2 2 4 2 3 3" xfId="24005" xr:uid="{00000000-0005-0000-0000-000070810000}"/>
    <cellStyle name="Normal 64 2 2 4 2 4" xfId="34225" xr:uid="{00000000-0005-0000-0000-000071810000}"/>
    <cellStyle name="Normal 64 2 2 4 2 5" xfId="18992" xr:uid="{00000000-0005-0000-0000-000072810000}"/>
    <cellStyle name="Normal 64 2 2 4 3" xfId="5543" xr:uid="{00000000-0005-0000-0000-000073810000}"/>
    <cellStyle name="Normal 64 2 2 4 3 2" xfId="15595" xr:uid="{00000000-0005-0000-0000-000074810000}"/>
    <cellStyle name="Normal 64 2 2 4 3 2 2" xfId="45926" xr:uid="{00000000-0005-0000-0000-000075810000}"/>
    <cellStyle name="Normal 64 2 2 4 3 2 3" xfId="30693" xr:uid="{00000000-0005-0000-0000-000076810000}"/>
    <cellStyle name="Normal 64 2 2 4 3 3" xfId="10575" xr:uid="{00000000-0005-0000-0000-000077810000}"/>
    <cellStyle name="Normal 64 2 2 4 3 3 2" xfId="40909" xr:uid="{00000000-0005-0000-0000-000078810000}"/>
    <cellStyle name="Normal 64 2 2 4 3 3 3" xfId="25676" xr:uid="{00000000-0005-0000-0000-000079810000}"/>
    <cellStyle name="Normal 64 2 2 4 3 4" xfId="35896" xr:uid="{00000000-0005-0000-0000-00007A810000}"/>
    <cellStyle name="Normal 64 2 2 4 3 5" xfId="20663" xr:uid="{00000000-0005-0000-0000-00007B810000}"/>
    <cellStyle name="Normal 64 2 2 4 4" xfId="12253" xr:uid="{00000000-0005-0000-0000-00007C810000}"/>
    <cellStyle name="Normal 64 2 2 4 4 2" xfId="42584" xr:uid="{00000000-0005-0000-0000-00007D810000}"/>
    <cellStyle name="Normal 64 2 2 4 4 3" xfId="27351" xr:uid="{00000000-0005-0000-0000-00007E810000}"/>
    <cellStyle name="Normal 64 2 2 4 5" xfId="7232" xr:uid="{00000000-0005-0000-0000-00007F810000}"/>
    <cellStyle name="Normal 64 2 2 4 5 2" xfId="37567" xr:uid="{00000000-0005-0000-0000-000080810000}"/>
    <cellStyle name="Normal 64 2 2 4 5 3" xfId="22334" xr:uid="{00000000-0005-0000-0000-000081810000}"/>
    <cellStyle name="Normal 64 2 2 4 6" xfId="32555" xr:uid="{00000000-0005-0000-0000-000082810000}"/>
    <cellStyle name="Normal 64 2 2 4 7" xfId="17321" xr:uid="{00000000-0005-0000-0000-000083810000}"/>
    <cellStyle name="Normal 64 2 2 5" xfId="3014" xr:uid="{00000000-0005-0000-0000-000084810000}"/>
    <cellStyle name="Normal 64 2 2 5 2" xfId="13088" xr:uid="{00000000-0005-0000-0000-000085810000}"/>
    <cellStyle name="Normal 64 2 2 5 2 2" xfId="43419" xr:uid="{00000000-0005-0000-0000-000086810000}"/>
    <cellStyle name="Normal 64 2 2 5 2 3" xfId="28186" xr:uid="{00000000-0005-0000-0000-000087810000}"/>
    <cellStyle name="Normal 64 2 2 5 3" xfId="8068" xr:uid="{00000000-0005-0000-0000-000088810000}"/>
    <cellStyle name="Normal 64 2 2 5 3 2" xfId="38402" xr:uid="{00000000-0005-0000-0000-000089810000}"/>
    <cellStyle name="Normal 64 2 2 5 3 3" xfId="23169" xr:uid="{00000000-0005-0000-0000-00008A810000}"/>
    <cellStyle name="Normal 64 2 2 5 4" xfId="33389" xr:uid="{00000000-0005-0000-0000-00008B810000}"/>
    <cellStyle name="Normal 64 2 2 5 5" xfId="18156" xr:uid="{00000000-0005-0000-0000-00008C810000}"/>
    <cellStyle name="Normal 64 2 2 6" xfId="4707" xr:uid="{00000000-0005-0000-0000-00008D810000}"/>
    <cellStyle name="Normal 64 2 2 6 2" xfId="14759" xr:uid="{00000000-0005-0000-0000-00008E810000}"/>
    <cellStyle name="Normal 64 2 2 6 2 2" xfId="45090" xr:uid="{00000000-0005-0000-0000-00008F810000}"/>
    <cellStyle name="Normal 64 2 2 6 2 3" xfId="29857" xr:uid="{00000000-0005-0000-0000-000090810000}"/>
    <cellStyle name="Normal 64 2 2 6 3" xfId="9739" xr:uid="{00000000-0005-0000-0000-000091810000}"/>
    <cellStyle name="Normal 64 2 2 6 3 2" xfId="40073" xr:uid="{00000000-0005-0000-0000-000092810000}"/>
    <cellStyle name="Normal 64 2 2 6 3 3" xfId="24840" xr:uid="{00000000-0005-0000-0000-000093810000}"/>
    <cellStyle name="Normal 64 2 2 6 4" xfId="35060" xr:uid="{00000000-0005-0000-0000-000094810000}"/>
    <cellStyle name="Normal 64 2 2 6 5" xfId="19827" xr:uid="{00000000-0005-0000-0000-000095810000}"/>
    <cellStyle name="Normal 64 2 2 7" xfId="11417" xr:uid="{00000000-0005-0000-0000-000096810000}"/>
    <cellStyle name="Normal 64 2 2 7 2" xfId="41748" xr:uid="{00000000-0005-0000-0000-000097810000}"/>
    <cellStyle name="Normal 64 2 2 7 3" xfId="26515" xr:uid="{00000000-0005-0000-0000-000098810000}"/>
    <cellStyle name="Normal 64 2 2 8" xfId="6396" xr:uid="{00000000-0005-0000-0000-000099810000}"/>
    <cellStyle name="Normal 64 2 2 8 2" xfId="36731" xr:uid="{00000000-0005-0000-0000-00009A810000}"/>
    <cellStyle name="Normal 64 2 2 8 3" xfId="21498" xr:uid="{00000000-0005-0000-0000-00009B810000}"/>
    <cellStyle name="Normal 64 2 2 9" xfId="31719" xr:uid="{00000000-0005-0000-0000-00009C810000}"/>
    <cellStyle name="Normal 64 2 3" xfId="1423" xr:uid="{00000000-0005-0000-0000-00009D810000}"/>
    <cellStyle name="Normal 64 2 3 2" xfId="1844" xr:uid="{00000000-0005-0000-0000-00009E810000}"/>
    <cellStyle name="Normal 64 2 3 2 2" xfId="2683" xr:uid="{00000000-0005-0000-0000-00009F810000}"/>
    <cellStyle name="Normal 64 2 3 2 2 2" xfId="4373" xr:uid="{00000000-0005-0000-0000-0000A0810000}"/>
    <cellStyle name="Normal 64 2 3 2 2 2 2" xfId="14446" xr:uid="{00000000-0005-0000-0000-0000A1810000}"/>
    <cellStyle name="Normal 64 2 3 2 2 2 2 2" xfId="44777" xr:uid="{00000000-0005-0000-0000-0000A2810000}"/>
    <cellStyle name="Normal 64 2 3 2 2 2 2 3" xfId="29544" xr:uid="{00000000-0005-0000-0000-0000A3810000}"/>
    <cellStyle name="Normal 64 2 3 2 2 2 3" xfId="9426" xr:uid="{00000000-0005-0000-0000-0000A4810000}"/>
    <cellStyle name="Normal 64 2 3 2 2 2 3 2" xfId="39760" xr:uid="{00000000-0005-0000-0000-0000A5810000}"/>
    <cellStyle name="Normal 64 2 3 2 2 2 3 3" xfId="24527" xr:uid="{00000000-0005-0000-0000-0000A6810000}"/>
    <cellStyle name="Normal 64 2 3 2 2 2 4" xfId="34747" xr:uid="{00000000-0005-0000-0000-0000A7810000}"/>
    <cellStyle name="Normal 64 2 3 2 2 2 5" xfId="19514" xr:uid="{00000000-0005-0000-0000-0000A8810000}"/>
    <cellStyle name="Normal 64 2 3 2 2 3" xfId="6065" xr:uid="{00000000-0005-0000-0000-0000A9810000}"/>
    <cellStyle name="Normal 64 2 3 2 2 3 2" xfId="16117" xr:uid="{00000000-0005-0000-0000-0000AA810000}"/>
    <cellStyle name="Normal 64 2 3 2 2 3 2 2" xfId="46448" xr:uid="{00000000-0005-0000-0000-0000AB810000}"/>
    <cellStyle name="Normal 64 2 3 2 2 3 2 3" xfId="31215" xr:uid="{00000000-0005-0000-0000-0000AC810000}"/>
    <cellStyle name="Normal 64 2 3 2 2 3 3" xfId="11097" xr:uid="{00000000-0005-0000-0000-0000AD810000}"/>
    <cellStyle name="Normal 64 2 3 2 2 3 3 2" xfId="41431" xr:uid="{00000000-0005-0000-0000-0000AE810000}"/>
    <cellStyle name="Normal 64 2 3 2 2 3 3 3" xfId="26198" xr:uid="{00000000-0005-0000-0000-0000AF810000}"/>
    <cellStyle name="Normal 64 2 3 2 2 3 4" xfId="36418" xr:uid="{00000000-0005-0000-0000-0000B0810000}"/>
    <cellStyle name="Normal 64 2 3 2 2 3 5" xfId="21185" xr:uid="{00000000-0005-0000-0000-0000B1810000}"/>
    <cellStyle name="Normal 64 2 3 2 2 4" xfId="12775" xr:uid="{00000000-0005-0000-0000-0000B2810000}"/>
    <cellStyle name="Normal 64 2 3 2 2 4 2" xfId="43106" xr:uid="{00000000-0005-0000-0000-0000B3810000}"/>
    <cellStyle name="Normal 64 2 3 2 2 4 3" xfId="27873" xr:uid="{00000000-0005-0000-0000-0000B4810000}"/>
    <cellStyle name="Normal 64 2 3 2 2 5" xfId="7754" xr:uid="{00000000-0005-0000-0000-0000B5810000}"/>
    <cellStyle name="Normal 64 2 3 2 2 5 2" xfId="38089" xr:uid="{00000000-0005-0000-0000-0000B6810000}"/>
    <cellStyle name="Normal 64 2 3 2 2 5 3" xfId="22856" xr:uid="{00000000-0005-0000-0000-0000B7810000}"/>
    <cellStyle name="Normal 64 2 3 2 2 6" xfId="33077" xr:uid="{00000000-0005-0000-0000-0000B8810000}"/>
    <cellStyle name="Normal 64 2 3 2 2 7" xfId="17843" xr:uid="{00000000-0005-0000-0000-0000B9810000}"/>
    <cellStyle name="Normal 64 2 3 2 3" xfId="3536" xr:uid="{00000000-0005-0000-0000-0000BA810000}"/>
    <cellStyle name="Normal 64 2 3 2 3 2" xfId="13610" xr:uid="{00000000-0005-0000-0000-0000BB810000}"/>
    <cellStyle name="Normal 64 2 3 2 3 2 2" xfId="43941" xr:uid="{00000000-0005-0000-0000-0000BC810000}"/>
    <cellStyle name="Normal 64 2 3 2 3 2 3" xfId="28708" xr:uid="{00000000-0005-0000-0000-0000BD810000}"/>
    <cellStyle name="Normal 64 2 3 2 3 3" xfId="8590" xr:uid="{00000000-0005-0000-0000-0000BE810000}"/>
    <cellStyle name="Normal 64 2 3 2 3 3 2" xfId="38924" xr:uid="{00000000-0005-0000-0000-0000BF810000}"/>
    <cellStyle name="Normal 64 2 3 2 3 3 3" xfId="23691" xr:uid="{00000000-0005-0000-0000-0000C0810000}"/>
    <cellStyle name="Normal 64 2 3 2 3 4" xfId="33911" xr:uid="{00000000-0005-0000-0000-0000C1810000}"/>
    <cellStyle name="Normal 64 2 3 2 3 5" xfId="18678" xr:uid="{00000000-0005-0000-0000-0000C2810000}"/>
    <cellStyle name="Normal 64 2 3 2 4" xfId="5229" xr:uid="{00000000-0005-0000-0000-0000C3810000}"/>
    <cellStyle name="Normal 64 2 3 2 4 2" xfId="15281" xr:uid="{00000000-0005-0000-0000-0000C4810000}"/>
    <cellStyle name="Normal 64 2 3 2 4 2 2" xfId="45612" xr:uid="{00000000-0005-0000-0000-0000C5810000}"/>
    <cellStyle name="Normal 64 2 3 2 4 2 3" xfId="30379" xr:uid="{00000000-0005-0000-0000-0000C6810000}"/>
    <cellStyle name="Normal 64 2 3 2 4 3" xfId="10261" xr:uid="{00000000-0005-0000-0000-0000C7810000}"/>
    <cellStyle name="Normal 64 2 3 2 4 3 2" xfId="40595" xr:uid="{00000000-0005-0000-0000-0000C8810000}"/>
    <cellStyle name="Normal 64 2 3 2 4 3 3" xfId="25362" xr:uid="{00000000-0005-0000-0000-0000C9810000}"/>
    <cellStyle name="Normal 64 2 3 2 4 4" xfId="35582" xr:uid="{00000000-0005-0000-0000-0000CA810000}"/>
    <cellStyle name="Normal 64 2 3 2 4 5" xfId="20349" xr:uid="{00000000-0005-0000-0000-0000CB810000}"/>
    <cellStyle name="Normal 64 2 3 2 5" xfId="11939" xr:uid="{00000000-0005-0000-0000-0000CC810000}"/>
    <cellStyle name="Normal 64 2 3 2 5 2" xfId="42270" xr:uid="{00000000-0005-0000-0000-0000CD810000}"/>
    <cellStyle name="Normal 64 2 3 2 5 3" xfId="27037" xr:uid="{00000000-0005-0000-0000-0000CE810000}"/>
    <cellStyle name="Normal 64 2 3 2 6" xfId="6918" xr:uid="{00000000-0005-0000-0000-0000CF810000}"/>
    <cellStyle name="Normal 64 2 3 2 6 2" xfId="37253" xr:uid="{00000000-0005-0000-0000-0000D0810000}"/>
    <cellStyle name="Normal 64 2 3 2 6 3" xfId="22020" xr:uid="{00000000-0005-0000-0000-0000D1810000}"/>
    <cellStyle name="Normal 64 2 3 2 7" xfId="32241" xr:uid="{00000000-0005-0000-0000-0000D2810000}"/>
    <cellStyle name="Normal 64 2 3 2 8" xfId="17007" xr:uid="{00000000-0005-0000-0000-0000D3810000}"/>
    <cellStyle name="Normal 64 2 3 3" xfId="2265" xr:uid="{00000000-0005-0000-0000-0000D4810000}"/>
    <cellStyle name="Normal 64 2 3 3 2" xfId="3955" xr:uid="{00000000-0005-0000-0000-0000D5810000}"/>
    <cellStyle name="Normal 64 2 3 3 2 2" xfId="14028" xr:uid="{00000000-0005-0000-0000-0000D6810000}"/>
    <cellStyle name="Normal 64 2 3 3 2 2 2" xfId="44359" xr:uid="{00000000-0005-0000-0000-0000D7810000}"/>
    <cellStyle name="Normal 64 2 3 3 2 2 3" xfId="29126" xr:uid="{00000000-0005-0000-0000-0000D8810000}"/>
    <cellStyle name="Normal 64 2 3 3 2 3" xfId="9008" xr:uid="{00000000-0005-0000-0000-0000D9810000}"/>
    <cellStyle name="Normal 64 2 3 3 2 3 2" xfId="39342" xr:uid="{00000000-0005-0000-0000-0000DA810000}"/>
    <cellStyle name="Normal 64 2 3 3 2 3 3" xfId="24109" xr:uid="{00000000-0005-0000-0000-0000DB810000}"/>
    <cellStyle name="Normal 64 2 3 3 2 4" xfId="34329" xr:uid="{00000000-0005-0000-0000-0000DC810000}"/>
    <cellStyle name="Normal 64 2 3 3 2 5" xfId="19096" xr:uid="{00000000-0005-0000-0000-0000DD810000}"/>
    <cellStyle name="Normal 64 2 3 3 3" xfId="5647" xr:uid="{00000000-0005-0000-0000-0000DE810000}"/>
    <cellStyle name="Normal 64 2 3 3 3 2" xfId="15699" xr:uid="{00000000-0005-0000-0000-0000DF810000}"/>
    <cellStyle name="Normal 64 2 3 3 3 2 2" xfId="46030" xr:uid="{00000000-0005-0000-0000-0000E0810000}"/>
    <cellStyle name="Normal 64 2 3 3 3 2 3" xfId="30797" xr:uid="{00000000-0005-0000-0000-0000E1810000}"/>
    <cellStyle name="Normal 64 2 3 3 3 3" xfId="10679" xr:uid="{00000000-0005-0000-0000-0000E2810000}"/>
    <cellStyle name="Normal 64 2 3 3 3 3 2" xfId="41013" xr:uid="{00000000-0005-0000-0000-0000E3810000}"/>
    <cellStyle name="Normal 64 2 3 3 3 3 3" xfId="25780" xr:uid="{00000000-0005-0000-0000-0000E4810000}"/>
    <cellStyle name="Normal 64 2 3 3 3 4" xfId="36000" xr:uid="{00000000-0005-0000-0000-0000E5810000}"/>
    <cellStyle name="Normal 64 2 3 3 3 5" xfId="20767" xr:uid="{00000000-0005-0000-0000-0000E6810000}"/>
    <cellStyle name="Normal 64 2 3 3 4" xfId="12357" xr:uid="{00000000-0005-0000-0000-0000E7810000}"/>
    <cellStyle name="Normal 64 2 3 3 4 2" xfId="42688" xr:uid="{00000000-0005-0000-0000-0000E8810000}"/>
    <cellStyle name="Normal 64 2 3 3 4 3" xfId="27455" xr:uid="{00000000-0005-0000-0000-0000E9810000}"/>
    <cellStyle name="Normal 64 2 3 3 5" xfId="7336" xr:uid="{00000000-0005-0000-0000-0000EA810000}"/>
    <cellStyle name="Normal 64 2 3 3 5 2" xfId="37671" xr:uid="{00000000-0005-0000-0000-0000EB810000}"/>
    <cellStyle name="Normal 64 2 3 3 5 3" xfId="22438" xr:uid="{00000000-0005-0000-0000-0000EC810000}"/>
    <cellStyle name="Normal 64 2 3 3 6" xfId="32659" xr:uid="{00000000-0005-0000-0000-0000ED810000}"/>
    <cellStyle name="Normal 64 2 3 3 7" xfId="17425" xr:uid="{00000000-0005-0000-0000-0000EE810000}"/>
    <cellStyle name="Normal 64 2 3 4" xfId="3118" xr:uid="{00000000-0005-0000-0000-0000EF810000}"/>
    <cellStyle name="Normal 64 2 3 4 2" xfId="13192" xr:uid="{00000000-0005-0000-0000-0000F0810000}"/>
    <cellStyle name="Normal 64 2 3 4 2 2" xfId="43523" xr:uid="{00000000-0005-0000-0000-0000F1810000}"/>
    <cellStyle name="Normal 64 2 3 4 2 3" xfId="28290" xr:uid="{00000000-0005-0000-0000-0000F2810000}"/>
    <cellStyle name="Normal 64 2 3 4 3" xfId="8172" xr:uid="{00000000-0005-0000-0000-0000F3810000}"/>
    <cellStyle name="Normal 64 2 3 4 3 2" xfId="38506" xr:uid="{00000000-0005-0000-0000-0000F4810000}"/>
    <cellStyle name="Normal 64 2 3 4 3 3" xfId="23273" xr:uid="{00000000-0005-0000-0000-0000F5810000}"/>
    <cellStyle name="Normal 64 2 3 4 4" xfId="33493" xr:uid="{00000000-0005-0000-0000-0000F6810000}"/>
    <cellStyle name="Normal 64 2 3 4 5" xfId="18260" xr:uid="{00000000-0005-0000-0000-0000F7810000}"/>
    <cellStyle name="Normal 64 2 3 5" xfId="4811" xr:uid="{00000000-0005-0000-0000-0000F8810000}"/>
    <cellStyle name="Normal 64 2 3 5 2" xfId="14863" xr:uid="{00000000-0005-0000-0000-0000F9810000}"/>
    <cellStyle name="Normal 64 2 3 5 2 2" xfId="45194" xr:uid="{00000000-0005-0000-0000-0000FA810000}"/>
    <cellStyle name="Normal 64 2 3 5 2 3" xfId="29961" xr:uid="{00000000-0005-0000-0000-0000FB810000}"/>
    <cellStyle name="Normal 64 2 3 5 3" xfId="9843" xr:uid="{00000000-0005-0000-0000-0000FC810000}"/>
    <cellStyle name="Normal 64 2 3 5 3 2" xfId="40177" xr:uid="{00000000-0005-0000-0000-0000FD810000}"/>
    <cellStyle name="Normal 64 2 3 5 3 3" xfId="24944" xr:uid="{00000000-0005-0000-0000-0000FE810000}"/>
    <cellStyle name="Normal 64 2 3 5 4" xfId="35164" xr:uid="{00000000-0005-0000-0000-0000FF810000}"/>
    <cellStyle name="Normal 64 2 3 5 5" xfId="19931" xr:uid="{00000000-0005-0000-0000-000000820000}"/>
    <cellStyle name="Normal 64 2 3 6" xfId="11521" xr:uid="{00000000-0005-0000-0000-000001820000}"/>
    <cellStyle name="Normal 64 2 3 6 2" xfId="41852" xr:uid="{00000000-0005-0000-0000-000002820000}"/>
    <cellStyle name="Normal 64 2 3 6 3" xfId="26619" xr:uid="{00000000-0005-0000-0000-000003820000}"/>
    <cellStyle name="Normal 64 2 3 7" xfId="6500" xr:uid="{00000000-0005-0000-0000-000004820000}"/>
    <cellStyle name="Normal 64 2 3 7 2" xfId="36835" xr:uid="{00000000-0005-0000-0000-000005820000}"/>
    <cellStyle name="Normal 64 2 3 7 3" xfId="21602" xr:uid="{00000000-0005-0000-0000-000006820000}"/>
    <cellStyle name="Normal 64 2 3 8" xfId="31823" xr:uid="{00000000-0005-0000-0000-000007820000}"/>
    <cellStyle name="Normal 64 2 3 9" xfId="16589" xr:uid="{00000000-0005-0000-0000-000008820000}"/>
    <cellStyle name="Normal 64 2 4" xfId="1636" xr:uid="{00000000-0005-0000-0000-000009820000}"/>
    <cellStyle name="Normal 64 2 4 2" xfId="2475" xr:uid="{00000000-0005-0000-0000-00000A820000}"/>
    <cellStyle name="Normal 64 2 4 2 2" xfId="4165" xr:uid="{00000000-0005-0000-0000-00000B820000}"/>
    <cellStyle name="Normal 64 2 4 2 2 2" xfId="14238" xr:uid="{00000000-0005-0000-0000-00000C820000}"/>
    <cellStyle name="Normal 64 2 4 2 2 2 2" xfId="44569" xr:uid="{00000000-0005-0000-0000-00000D820000}"/>
    <cellStyle name="Normal 64 2 4 2 2 2 3" xfId="29336" xr:uid="{00000000-0005-0000-0000-00000E820000}"/>
    <cellStyle name="Normal 64 2 4 2 2 3" xfId="9218" xr:uid="{00000000-0005-0000-0000-00000F820000}"/>
    <cellStyle name="Normal 64 2 4 2 2 3 2" xfId="39552" xr:uid="{00000000-0005-0000-0000-000010820000}"/>
    <cellStyle name="Normal 64 2 4 2 2 3 3" xfId="24319" xr:uid="{00000000-0005-0000-0000-000011820000}"/>
    <cellStyle name="Normal 64 2 4 2 2 4" xfId="34539" xr:uid="{00000000-0005-0000-0000-000012820000}"/>
    <cellStyle name="Normal 64 2 4 2 2 5" xfId="19306" xr:uid="{00000000-0005-0000-0000-000013820000}"/>
    <cellStyle name="Normal 64 2 4 2 3" xfId="5857" xr:uid="{00000000-0005-0000-0000-000014820000}"/>
    <cellStyle name="Normal 64 2 4 2 3 2" xfId="15909" xr:uid="{00000000-0005-0000-0000-000015820000}"/>
    <cellStyle name="Normal 64 2 4 2 3 2 2" xfId="46240" xr:uid="{00000000-0005-0000-0000-000016820000}"/>
    <cellStyle name="Normal 64 2 4 2 3 2 3" xfId="31007" xr:uid="{00000000-0005-0000-0000-000017820000}"/>
    <cellStyle name="Normal 64 2 4 2 3 3" xfId="10889" xr:uid="{00000000-0005-0000-0000-000018820000}"/>
    <cellStyle name="Normal 64 2 4 2 3 3 2" xfId="41223" xr:uid="{00000000-0005-0000-0000-000019820000}"/>
    <cellStyle name="Normal 64 2 4 2 3 3 3" xfId="25990" xr:uid="{00000000-0005-0000-0000-00001A820000}"/>
    <cellStyle name="Normal 64 2 4 2 3 4" xfId="36210" xr:uid="{00000000-0005-0000-0000-00001B820000}"/>
    <cellStyle name="Normal 64 2 4 2 3 5" xfId="20977" xr:uid="{00000000-0005-0000-0000-00001C820000}"/>
    <cellStyle name="Normal 64 2 4 2 4" xfId="12567" xr:uid="{00000000-0005-0000-0000-00001D820000}"/>
    <cellStyle name="Normal 64 2 4 2 4 2" xfId="42898" xr:uid="{00000000-0005-0000-0000-00001E820000}"/>
    <cellStyle name="Normal 64 2 4 2 4 3" xfId="27665" xr:uid="{00000000-0005-0000-0000-00001F820000}"/>
    <cellStyle name="Normal 64 2 4 2 5" xfId="7546" xr:uid="{00000000-0005-0000-0000-000020820000}"/>
    <cellStyle name="Normal 64 2 4 2 5 2" xfId="37881" xr:uid="{00000000-0005-0000-0000-000021820000}"/>
    <cellStyle name="Normal 64 2 4 2 5 3" xfId="22648" xr:uid="{00000000-0005-0000-0000-000022820000}"/>
    <cellStyle name="Normal 64 2 4 2 6" xfId="32869" xr:uid="{00000000-0005-0000-0000-000023820000}"/>
    <cellStyle name="Normal 64 2 4 2 7" xfId="17635" xr:uid="{00000000-0005-0000-0000-000024820000}"/>
    <cellStyle name="Normal 64 2 4 3" xfId="3328" xr:uid="{00000000-0005-0000-0000-000025820000}"/>
    <cellStyle name="Normal 64 2 4 3 2" xfId="13402" xr:uid="{00000000-0005-0000-0000-000026820000}"/>
    <cellStyle name="Normal 64 2 4 3 2 2" xfId="43733" xr:uid="{00000000-0005-0000-0000-000027820000}"/>
    <cellStyle name="Normal 64 2 4 3 2 3" xfId="28500" xr:uid="{00000000-0005-0000-0000-000028820000}"/>
    <cellStyle name="Normal 64 2 4 3 3" xfId="8382" xr:uid="{00000000-0005-0000-0000-000029820000}"/>
    <cellStyle name="Normal 64 2 4 3 3 2" xfId="38716" xr:uid="{00000000-0005-0000-0000-00002A820000}"/>
    <cellStyle name="Normal 64 2 4 3 3 3" xfId="23483" xr:uid="{00000000-0005-0000-0000-00002B820000}"/>
    <cellStyle name="Normal 64 2 4 3 4" xfId="33703" xr:uid="{00000000-0005-0000-0000-00002C820000}"/>
    <cellStyle name="Normal 64 2 4 3 5" xfId="18470" xr:uid="{00000000-0005-0000-0000-00002D820000}"/>
    <cellStyle name="Normal 64 2 4 4" xfId="5021" xr:uid="{00000000-0005-0000-0000-00002E820000}"/>
    <cellStyle name="Normal 64 2 4 4 2" xfId="15073" xr:uid="{00000000-0005-0000-0000-00002F820000}"/>
    <cellStyle name="Normal 64 2 4 4 2 2" xfId="45404" xr:uid="{00000000-0005-0000-0000-000030820000}"/>
    <cellStyle name="Normal 64 2 4 4 2 3" xfId="30171" xr:uid="{00000000-0005-0000-0000-000031820000}"/>
    <cellStyle name="Normal 64 2 4 4 3" xfId="10053" xr:uid="{00000000-0005-0000-0000-000032820000}"/>
    <cellStyle name="Normal 64 2 4 4 3 2" xfId="40387" xr:uid="{00000000-0005-0000-0000-000033820000}"/>
    <cellStyle name="Normal 64 2 4 4 3 3" xfId="25154" xr:uid="{00000000-0005-0000-0000-000034820000}"/>
    <cellStyle name="Normal 64 2 4 4 4" xfId="35374" xr:uid="{00000000-0005-0000-0000-000035820000}"/>
    <cellStyle name="Normal 64 2 4 4 5" xfId="20141" xr:uid="{00000000-0005-0000-0000-000036820000}"/>
    <cellStyle name="Normal 64 2 4 5" xfId="11731" xr:uid="{00000000-0005-0000-0000-000037820000}"/>
    <cellStyle name="Normal 64 2 4 5 2" xfId="42062" xr:uid="{00000000-0005-0000-0000-000038820000}"/>
    <cellStyle name="Normal 64 2 4 5 3" xfId="26829" xr:uid="{00000000-0005-0000-0000-000039820000}"/>
    <cellStyle name="Normal 64 2 4 6" xfId="6710" xr:uid="{00000000-0005-0000-0000-00003A820000}"/>
    <cellStyle name="Normal 64 2 4 6 2" xfId="37045" xr:uid="{00000000-0005-0000-0000-00003B820000}"/>
    <cellStyle name="Normal 64 2 4 6 3" xfId="21812" xr:uid="{00000000-0005-0000-0000-00003C820000}"/>
    <cellStyle name="Normal 64 2 4 7" xfId="32033" xr:uid="{00000000-0005-0000-0000-00003D820000}"/>
    <cellStyle name="Normal 64 2 4 8" xfId="16799" xr:uid="{00000000-0005-0000-0000-00003E820000}"/>
    <cellStyle name="Normal 64 2 5" xfId="2057" xr:uid="{00000000-0005-0000-0000-00003F820000}"/>
    <cellStyle name="Normal 64 2 5 2" xfId="3747" xr:uid="{00000000-0005-0000-0000-000040820000}"/>
    <cellStyle name="Normal 64 2 5 2 2" xfId="13820" xr:uid="{00000000-0005-0000-0000-000041820000}"/>
    <cellStyle name="Normal 64 2 5 2 2 2" xfId="44151" xr:uid="{00000000-0005-0000-0000-000042820000}"/>
    <cellStyle name="Normal 64 2 5 2 2 3" xfId="28918" xr:uid="{00000000-0005-0000-0000-000043820000}"/>
    <cellStyle name="Normal 64 2 5 2 3" xfId="8800" xr:uid="{00000000-0005-0000-0000-000044820000}"/>
    <cellStyle name="Normal 64 2 5 2 3 2" xfId="39134" xr:uid="{00000000-0005-0000-0000-000045820000}"/>
    <cellStyle name="Normal 64 2 5 2 3 3" xfId="23901" xr:uid="{00000000-0005-0000-0000-000046820000}"/>
    <cellStyle name="Normal 64 2 5 2 4" xfId="34121" xr:uid="{00000000-0005-0000-0000-000047820000}"/>
    <cellStyle name="Normal 64 2 5 2 5" xfId="18888" xr:uid="{00000000-0005-0000-0000-000048820000}"/>
    <cellStyle name="Normal 64 2 5 3" xfId="5439" xr:uid="{00000000-0005-0000-0000-000049820000}"/>
    <cellStyle name="Normal 64 2 5 3 2" xfId="15491" xr:uid="{00000000-0005-0000-0000-00004A820000}"/>
    <cellStyle name="Normal 64 2 5 3 2 2" xfId="45822" xr:uid="{00000000-0005-0000-0000-00004B820000}"/>
    <cellStyle name="Normal 64 2 5 3 2 3" xfId="30589" xr:uid="{00000000-0005-0000-0000-00004C820000}"/>
    <cellStyle name="Normal 64 2 5 3 3" xfId="10471" xr:uid="{00000000-0005-0000-0000-00004D820000}"/>
    <cellStyle name="Normal 64 2 5 3 3 2" xfId="40805" xr:uid="{00000000-0005-0000-0000-00004E820000}"/>
    <cellStyle name="Normal 64 2 5 3 3 3" xfId="25572" xr:uid="{00000000-0005-0000-0000-00004F820000}"/>
    <cellStyle name="Normal 64 2 5 3 4" xfId="35792" xr:uid="{00000000-0005-0000-0000-000050820000}"/>
    <cellStyle name="Normal 64 2 5 3 5" xfId="20559" xr:uid="{00000000-0005-0000-0000-000051820000}"/>
    <cellStyle name="Normal 64 2 5 4" xfId="12149" xr:uid="{00000000-0005-0000-0000-000052820000}"/>
    <cellStyle name="Normal 64 2 5 4 2" xfId="42480" xr:uid="{00000000-0005-0000-0000-000053820000}"/>
    <cellStyle name="Normal 64 2 5 4 3" xfId="27247" xr:uid="{00000000-0005-0000-0000-000054820000}"/>
    <cellStyle name="Normal 64 2 5 5" xfId="7128" xr:uid="{00000000-0005-0000-0000-000055820000}"/>
    <cellStyle name="Normal 64 2 5 5 2" xfId="37463" xr:uid="{00000000-0005-0000-0000-000056820000}"/>
    <cellStyle name="Normal 64 2 5 5 3" xfId="22230" xr:uid="{00000000-0005-0000-0000-000057820000}"/>
    <cellStyle name="Normal 64 2 5 6" xfId="32451" xr:uid="{00000000-0005-0000-0000-000058820000}"/>
    <cellStyle name="Normal 64 2 5 7" xfId="17217" xr:uid="{00000000-0005-0000-0000-000059820000}"/>
    <cellStyle name="Normal 64 2 6" xfId="2910" xr:uid="{00000000-0005-0000-0000-00005A820000}"/>
    <cellStyle name="Normal 64 2 6 2" xfId="12984" xr:uid="{00000000-0005-0000-0000-00005B820000}"/>
    <cellStyle name="Normal 64 2 6 2 2" xfId="43315" xr:uid="{00000000-0005-0000-0000-00005C820000}"/>
    <cellStyle name="Normal 64 2 6 2 3" xfId="28082" xr:uid="{00000000-0005-0000-0000-00005D820000}"/>
    <cellStyle name="Normal 64 2 6 3" xfId="7964" xr:uid="{00000000-0005-0000-0000-00005E820000}"/>
    <cellStyle name="Normal 64 2 6 3 2" xfId="38298" xr:uid="{00000000-0005-0000-0000-00005F820000}"/>
    <cellStyle name="Normal 64 2 6 3 3" xfId="23065" xr:uid="{00000000-0005-0000-0000-000060820000}"/>
    <cellStyle name="Normal 64 2 6 4" xfId="33285" xr:uid="{00000000-0005-0000-0000-000061820000}"/>
    <cellStyle name="Normal 64 2 6 5" xfId="18052" xr:uid="{00000000-0005-0000-0000-000062820000}"/>
    <cellStyle name="Normal 64 2 7" xfId="4603" xr:uid="{00000000-0005-0000-0000-000063820000}"/>
    <cellStyle name="Normal 64 2 7 2" xfId="14655" xr:uid="{00000000-0005-0000-0000-000064820000}"/>
    <cellStyle name="Normal 64 2 7 2 2" xfId="44986" xr:uid="{00000000-0005-0000-0000-000065820000}"/>
    <cellStyle name="Normal 64 2 7 2 3" xfId="29753" xr:uid="{00000000-0005-0000-0000-000066820000}"/>
    <cellStyle name="Normal 64 2 7 3" xfId="9635" xr:uid="{00000000-0005-0000-0000-000067820000}"/>
    <cellStyle name="Normal 64 2 7 3 2" xfId="39969" xr:uid="{00000000-0005-0000-0000-000068820000}"/>
    <cellStyle name="Normal 64 2 7 3 3" xfId="24736" xr:uid="{00000000-0005-0000-0000-000069820000}"/>
    <cellStyle name="Normal 64 2 7 4" xfId="34956" xr:uid="{00000000-0005-0000-0000-00006A820000}"/>
    <cellStyle name="Normal 64 2 7 5" xfId="19723" xr:uid="{00000000-0005-0000-0000-00006B820000}"/>
    <cellStyle name="Normal 64 2 8" xfId="11313" xr:uid="{00000000-0005-0000-0000-00006C820000}"/>
    <cellStyle name="Normal 64 2 8 2" xfId="41644" xr:uid="{00000000-0005-0000-0000-00006D820000}"/>
    <cellStyle name="Normal 64 2 8 3" xfId="26411" xr:uid="{00000000-0005-0000-0000-00006E820000}"/>
    <cellStyle name="Normal 64 2 9" xfId="6292" xr:uid="{00000000-0005-0000-0000-00006F820000}"/>
    <cellStyle name="Normal 64 2 9 2" xfId="36627" xr:uid="{00000000-0005-0000-0000-000070820000}"/>
    <cellStyle name="Normal 64 2 9 3" xfId="21394" xr:uid="{00000000-0005-0000-0000-000071820000}"/>
    <cellStyle name="Normal 64 3" xfId="1256" xr:uid="{00000000-0005-0000-0000-000072820000}"/>
    <cellStyle name="Normal 64 3 10" xfId="16433" xr:uid="{00000000-0005-0000-0000-000073820000}"/>
    <cellStyle name="Normal 64 3 2" xfId="1475" xr:uid="{00000000-0005-0000-0000-000074820000}"/>
    <cellStyle name="Normal 64 3 2 2" xfId="1896" xr:uid="{00000000-0005-0000-0000-000075820000}"/>
    <cellStyle name="Normal 64 3 2 2 2" xfId="2735" xr:uid="{00000000-0005-0000-0000-000076820000}"/>
    <cellStyle name="Normal 64 3 2 2 2 2" xfId="4425" xr:uid="{00000000-0005-0000-0000-000077820000}"/>
    <cellStyle name="Normal 64 3 2 2 2 2 2" xfId="14498" xr:uid="{00000000-0005-0000-0000-000078820000}"/>
    <cellStyle name="Normal 64 3 2 2 2 2 2 2" xfId="44829" xr:uid="{00000000-0005-0000-0000-000079820000}"/>
    <cellStyle name="Normal 64 3 2 2 2 2 2 3" xfId="29596" xr:uid="{00000000-0005-0000-0000-00007A820000}"/>
    <cellStyle name="Normal 64 3 2 2 2 2 3" xfId="9478" xr:uid="{00000000-0005-0000-0000-00007B820000}"/>
    <cellStyle name="Normal 64 3 2 2 2 2 3 2" xfId="39812" xr:uid="{00000000-0005-0000-0000-00007C820000}"/>
    <cellStyle name="Normal 64 3 2 2 2 2 3 3" xfId="24579" xr:uid="{00000000-0005-0000-0000-00007D820000}"/>
    <cellStyle name="Normal 64 3 2 2 2 2 4" xfId="34799" xr:uid="{00000000-0005-0000-0000-00007E820000}"/>
    <cellStyle name="Normal 64 3 2 2 2 2 5" xfId="19566" xr:uid="{00000000-0005-0000-0000-00007F820000}"/>
    <cellStyle name="Normal 64 3 2 2 2 3" xfId="6117" xr:uid="{00000000-0005-0000-0000-000080820000}"/>
    <cellStyle name="Normal 64 3 2 2 2 3 2" xfId="16169" xr:uid="{00000000-0005-0000-0000-000081820000}"/>
    <cellStyle name="Normal 64 3 2 2 2 3 2 2" xfId="46500" xr:uid="{00000000-0005-0000-0000-000082820000}"/>
    <cellStyle name="Normal 64 3 2 2 2 3 2 3" xfId="31267" xr:uid="{00000000-0005-0000-0000-000083820000}"/>
    <cellStyle name="Normal 64 3 2 2 2 3 3" xfId="11149" xr:uid="{00000000-0005-0000-0000-000084820000}"/>
    <cellStyle name="Normal 64 3 2 2 2 3 3 2" xfId="41483" xr:uid="{00000000-0005-0000-0000-000085820000}"/>
    <cellStyle name="Normal 64 3 2 2 2 3 3 3" xfId="26250" xr:uid="{00000000-0005-0000-0000-000086820000}"/>
    <cellStyle name="Normal 64 3 2 2 2 3 4" xfId="36470" xr:uid="{00000000-0005-0000-0000-000087820000}"/>
    <cellStyle name="Normal 64 3 2 2 2 3 5" xfId="21237" xr:uid="{00000000-0005-0000-0000-000088820000}"/>
    <cellStyle name="Normal 64 3 2 2 2 4" xfId="12827" xr:uid="{00000000-0005-0000-0000-000089820000}"/>
    <cellStyle name="Normal 64 3 2 2 2 4 2" xfId="43158" xr:uid="{00000000-0005-0000-0000-00008A820000}"/>
    <cellStyle name="Normal 64 3 2 2 2 4 3" xfId="27925" xr:uid="{00000000-0005-0000-0000-00008B820000}"/>
    <cellStyle name="Normal 64 3 2 2 2 5" xfId="7806" xr:uid="{00000000-0005-0000-0000-00008C820000}"/>
    <cellStyle name="Normal 64 3 2 2 2 5 2" xfId="38141" xr:uid="{00000000-0005-0000-0000-00008D820000}"/>
    <cellStyle name="Normal 64 3 2 2 2 5 3" xfId="22908" xr:uid="{00000000-0005-0000-0000-00008E820000}"/>
    <cellStyle name="Normal 64 3 2 2 2 6" xfId="33129" xr:uid="{00000000-0005-0000-0000-00008F820000}"/>
    <cellStyle name="Normal 64 3 2 2 2 7" xfId="17895" xr:uid="{00000000-0005-0000-0000-000090820000}"/>
    <cellStyle name="Normal 64 3 2 2 3" xfId="3588" xr:uid="{00000000-0005-0000-0000-000091820000}"/>
    <cellStyle name="Normal 64 3 2 2 3 2" xfId="13662" xr:uid="{00000000-0005-0000-0000-000092820000}"/>
    <cellStyle name="Normal 64 3 2 2 3 2 2" xfId="43993" xr:uid="{00000000-0005-0000-0000-000093820000}"/>
    <cellStyle name="Normal 64 3 2 2 3 2 3" xfId="28760" xr:uid="{00000000-0005-0000-0000-000094820000}"/>
    <cellStyle name="Normal 64 3 2 2 3 3" xfId="8642" xr:uid="{00000000-0005-0000-0000-000095820000}"/>
    <cellStyle name="Normal 64 3 2 2 3 3 2" xfId="38976" xr:uid="{00000000-0005-0000-0000-000096820000}"/>
    <cellStyle name="Normal 64 3 2 2 3 3 3" xfId="23743" xr:uid="{00000000-0005-0000-0000-000097820000}"/>
    <cellStyle name="Normal 64 3 2 2 3 4" xfId="33963" xr:uid="{00000000-0005-0000-0000-000098820000}"/>
    <cellStyle name="Normal 64 3 2 2 3 5" xfId="18730" xr:uid="{00000000-0005-0000-0000-000099820000}"/>
    <cellStyle name="Normal 64 3 2 2 4" xfId="5281" xr:uid="{00000000-0005-0000-0000-00009A820000}"/>
    <cellStyle name="Normal 64 3 2 2 4 2" xfId="15333" xr:uid="{00000000-0005-0000-0000-00009B820000}"/>
    <cellStyle name="Normal 64 3 2 2 4 2 2" xfId="45664" xr:uid="{00000000-0005-0000-0000-00009C820000}"/>
    <cellStyle name="Normal 64 3 2 2 4 2 3" xfId="30431" xr:uid="{00000000-0005-0000-0000-00009D820000}"/>
    <cellStyle name="Normal 64 3 2 2 4 3" xfId="10313" xr:uid="{00000000-0005-0000-0000-00009E820000}"/>
    <cellStyle name="Normal 64 3 2 2 4 3 2" xfId="40647" xr:uid="{00000000-0005-0000-0000-00009F820000}"/>
    <cellStyle name="Normal 64 3 2 2 4 3 3" xfId="25414" xr:uid="{00000000-0005-0000-0000-0000A0820000}"/>
    <cellStyle name="Normal 64 3 2 2 4 4" xfId="35634" xr:uid="{00000000-0005-0000-0000-0000A1820000}"/>
    <cellStyle name="Normal 64 3 2 2 4 5" xfId="20401" xr:uid="{00000000-0005-0000-0000-0000A2820000}"/>
    <cellStyle name="Normal 64 3 2 2 5" xfId="11991" xr:uid="{00000000-0005-0000-0000-0000A3820000}"/>
    <cellStyle name="Normal 64 3 2 2 5 2" xfId="42322" xr:uid="{00000000-0005-0000-0000-0000A4820000}"/>
    <cellStyle name="Normal 64 3 2 2 5 3" xfId="27089" xr:uid="{00000000-0005-0000-0000-0000A5820000}"/>
    <cellStyle name="Normal 64 3 2 2 6" xfId="6970" xr:uid="{00000000-0005-0000-0000-0000A6820000}"/>
    <cellStyle name="Normal 64 3 2 2 6 2" xfId="37305" xr:uid="{00000000-0005-0000-0000-0000A7820000}"/>
    <cellStyle name="Normal 64 3 2 2 6 3" xfId="22072" xr:uid="{00000000-0005-0000-0000-0000A8820000}"/>
    <cellStyle name="Normal 64 3 2 2 7" xfId="32293" xr:uid="{00000000-0005-0000-0000-0000A9820000}"/>
    <cellStyle name="Normal 64 3 2 2 8" xfId="17059" xr:uid="{00000000-0005-0000-0000-0000AA820000}"/>
    <cellStyle name="Normal 64 3 2 3" xfId="2317" xr:uid="{00000000-0005-0000-0000-0000AB820000}"/>
    <cellStyle name="Normal 64 3 2 3 2" xfId="4007" xr:uid="{00000000-0005-0000-0000-0000AC820000}"/>
    <cellStyle name="Normal 64 3 2 3 2 2" xfId="14080" xr:uid="{00000000-0005-0000-0000-0000AD820000}"/>
    <cellStyle name="Normal 64 3 2 3 2 2 2" xfId="44411" xr:uid="{00000000-0005-0000-0000-0000AE820000}"/>
    <cellStyle name="Normal 64 3 2 3 2 2 3" xfId="29178" xr:uid="{00000000-0005-0000-0000-0000AF820000}"/>
    <cellStyle name="Normal 64 3 2 3 2 3" xfId="9060" xr:uid="{00000000-0005-0000-0000-0000B0820000}"/>
    <cellStyle name="Normal 64 3 2 3 2 3 2" xfId="39394" xr:uid="{00000000-0005-0000-0000-0000B1820000}"/>
    <cellStyle name="Normal 64 3 2 3 2 3 3" xfId="24161" xr:uid="{00000000-0005-0000-0000-0000B2820000}"/>
    <cellStyle name="Normal 64 3 2 3 2 4" xfId="34381" xr:uid="{00000000-0005-0000-0000-0000B3820000}"/>
    <cellStyle name="Normal 64 3 2 3 2 5" xfId="19148" xr:uid="{00000000-0005-0000-0000-0000B4820000}"/>
    <cellStyle name="Normal 64 3 2 3 3" xfId="5699" xr:uid="{00000000-0005-0000-0000-0000B5820000}"/>
    <cellStyle name="Normal 64 3 2 3 3 2" xfId="15751" xr:uid="{00000000-0005-0000-0000-0000B6820000}"/>
    <cellStyle name="Normal 64 3 2 3 3 2 2" xfId="46082" xr:uid="{00000000-0005-0000-0000-0000B7820000}"/>
    <cellStyle name="Normal 64 3 2 3 3 2 3" xfId="30849" xr:uid="{00000000-0005-0000-0000-0000B8820000}"/>
    <cellStyle name="Normal 64 3 2 3 3 3" xfId="10731" xr:uid="{00000000-0005-0000-0000-0000B9820000}"/>
    <cellStyle name="Normal 64 3 2 3 3 3 2" xfId="41065" xr:uid="{00000000-0005-0000-0000-0000BA820000}"/>
    <cellStyle name="Normal 64 3 2 3 3 3 3" xfId="25832" xr:uid="{00000000-0005-0000-0000-0000BB820000}"/>
    <cellStyle name="Normal 64 3 2 3 3 4" xfId="36052" xr:uid="{00000000-0005-0000-0000-0000BC820000}"/>
    <cellStyle name="Normal 64 3 2 3 3 5" xfId="20819" xr:uid="{00000000-0005-0000-0000-0000BD820000}"/>
    <cellStyle name="Normal 64 3 2 3 4" xfId="12409" xr:uid="{00000000-0005-0000-0000-0000BE820000}"/>
    <cellStyle name="Normal 64 3 2 3 4 2" xfId="42740" xr:uid="{00000000-0005-0000-0000-0000BF820000}"/>
    <cellStyle name="Normal 64 3 2 3 4 3" xfId="27507" xr:uid="{00000000-0005-0000-0000-0000C0820000}"/>
    <cellStyle name="Normal 64 3 2 3 5" xfId="7388" xr:uid="{00000000-0005-0000-0000-0000C1820000}"/>
    <cellStyle name="Normal 64 3 2 3 5 2" xfId="37723" xr:uid="{00000000-0005-0000-0000-0000C2820000}"/>
    <cellStyle name="Normal 64 3 2 3 5 3" xfId="22490" xr:uid="{00000000-0005-0000-0000-0000C3820000}"/>
    <cellStyle name="Normal 64 3 2 3 6" xfId="32711" xr:uid="{00000000-0005-0000-0000-0000C4820000}"/>
    <cellStyle name="Normal 64 3 2 3 7" xfId="17477" xr:uid="{00000000-0005-0000-0000-0000C5820000}"/>
    <cellStyle name="Normal 64 3 2 4" xfId="3170" xr:uid="{00000000-0005-0000-0000-0000C6820000}"/>
    <cellStyle name="Normal 64 3 2 4 2" xfId="13244" xr:uid="{00000000-0005-0000-0000-0000C7820000}"/>
    <cellStyle name="Normal 64 3 2 4 2 2" xfId="43575" xr:uid="{00000000-0005-0000-0000-0000C8820000}"/>
    <cellStyle name="Normal 64 3 2 4 2 3" xfId="28342" xr:uid="{00000000-0005-0000-0000-0000C9820000}"/>
    <cellStyle name="Normal 64 3 2 4 3" xfId="8224" xr:uid="{00000000-0005-0000-0000-0000CA820000}"/>
    <cellStyle name="Normal 64 3 2 4 3 2" xfId="38558" xr:uid="{00000000-0005-0000-0000-0000CB820000}"/>
    <cellStyle name="Normal 64 3 2 4 3 3" xfId="23325" xr:uid="{00000000-0005-0000-0000-0000CC820000}"/>
    <cellStyle name="Normal 64 3 2 4 4" xfId="33545" xr:uid="{00000000-0005-0000-0000-0000CD820000}"/>
    <cellStyle name="Normal 64 3 2 4 5" xfId="18312" xr:uid="{00000000-0005-0000-0000-0000CE820000}"/>
    <cellStyle name="Normal 64 3 2 5" xfId="4863" xr:uid="{00000000-0005-0000-0000-0000CF820000}"/>
    <cellStyle name="Normal 64 3 2 5 2" xfId="14915" xr:uid="{00000000-0005-0000-0000-0000D0820000}"/>
    <cellStyle name="Normal 64 3 2 5 2 2" xfId="45246" xr:uid="{00000000-0005-0000-0000-0000D1820000}"/>
    <cellStyle name="Normal 64 3 2 5 2 3" xfId="30013" xr:uid="{00000000-0005-0000-0000-0000D2820000}"/>
    <cellStyle name="Normal 64 3 2 5 3" xfId="9895" xr:uid="{00000000-0005-0000-0000-0000D3820000}"/>
    <cellStyle name="Normal 64 3 2 5 3 2" xfId="40229" xr:uid="{00000000-0005-0000-0000-0000D4820000}"/>
    <cellStyle name="Normal 64 3 2 5 3 3" xfId="24996" xr:uid="{00000000-0005-0000-0000-0000D5820000}"/>
    <cellStyle name="Normal 64 3 2 5 4" xfId="35216" xr:uid="{00000000-0005-0000-0000-0000D6820000}"/>
    <cellStyle name="Normal 64 3 2 5 5" xfId="19983" xr:uid="{00000000-0005-0000-0000-0000D7820000}"/>
    <cellStyle name="Normal 64 3 2 6" xfId="11573" xr:uid="{00000000-0005-0000-0000-0000D8820000}"/>
    <cellStyle name="Normal 64 3 2 6 2" xfId="41904" xr:uid="{00000000-0005-0000-0000-0000D9820000}"/>
    <cellStyle name="Normal 64 3 2 6 3" xfId="26671" xr:uid="{00000000-0005-0000-0000-0000DA820000}"/>
    <cellStyle name="Normal 64 3 2 7" xfId="6552" xr:uid="{00000000-0005-0000-0000-0000DB820000}"/>
    <cellStyle name="Normal 64 3 2 7 2" xfId="36887" xr:uid="{00000000-0005-0000-0000-0000DC820000}"/>
    <cellStyle name="Normal 64 3 2 7 3" xfId="21654" xr:uid="{00000000-0005-0000-0000-0000DD820000}"/>
    <cellStyle name="Normal 64 3 2 8" xfId="31875" xr:uid="{00000000-0005-0000-0000-0000DE820000}"/>
    <cellStyle name="Normal 64 3 2 9" xfId="16641" xr:uid="{00000000-0005-0000-0000-0000DF820000}"/>
    <cellStyle name="Normal 64 3 3" xfId="1688" xr:uid="{00000000-0005-0000-0000-0000E0820000}"/>
    <cellStyle name="Normal 64 3 3 2" xfId="2527" xr:uid="{00000000-0005-0000-0000-0000E1820000}"/>
    <cellStyle name="Normal 64 3 3 2 2" xfId="4217" xr:uid="{00000000-0005-0000-0000-0000E2820000}"/>
    <cellStyle name="Normal 64 3 3 2 2 2" xfId="14290" xr:uid="{00000000-0005-0000-0000-0000E3820000}"/>
    <cellStyle name="Normal 64 3 3 2 2 2 2" xfId="44621" xr:uid="{00000000-0005-0000-0000-0000E4820000}"/>
    <cellStyle name="Normal 64 3 3 2 2 2 3" xfId="29388" xr:uid="{00000000-0005-0000-0000-0000E5820000}"/>
    <cellStyle name="Normal 64 3 3 2 2 3" xfId="9270" xr:uid="{00000000-0005-0000-0000-0000E6820000}"/>
    <cellStyle name="Normal 64 3 3 2 2 3 2" xfId="39604" xr:uid="{00000000-0005-0000-0000-0000E7820000}"/>
    <cellStyle name="Normal 64 3 3 2 2 3 3" xfId="24371" xr:uid="{00000000-0005-0000-0000-0000E8820000}"/>
    <cellStyle name="Normal 64 3 3 2 2 4" xfId="34591" xr:uid="{00000000-0005-0000-0000-0000E9820000}"/>
    <cellStyle name="Normal 64 3 3 2 2 5" xfId="19358" xr:uid="{00000000-0005-0000-0000-0000EA820000}"/>
    <cellStyle name="Normal 64 3 3 2 3" xfId="5909" xr:uid="{00000000-0005-0000-0000-0000EB820000}"/>
    <cellStyle name="Normal 64 3 3 2 3 2" xfId="15961" xr:uid="{00000000-0005-0000-0000-0000EC820000}"/>
    <cellStyle name="Normal 64 3 3 2 3 2 2" xfId="46292" xr:uid="{00000000-0005-0000-0000-0000ED820000}"/>
    <cellStyle name="Normal 64 3 3 2 3 2 3" xfId="31059" xr:uid="{00000000-0005-0000-0000-0000EE820000}"/>
    <cellStyle name="Normal 64 3 3 2 3 3" xfId="10941" xr:uid="{00000000-0005-0000-0000-0000EF820000}"/>
    <cellStyle name="Normal 64 3 3 2 3 3 2" xfId="41275" xr:uid="{00000000-0005-0000-0000-0000F0820000}"/>
    <cellStyle name="Normal 64 3 3 2 3 3 3" xfId="26042" xr:uid="{00000000-0005-0000-0000-0000F1820000}"/>
    <cellStyle name="Normal 64 3 3 2 3 4" xfId="36262" xr:uid="{00000000-0005-0000-0000-0000F2820000}"/>
    <cellStyle name="Normal 64 3 3 2 3 5" xfId="21029" xr:uid="{00000000-0005-0000-0000-0000F3820000}"/>
    <cellStyle name="Normal 64 3 3 2 4" xfId="12619" xr:uid="{00000000-0005-0000-0000-0000F4820000}"/>
    <cellStyle name="Normal 64 3 3 2 4 2" xfId="42950" xr:uid="{00000000-0005-0000-0000-0000F5820000}"/>
    <cellStyle name="Normal 64 3 3 2 4 3" xfId="27717" xr:uid="{00000000-0005-0000-0000-0000F6820000}"/>
    <cellStyle name="Normal 64 3 3 2 5" xfId="7598" xr:uid="{00000000-0005-0000-0000-0000F7820000}"/>
    <cellStyle name="Normal 64 3 3 2 5 2" xfId="37933" xr:uid="{00000000-0005-0000-0000-0000F8820000}"/>
    <cellStyle name="Normal 64 3 3 2 5 3" xfId="22700" xr:uid="{00000000-0005-0000-0000-0000F9820000}"/>
    <cellStyle name="Normal 64 3 3 2 6" xfId="32921" xr:uid="{00000000-0005-0000-0000-0000FA820000}"/>
    <cellStyle name="Normal 64 3 3 2 7" xfId="17687" xr:uid="{00000000-0005-0000-0000-0000FB820000}"/>
    <cellStyle name="Normal 64 3 3 3" xfId="3380" xr:uid="{00000000-0005-0000-0000-0000FC820000}"/>
    <cellStyle name="Normal 64 3 3 3 2" xfId="13454" xr:uid="{00000000-0005-0000-0000-0000FD820000}"/>
    <cellStyle name="Normal 64 3 3 3 2 2" xfId="43785" xr:uid="{00000000-0005-0000-0000-0000FE820000}"/>
    <cellStyle name="Normal 64 3 3 3 2 3" xfId="28552" xr:uid="{00000000-0005-0000-0000-0000FF820000}"/>
    <cellStyle name="Normal 64 3 3 3 3" xfId="8434" xr:uid="{00000000-0005-0000-0000-000000830000}"/>
    <cellStyle name="Normal 64 3 3 3 3 2" xfId="38768" xr:uid="{00000000-0005-0000-0000-000001830000}"/>
    <cellStyle name="Normal 64 3 3 3 3 3" xfId="23535" xr:uid="{00000000-0005-0000-0000-000002830000}"/>
    <cellStyle name="Normal 64 3 3 3 4" xfId="33755" xr:uid="{00000000-0005-0000-0000-000003830000}"/>
    <cellStyle name="Normal 64 3 3 3 5" xfId="18522" xr:uid="{00000000-0005-0000-0000-000004830000}"/>
    <cellStyle name="Normal 64 3 3 4" xfId="5073" xr:uid="{00000000-0005-0000-0000-000005830000}"/>
    <cellStyle name="Normal 64 3 3 4 2" xfId="15125" xr:uid="{00000000-0005-0000-0000-000006830000}"/>
    <cellStyle name="Normal 64 3 3 4 2 2" xfId="45456" xr:uid="{00000000-0005-0000-0000-000007830000}"/>
    <cellStyle name="Normal 64 3 3 4 2 3" xfId="30223" xr:uid="{00000000-0005-0000-0000-000008830000}"/>
    <cellStyle name="Normal 64 3 3 4 3" xfId="10105" xr:uid="{00000000-0005-0000-0000-000009830000}"/>
    <cellStyle name="Normal 64 3 3 4 3 2" xfId="40439" xr:uid="{00000000-0005-0000-0000-00000A830000}"/>
    <cellStyle name="Normal 64 3 3 4 3 3" xfId="25206" xr:uid="{00000000-0005-0000-0000-00000B830000}"/>
    <cellStyle name="Normal 64 3 3 4 4" xfId="35426" xr:uid="{00000000-0005-0000-0000-00000C830000}"/>
    <cellStyle name="Normal 64 3 3 4 5" xfId="20193" xr:uid="{00000000-0005-0000-0000-00000D830000}"/>
    <cellStyle name="Normal 64 3 3 5" xfId="11783" xr:uid="{00000000-0005-0000-0000-00000E830000}"/>
    <cellStyle name="Normal 64 3 3 5 2" xfId="42114" xr:uid="{00000000-0005-0000-0000-00000F830000}"/>
    <cellStyle name="Normal 64 3 3 5 3" xfId="26881" xr:uid="{00000000-0005-0000-0000-000010830000}"/>
    <cellStyle name="Normal 64 3 3 6" xfId="6762" xr:uid="{00000000-0005-0000-0000-000011830000}"/>
    <cellStyle name="Normal 64 3 3 6 2" xfId="37097" xr:uid="{00000000-0005-0000-0000-000012830000}"/>
    <cellStyle name="Normal 64 3 3 6 3" xfId="21864" xr:uid="{00000000-0005-0000-0000-000013830000}"/>
    <cellStyle name="Normal 64 3 3 7" xfId="32085" xr:uid="{00000000-0005-0000-0000-000014830000}"/>
    <cellStyle name="Normal 64 3 3 8" xfId="16851" xr:uid="{00000000-0005-0000-0000-000015830000}"/>
    <cellStyle name="Normal 64 3 4" xfId="2109" xr:uid="{00000000-0005-0000-0000-000016830000}"/>
    <cellStyle name="Normal 64 3 4 2" xfId="3799" xr:uid="{00000000-0005-0000-0000-000017830000}"/>
    <cellStyle name="Normal 64 3 4 2 2" xfId="13872" xr:uid="{00000000-0005-0000-0000-000018830000}"/>
    <cellStyle name="Normal 64 3 4 2 2 2" xfId="44203" xr:uid="{00000000-0005-0000-0000-000019830000}"/>
    <cellStyle name="Normal 64 3 4 2 2 3" xfId="28970" xr:uid="{00000000-0005-0000-0000-00001A830000}"/>
    <cellStyle name="Normal 64 3 4 2 3" xfId="8852" xr:uid="{00000000-0005-0000-0000-00001B830000}"/>
    <cellStyle name="Normal 64 3 4 2 3 2" xfId="39186" xr:uid="{00000000-0005-0000-0000-00001C830000}"/>
    <cellStyle name="Normal 64 3 4 2 3 3" xfId="23953" xr:uid="{00000000-0005-0000-0000-00001D830000}"/>
    <cellStyle name="Normal 64 3 4 2 4" xfId="34173" xr:uid="{00000000-0005-0000-0000-00001E830000}"/>
    <cellStyle name="Normal 64 3 4 2 5" xfId="18940" xr:uid="{00000000-0005-0000-0000-00001F830000}"/>
    <cellStyle name="Normal 64 3 4 3" xfId="5491" xr:uid="{00000000-0005-0000-0000-000020830000}"/>
    <cellStyle name="Normal 64 3 4 3 2" xfId="15543" xr:uid="{00000000-0005-0000-0000-000021830000}"/>
    <cellStyle name="Normal 64 3 4 3 2 2" xfId="45874" xr:uid="{00000000-0005-0000-0000-000022830000}"/>
    <cellStyle name="Normal 64 3 4 3 2 3" xfId="30641" xr:uid="{00000000-0005-0000-0000-000023830000}"/>
    <cellStyle name="Normal 64 3 4 3 3" xfId="10523" xr:uid="{00000000-0005-0000-0000-000024830000}"/>
    <cellStyle name="Normal 64 3 4 3 3 2" xfId="40857" xr:uid="{00000000-0005-0000-0000-000025830000}"/>
    <cellStyle name="Normal 64 3 4 3 3 3" xfId="25624" xr:uid="{00000000-0005-0000-0000-000026830000}"/>
    <cellStyle name="Normal 64 3 4 3 4" xfId="35844" xr:uid="{00000000-0005-0000-0000-000027830000}"/>
    <cellStyle name="Normal 64 3 4 3 5" xfId="20611" xr:uid="{00000000-0005-0000-0000-000028830000}"/>
    <cellStyle name="Normal 64 3 4 4" xfId="12201" xr:uid="{00000000-0005-0000-0000-000029830000}"/>
    <cellStyle name="Normal 64 3 4 4 2" xfId="42532" xr:uid="{00000000-0005-0000-0000-00002A830000}"/>
    <cellStyle name="Normal 64 3 4 4 3" xfId="27299" xr:uid="{00000000-0005-0000-0000-00002B830000}"/>
    <cellStyle name="Normal 64 3 4 5" xfId="7180" xr:uid="{00000000-0005-0000-0000-00002C830000}"/>
    <cellStyle name="Normal 64 3 4 5 2" xfId="37515" xr:uid="{00000000-0005-0000-0000-00002D830000}"/>
    <cellStyle name="Normal 64 3 4 5 3" xfId="22282" xr:uid="{00000000-0005-0000-0000-00002E830000}"/>
    <cellStyle name="Normal 64 3 4 6" xfId="32503" xr:uid="{00000000-0005-0000-0000-00002F830000}"/>
    <cellStyle name="Normal 64 3 4 7" xfId="17269" xr:uid="{00000000-0005-0000-0000-000030830000}"/>
    <cellStyle name="Normal 64 3 5" xfId="2962" xr:uid="{00000000-0005-0000-0000-000031830000}"/>
    <cellStyle name="Normal 64 3 5 2" xfId="13036" xr:uid="{00000000-0005-0000-0000-000032830000}"/>
    <cellStyle name="Normal 64 3 5 2 2" xfId="43367" xr:uid="{00000000-0005-0000-0000-000033830000}"/>
    <cellStyle name="Normal 64 3 5 2 3" xfId="28134" xr:uid="{00000000-0005-0000-0000-000034830000}"/>
    <cellStyle name="Normal 64 3 5 3" xfId="8016" xr:uid="{00000000-0005-0000-0000-000035830000}"/>
    <cellStyle name="Normal 64 3 5 3 2" xfId="38350" xr:uid="{00000000-0005-0000-0000-000036830000}"/>
    <cellStyle name="Normal 64 3 5 3 3" xfId="23117" xr:uid="{00000000-0005-0000-0000-000037830000}"/>
    <cellStyle name="Normal 64 3 5 4" xfId="33337" xr:uid="{00000000-0005-0000-0000-000038830000}"/>
    <cellStyle name="Normal 64 3 5 5" xfId="18104" xr:uid="{00000000-0005-0000-0000-000039830000}"/>
    <cellStyle name="Normal 64 3 6" xfId="4655" xr:uid="{00000000-0005-0000-0000-00003A830000}"/>
    <cellStyle name="Normal 64 3 6 2" xfId="14707" xr:uid="{00000000-0005-0000-0000-00003B830000}"/>
    <cellStyle name="Normal 64 3 6 2 2" xfId="45038" xr:uid="{00000000-0005-0000-0000-00003C830000}"/>
    <cellStyle name="Normal 64 3 6 2 3" xfId="29805" xr:uid="{00000000-0005-0000-0000-00003D830000}"/>
    <cellStyle name="Normal 64 3 6 3" xfId="9687" xr:uid="{00000000-0005-0000-0000-00003E830000}"/>
    <cellStyle name="Normal 64 3 6 3 2" xfId="40021" xr:uid="{00000000-0005-0000-0000-00003F830000}"/>
    <cellStyle name="Normal 64 3 6 3 3" xfId="24788" xr:uid="{00000000-0005-0000-0000-000040830000}"/>
    <cellStyle name="Normal 64 3 6 4" xfId="35008" xr:uid="{00000000-0005-0000-0000-000041830000}"/>
    <cellStyle name="Normal 64 3 6 5" xfId="19775" xr:uid="{00000000-0005-0000-0000-000042830000}"/>
    <cellStyle name="Normal 64 3 7" xfId="11365" xr:uid="{00000000-0005-0000-0000-000043830000}"/>
    <cellStyle name="Normal 64 3 7 2" xfId="41696" xr:uid="{00000000-0005-0000-0000-000044830000}"/>
    <cellStyle name="Normal 64 3 7 3" xfId="26463" xr:uid="{00000000-0005-0000-0000-000045830000}"/>
    <cellStyle name="Normal 64 3 8" xfId="6344" xr:uid="{00000000-0005-0000-0000-000046830000}"/>
    <cellStyle name="Normal 64 3 8 2" xfId="36679" xr:uid="{00000000-0005-0000-0000-000047830000}"/>
    <cellStyle name="Normal 64 3 8 3" xfId="21446" xr:uid="{00000000-0005-0000-0000-000048830000}"/>
    <cellStyle name="Normal 64 3 9" xfId="31668" xr:uid="{00000000-0005-0000-0000-000049830000}"/>
    <cellStyle name="Normal 64 4" xfId="1369" xr:uid="{00000000-0005-0000-0000-00004A830000}"/>
    <cellStyle name="Normal 64 4 2" xfId="1792" xr:uid="{00000000-0005-0000-0000-00004B830000}"/>
    <cellStyle name="Normal 64 4 2 2" xfId="2631" xr:uid="{00000000-0005-0000-0000-00004C830000}"/>
    <cellStyle name="Normal 64 4 2 2 2" xfId="4321" xr:uid="{00000000-0005-0000-0000-00004D830000}"/>
    <cellStyle name="Normal 64 4 2 2 2 2" xfId="14394" xr:uid="{00000000-0005-0000-0000-00004E830000}"/>
    <cellStyle name="Normal 64 4 2 2 2 2 2" xfId="44725" xr:uid="{00000000-0005-0000-0000-00004F830000}"/>
    <cellStyle name="Normal 64 4 2 2 2 2 3" xfId="29492" xr:uid="{00000000-0005-0000-0000-000050830000}"/>
    <cellStyle name="Normal 64 4 2 2 2 3" xfId="9374" xr:uid="{00000000-0005-0000-0000-000051830000}"/>
    <cellStyle name="Normal 64 4 2 2 2 3 2" xfId="39708" xr:uid="{00000000-0005-0000-0000-000052830000}"/>
    <cellStyle name="Normal 64 4 2 2 2 3 3" xfId="24475" xr:uid="{00000000-0005-0000-0000-000053830000}"/>
    <cellStyle name="Normal 64 4 2 2 2 4" xfId="34695" xr:uid="{00000000-0005-0000-0000-000054830000}"/>
    <cellStyle name="Normal 64 4 2 2 2 5" xfId="19462" xr:uid="{00000000-0005-0000-0000-000055830000}"/>
    <cellStyle name="Normal 64 4 2 2 3" xfId="6013" xr:uid="{00000000-0005-0000-0000-000056830000}"/>
    <cellStyle name="Normal 64 4 2 2 3 2" xfId="16065" xr:uid="{00000000-0005-0000-0000-000057830000}"/>
    <cellStyle name="Normal 64 4 2 2 3 2 2" xfId="46396" xr:uid="{00000000-0005-0000-0000-000058830000}"/>
    <cellStyle name="Normal 64 4 2 2 3 2 3" xfId="31163" xr:uid="{00000000-0005-0000-0000-000059830000}"/>
    <cellStyle name="Normal 64 4 2 2 3 3" xfId="11045" xr:uid="{00000000-0005-0000-0000-00005A830000}"/>
    <cellStyle name="Normal 64 4 2 2 3 3 2" xfId="41379" xr:uid="{00000000-0005-0000-0000-00005B830000}"/>
    <cellStyle name="Normal 64 4 2 2 3 3 3" xfId="26146" xr:uid="{00000000-0005-0000-0000-00005C830000}"/>
    <cellStyle name="Normal 64 4 2 2 3 4" xfId="36366" xr:uid="{00000000-0005-0000-0000-00005D830000}"/>
    <cellStyle name="Normal 64 4 2 2 3 5" xfId="21133" xr:uid="{00000000-0005-0000-0000-00005E830000}"/>
    <cellStyle name="Normal 64 4 2 2 4" xfId="12723" xr:uid="{00000000-0005-0000-0000-00005F830000}"/>
    <cellStyle name="Normal 64 4 2 2 4 2" xfId="43054" xr:uid="{00000000-0005-0000-0000-000060830000}"/>
    <cellStyle name="Normal 64 4 2 2 4 3" xfId="27821" xr:uid="{00000000-0005-0000-0000-000061830000}"/>
    <cellStyle name="Normal 64 4 2 2 5" xfId="7702" xr:uid="{00000000-0005-0000-0000-000062830000}"/>
    <cellStyle name="Normal 64 4 2 2 5 2" xfId="38037" xr:uid="{00000000-0005-0000-0000-000063830000}"/>
    <cellStyle name="Normal 64 4 2 2 5 3" xfId="22804" xr:uid="{00000000-0005-0000-0000-000064830000}"/>
    <cellStyle name="Normal 64 4 2 2 6" xfId="33025" xr:uid="{00000000-0005-0000-0000-000065830000}"/>
    <cellStyle name="Normal 64 4 2 2 7" xfId="17791" xr:uid="{00000000-0005-0000-0000-000066830000}"/>
    <cellStyle name="Normal 64 4 2 3" xfId="3484" xr:uid="{00000000-0005-0000-0000-000067830000}"/>
    <cellStyle name="Normal 64 4 2 3 2" xfId="13558" xr:uid="{00000000-0005-0000-0000-000068830000}"/>
    <cellStyle name="Normal 64 4 2 3 2 2" xfId="43889" xr:uid="{00000000-0005-0000-0000-000069830000}"/>
    <cellStyle name="Normal 64 4 2 3 2 3" xfId="28656" xr:uid="{00000000-0005-0000-0000-00006A830000}"/>
    <cellStyle name="Normal 64 4 2 3 3" xfId="8538" xr:uid="{00000000-0005-0000-0000-00006B830000}"/>
    <cellStyle name="Normal 64 4 2 3 3 2" xfId="38872" xr:uid="{00000000-0005-0000-0000-00006C830000}"/>
    <cellStyle name="Normal 64 4 2 3 3 3" xfId="23639" xr:uid="{00000000-0005-0000-0000-00006D830000}"/>
    <cellStyle name="Normal 64 4 2 3 4" xfId="33859" xr:uid="{00000000-0005-0000-0000-00006E830000}"/>
    <cellStyle name="Normal 64 4 2 3 5" xfId="18626" xr:uid="{00000000-0005-0000-0000-00006F830000}"/>
    <cellStyle name="Normal 64 4 2 4" xfId="5177" xr:uid="{00000000-0005-0000-0000-000070830000}"/>
    <cellStyle name="Normal 64 4 2 4 2" xfId="15229" xr:uid="{00000000-0005-0000-0000-000071830000}"/>
    <cellStyle name="Normal 64 4 2 4 2 2" xfId="45560" xr:uid="{00000000-0005-0000-0000-000072830000}"/>
    <cellStyle name="Normal 64 4 2 4 2 3" xfId="30327" xr:uid="{00000000-0005-0000-0000-000073830000}"/>
    <cellStyle name="Normal 64 4 2 4 3" xfId="10209" xr:uid="{00000000-0005-0000-0000-000074830000}"/>
    <cellStyle name="Normal 64 4 2 4 3 2" xfId="40543" xr:uid="{00000000-0005-0000-0000-000075830000}"/>
    <cellStyle name="Normal 64 4 2 4 3 3" xfId="25310" xr:uid="{00000000-0005-0000-0000-000076830000}"/>
    <cellStyle name="Normal 64 4 2 4 4" xfId="35530" xr:uid="{00000000-0005-0000-0000-000077830000}"/>
    <cellStyle name="Normal 64 4 2 4 5" xfId="20297" xr:uid="{00000000-0005-0000-0000-000078830000}"/>
    <cellStyle name="Normal 64 4 2 5" xfId="11887" xr:uid="{00000000-0005-0000-0000-000079830000}"/>
    <cellStyle name="Normal 64 4 2 5 2" xfId="42218" xr:uid="{00000000-0005-0000-0000-00007A830000}"/>
    <cellStyle name="Normal 64 4 2 5 3" xfId="26985" xr:uid="{00000000-0005-0000-0000-00007B830000}"/>
    <cellStyle name="Normal 64 4 2 6" xfId="6866" xr:uid="{00000000-0005-0000-0000-00007C830000}"/>
    <cellStyle name="Normal 64 4 2 6 2" xfId="37201" xr:uid="{00000000-0005-0000-0000-00007D830000}"/>
    <cellStyle name="Normal 64 4 2 6 3" xfId="21968" xr:uid="{00000000-0005-0000-0000-00007E830000}"/>
    <cellStyle name="Normal 64 4 2 7" xfId="32189" xr:uid="{00000000-0005-0000-0000-00007F830000}"/>
    <cellStyle name="Normal 64 4 2 8" xfId="16955" xr:uid="{00000000-0005-0000-0000-000080830000}"/>
    <cellStyle name="Normal 64 4 3" xfId="2213" xr:uid="{00000000-0005-0000-0000-000081830000}"/>
    <cellStyle name="Normal 64 4 3 2" xfId="3903" xr:uid="{00000000-0005-0000-0000-000082830000}"/>
    <cellStyle name="Normal 64 4 3 2 2" xfId="13976" xr:uid="{00000000-0005-0000-0000-000083830000}"/>
    <cellStyle name="Normal 64 4 3 2 2 2" xfId="44307" xr:uid="{00000000-0005-0000-0000-000084830000}"/>
    <cellStyle name="Normal 64 4 3 2 2 3" xfId="29074" xr:uid="{00000000-0005-0000-0000-000085830000}"/>
    <cellStyle name="Normal 64 4 3 2 3" xfId="8956" xr:uid="{00000000-0005-0000-0000-000086830000}"/>
    <cellStyle name="Normal 64 4 3 2 3 2" xfId="39290" xr:uid="{00000000-0005-0000-0000-000087830000}"/>
    <cellStyle name="Normal 64 4 3 2 3 3" xfId="24057" xr:uid="{00000000-0005-0000-0000-000088830000}"/>
    <cellStyle name="Normal 64 4 3 2 4" xfId="34277" xr:uid="{00000000-0005-0000-0000-000089830000}"/>
    <cellStyle name="Normal 64 4 3 2 5" xfId="19044" xr:uid="{00000000-0005-0000-0000-00008A830000}"/>
    <cellStyle name="Normal 64 4 3 3" xfId="5595" xr:uid="{00000000-0005-0000-0000-00008B830000}"/>
    <cellStyle name="Normal 64 4 3 3 2" xfId="15647" xr:uid="{00000000-0005-0000-0000-00008C830000}"/>
    <cellStyle name="Normal 64 4 3 3 2 2" xfId="45978" xr:uid="{00000000-0005-0000-0000-00008D830000}"/>
    <cellStyle name="Normal 64 4 3 3 2 3" xfId="30745" xr:uid="{00000000-0005-0000-0000-00008E830000}"/>
    <cellStyle name="Normal 64 4 3 3 3" xfId="10627" xr:uid="{00000000-0005-0000-0000-00008F830000}"/>
    <cellStyle name="Normal 64 4 3 3 3 2" xfId="40961" xr:uid="{00000000-0005-0000-0000-000090830000}"/>
    <cellStyle name="Normal 64 4 3 3 3 3" xfId="25728" xr:uid="{00000000-0005-0000-0000-000091830000}"/>
    <cellStyle name="Normal 64 4 3 3 4" xfId="35948" xr:uid="{00000000-0005-0000-0000-000092830000}"/>
    <cellStyle name="Normal 64 4 3 3 5" xfId="20715" xr:uid="{00000000-0005-0000-0000-000093830000}"/>
    <cellStyle name="Normal 64 4 3 4" xfId="12305" xr:uid="{00000000-0005-0000-0000-000094830000}"/>
    <cellStyle name="Normal 64 4 3 4 2" xfId="42636" xr:uid="{00000000-0005-0000-0000-000095830000}"/>
    <cellStyle name="Normal 64 4 3 4 3" xfId="27403" xr:uid="{00000000-0005-0000-0000-000096830000}"/>
    <cellStyle name="Normal 64 4 3 5" xfId="7284" xr:uid="{00000000-0005-0000-0000-000097830000}"/>
    <cellStyle name="Normal 64 4 3 5 2" xfId="37619" xr:uid="{00000000-0005-0000-0000-000098830000}"/>
    <cellStyle name="Normal 64 4 3 5 3" xfId="22386" xr:uid="{00000000-0005-0000-0000-000099830000}"/>
    <cellStyle name="Normal 64 4 3 6" xfId="32607" xr:uid="{00000000-0005-0000-0000-00009A830000}"/>
    <cellStyle name="Normal 64 4 3 7" xfId="17373" xr:uid="{00000000-0005-0000-0000-00009B830000}"/>
    <cellStyle name="Normal 64 4 4" xfId="3066" xr:uid="{00000000-0005-0000-0000-00009C830000}"/>
    <cellStyle name="Normal 64 4 4 2" xfId="13140" xr:uid="{00000000-0005-0000-0000-00009D830000}"/>
    <cellStyle name="Normal 64 4 4 2 2" xfId="43471" xr:uid="{00000000-0005-0000-0000-00009E830000}"/>
    <cellStyle name="Normal 64 4 4 2 3" xfId="28238" xr:uid="{00000000-0005-0000-0000-00009F830000}"/>
    <cellStyle name="Normal 64 4 4 3" xfId="8120" xr:uid="{00000000-0005-0000-0000-0000A0830000}"/>
    <cellStyle name="Normal 64 4 4 3 2" xfId="38454" xr:uid="{00000000-0005-0000-0000-0000A1830000}"/>
    <cellStyle name="Normal 64 4 4 3 3" xfId="23221" xr:uid="{00000000-0005-0000-0000-0000A2830000}"/>
    <cellStyle name="Normal 64 4 4 4" xfId="33441" xr:uid="{00000000-0005-0000-0000-0000A3830000}"/>
    <cellStyle name="Normal 64 4 4 5" xfId="18208" xr:uid="{00000000-0005-0000-0000-0000A4830000}"/>
    <cellStyle name="Normal 64 4 5" xfId="4759" xr:uid="{00000000-0005-0000-0000-0000A5830000}"/>
    <cellStyle name="Normal 64 4 5 2" xfId="14811" xr:uid="{00000000-0005-0000-0000-0000A6830000}"/>
    <cellStyle name="Normal 64 4 5 2 2" xfId="45142" xr:uid="{00000000-0005-0000-0000-0000A7830000}"/>
    <cellStyle name="Normal 64 4 5 2 3" xfId="29909" xr:uid="{00000000-0005-0000-0000-0000A8830000}"/>
    <cellStyle name="Normal 64 4 5 3" xfId="9791" xr:uid="{00000000-0005-0000-0000-0000A9830000}"/>
    <cellStyle name="Normal 64 4 5 3 2" xfId="40125" xr:uid="{00000000-0005-0000-0000-0000AA830000}"/>
    <cellStyle name="Normal 64 4 5 3 3" xfId="24892" xr:uid="{00000000-0005-0000-0000-0000AB830000}"/>
    <cellStyle name="Normal 64 4 5 4" xfId="35112" xr:uid="{00000000-0005-0000-0000-0000AC830000}"/>
    <cellStyle name="Normal 64 4 5 5" xfId="19879" xr:uid="{00000000-0005-0000-0000-0000AD830000}"/>
    <cellStyle name="Normal 64 4 6" xfId="11469" xr:uid="{00000000-0005-0000-0000-0000AE830000}"/>
    <cellStyle name="Normal 64 4 6 2" xfId="41800" xr:uid="{00000000-0005-0000-0000-0000AF830000}"/>
    <cellStyle name="Normal 64 4 6 3" xfId="26567" xr:uid="{00000000-0005-0000-0000-0000B0830000}"/>
    <cellStyle name="Normal 64 4 7" xfId="6448" xr:uid="{00000000-0005-0000-0000-0000B1830000}"/>
    <cellStyle name="Normal 64 4 7 2" xfId="36783" xr:uid="{00000000-0005-0000-0000-0000B2830000}"/>
    <cellStyle name="Normal 64 4 7 3" xfId="21550" xr:uid="{00000000-0005-0000-0000-0000B3830000}"/>
    <cellStyle name="Normal 64 4 8" xfId="31771" xr:uid="{00000000-0005-0000-0000-0000B4830000}"/>
    <cellStyle name="Normal 64 4 9" xfId="16537" xr:uid="{00000000-0005-0000-0000-0000B5830000}"/>
    <cellStyle name="Normal 64 5" xfId="1582" xr:uid="{00000000-0005-0000-0000-0000B6830000}"/>
    <cellStyle name="Normal 64 5 2" xfId="2423" xr:uid="{00000000-0005-0000-0000-0000B7830000}"/>
    <cellStyle name="Normal 64 5 2 2" xfId="4113" xr:uid="{00000000-0005-0000-0000-0000B8830000}"/>
    <cellStyle name="Normal 64 5 2 2 2" xfId="14186" xr:uid="{00000000-0005-0000-0000-0000B9830000}"/>
    <cellStyle name="Normal 64 5 2 2 2 2" xfId="44517" xr:uid="{00000000-0005-0000-0000-0000BA830000}"/>
    <cellStyle name="Normal 64 5 2 2 2 3" xfId="29284" xr:uid="{00000000-0005-0000-0000-0000BB830000}"/>
    <cellStyle name="Normal 64 5 2 2 3" xfId="9166" xr:uid="{00000000-0005-0000-0000-0000BC830000}"/>
    <cellStyle name="Normal 64 5 2 2 3 2" xfId="39500" xr:uid="{00000000-0005-0000-0000-0000BD830000}"/>
    <cellStyle name="Normal 64 5 2 2 3 3" xfId="24267" xr:uid="{00000000-0005-0000-0000-0000BE830000}"/>
    <cellStyle name="Normal 64 5 2 2 4" xfId="34487" xr:uid="{00000000-0005-0000-0000-0000BF830000}"/>
    <cellStyle name="Normal 64 5 2 2 5" xfId="19254" xr:uid="{00000000-0005-0000-0000-0000C0830000}"/>
    <cellStyle name="Normal 64 5 2 3" xfId="5805" xr:uid="{00000000-0005-0000-0000-0000C1830000}"/>
    <cellStyle name="Normal 64 5 2 3 2" xfId="15857" xr:uid="{00000000-0005-0000-0000-0000C2830000}"/>
    <cellStyle name="Normal 64 5 2 3 2 2" xfId="46188" xr:uid="{00000000-0005-0000-0000-0000C3830000}"/>
    <cellStyle name="Normal 64 5 2 3 2 3" xfId="30955" xr:uid="{00000000-0005-0000-0000-0000C4830000}"/>
    <cellStyle name="Normal 64 5 2 3 3" xfId="10837" xr:uid="{00000000-0005-0000-0000-0000C5830000}"/>
    <cellStyle name="Normal 64 5 2 3 3 2" xfId="41171" xr:uid="{00000000-0005-0000-0000-0000C6830000}"/>
    <cellStyle name="Normal 64 5 2 3 3 3" xfId="25938" xr:uid="{00000000-0005-0000-0000-0000C7830000}"/>
    <cellStyle name="Normal 64 5 2 3 4" xfId="36158" xr:uid="{00000000-0005-0000-0000-0000C8830000}"/>
    <cellStyle name="Normal 64 5 2 3 5" xfId="20925" xr:uid="{00000000-0005-0000-0000-0000C9830000}"/>
    <cellStyle name="Normal 64 5 2 4" xfId="12515" xr:uid="{00000000-0005-0000-0000-0000CA830000}"/>
    <cellStyle name="Normal 64 5 2 4 2" xfId="42846" xr:uid="{00000000-0005-0000-0000-0000CB830000}"/>
    <cellStyle name="Normal 64 5 2 4 3" xfId="27613" xr:uid="{00000000-0005-0000-0000-0000CC830000}"/>
    <cellStyle name="Normal 64 5 2 5" xfId="7494" xr:uid="{00000000-0005-0000-0000-0000CD830000}"/>
    <cellStyle name="Normal 64 5 2 5 2" xfId="37829" xr:uid="{00000000-0005-0000-0000-0000CE830000}"/>
    <cellStyle name="Normal 64 5 2 5 3" xfId="22596" xr:uid="{00000000-0005-0000-0000-0000CF830000}"/>
    <cellStyle name="Normal 64 5 2 6" xfId="32817" xr:uid="{00000000-0005-0000-0000-0000D0830000}"/>
    <cellStyle name="Normal 64 5 2 7" xfId="17583" xr:uid="{00000000-0005-0000-0000-0000D1830000}"/>
    <cellStyle name="Normal 64 5 3" xfId="3276" xr:uid="{00000000-0005-0000-0000-0000D2830000}"/>
    <cellStyle name="Normal 64 5 3 2" xfId="13350" xr:uid="{00000000-0005-0000-0000-0000D3830000}"/>
    <cellStyle name="Normal 64 5 3 2 2" xfId="43681" xr:uid="{00000000-0005-0000-0000-0000D4830000}"/>
    <cellStyle name="Normal 64 5 3 2 3" xfId="28448" xr:uid="{00000000-0005-0000-0000-0000D5830000}"/>
    <cellStyle name="Normal 64 5 3 3" xfId="8330" xr:uid="{00000000-0005-0000-0000-0000D6830000}"/>
    <cellStyle name="Normal 64 5 3 3 2" xfId="38664" xr:uid="{00000000-0005-0000-0000-0000D7830000}"/>
    <cellStyle name="Normal 64 5 3 3 3" xfId="23431" xr:uid="{00000000-0005-0000-0000-0000D8830000}"/>
    <cellStyle name="Normal 64 5 3 4" xfId="33651" xr:uid="{00000000-0005-0000-0000-0000D9830000}"/>
    <cellStyle name="Normal 64 5 3 5" xfId="18418" xr:uid="{00000000-0005-0000-0000-0000DA830000}"/>
    <cellStyle name="Normal 64 5 4" xfId="4969" xr:uid="{00000000-0005-0000-0000-0000DB830000}"/>
    <cellStyle name="Normal 64 5 4 2" xfId="15021" xr:uid="{00000000-0005-0000-0000-0000DC830000}"/>
    <cellStyle name="Normal 64 5 4 2 2" xfId="45352" xr:uid="{00000000-0005-0000-0000-0000DD830000}"/>
    <cellStyle name="Normal 64 5 4 2 3" xfId="30119" xr:uid="{00000000-0005-0000-0000-0000DE830000}"/>
    <cellStyle name="Normal 64 5 4 3" xfId="10001" xr:uid="{00000000-0005-0000-0000-0000DF830000}"/>
    <cellStyle name="Normal 64 5 4 3 2" xfId="40335" xr:uid="{00000000-0005-0000-0000-0000E0830000}"/>
    <cellStyle name="Normal 64 5 4 3 3" xfId="25102" xr:uid="{00000000-0005-0000-0000-0000E1830000}"/>
    <cellStyle name="Normal 64 5 4 4" xfId="35322" xr:uid="{00000000-0005-0000-0000-0000E2830000}"/>
    <cellStyle name="Normal 64 5 4 5" xfId="20089" xr:uid="{00000000-0005-0000-0000-0000E3830000}"/>
    <cellStyle name="Normal 64 5 5" xfId="11679" xr:uid="{00000000-0005-0000-0000-0000E4830000}"/>
    <cellStyle name="Normal 64 5 5 2" xfId="42010" xr:uid="{00000000-0005-0000-0000-0000E5830000}"/>
    <cellStyle name="Normal 64 5 5 3" xfId="26777" xr:uid="{00000000-0005-0000-0000-0000E6830000}"/>
    <cellStyle name="Normal 64 5 6" xfId="6658" xr:uid="{00000000-0005-0000-0000-0000E7830000}"/>
    <cellStyle name="Normal 64 5 6 2" xfId="36993" xr:uid="{00000000-0005-0000-0000-0000E8830000}"/>
    <cellStyle name="Normal 64 5 6 3" xfId="21760" xr:uid="{00000000-0005-0000-0000-0000E9830000}"/>
    <cellStyle name="Normal 64 5 7" xfId="31981" xr:uid="{00000000-0005-0000-0000-0000EA830000}"/>
    <cellStyle name="Normal 64 5 8" xfId="16747" xr:uid="{00000000-0005-0000-0000-0000EB830000}"/>
    <cellStyle name="Normal 64 6" xfId="2003" xr:uid="{00000000-0005-0000-0000-0000EC830000}"/>
    <cellStyle name="Normal 64 6 2" xfId="3695" xr:uid="{00000000-0005-0000-0000-0000ED830000}"/>
    <cellStyle name="Normal 64 6 2 2" xfId="13768" xr:uid="{00000000-0005-0000-0000-0000EE830000}"/>
    <cellStyle name="Normal 64 6 2 2 2" xfId="44099" xr:uid="{00000000-0005-0000-0000-0000EF830000}"/>
    <cellStyle name="Normal 64 6 2 2 3" xfId="28866" xr:uid="{00000000-0005-0000-0000-0000F0830000}"/>
    <cellStyle name="Normal 64 6 2 3" xfId="8748" xr:uid="{00000000-0005-0000-0000-0000F1830000}"/>
    <cellStyle name="Normal 64 6 2 3 2" xfId="39082" xr:uid="{00000000-0005-0000-0000-0000F2830000}"/>
    <cellStyle name="Normal 64 6 2 3 3" xfId="23849" xr:uid="{00000000-0005-0000-0000-0000F3830000}"/>
    <cellStyle name="Normal 64 6 2 4" xfId="34069" xr:uid="{00000000-0005-0000-0000-0000F4830000}"/>
    <cellStyle name="Normal 64 6 2 5" xfId="18836" xr:uid="{00000000-0005-0000-0000-0000F5830000}"/>
    <cellStyle name="Normal 64 6 3" xfId="5387" xr:uid="{00000000-0005-0000-0000-0000F6830000}"/>
    <cellStyle name="Normal 64 6 3 2" xfId="15439" xr:uid="{00000000-0005-0000-0000-0000F7830000}"/>
    <cellStyle name="Normal 64 6 3 2 2" xfId="45770" xr:uid="{00000000-0005-0000-0000-0000F8830000}"/>
    <cellStyle name="Normal 64 6 3 2 3" xfId="30537" xr:uid="{00000000-0005-0000-0000-0000F9830000}"/>
    <cellStyle name="Normal 64 6 3 3" xfId="10419" xr:uid="{00000000-0005-0000-0000-0000FA830000}"/>
    <cellStyle name="Normal 64 6 3 3 2" xfId="40753" xr:uid="{00000000-0005-0000-0000-0000FB830000}"/>
    <cellStyle name="Normal 64 6 3 3 3" xfId="25520" xr:uid="{00000000-0005-0000-0000-0000FC830000}"/>
    <cellStyle name="Normal 64 6 3 4" xfId="35740" xr:uid="{00000000-0005-0000-0000-0000FD830000}"/>
    <cellStyle name="Normal 64 6 3 5" xfId="20507" xr:uid="{00000000-0005-0000-0000-0000FE830000}"/>
    <cellStyle name="Normal 64 6 4" xfId="12097" xr:uid="{00000000-0005-0000-0000-0000FF830000}"/>
    <cellStyle name="Normal 64 6 4 2" xfId="42428" xr:uid="{00000000-0005-0000-0000-000000840000}"/>
    <cellStyle name="Normal 64 6 4 3" xfId="27195" xr:uid="{00000000-0005-0000-0000-000001840000}"/>
    <cellStyle name="Normal 64 6 5" xfId="7076" xr:uid="{00000000-0005-0000-0000-000002840000}"/>
    <cellStyle name="Normal 64 6 5 2" xfId="37411" xr:uid="{00000000-0005-0000-0000-000003840000}"/>
    <cellStyle name="Normal 64 6 5 3" xfId="22178" xr:uid="{00000000-0005-0000-0000-000004840000}"/>
    <cellStyle name="Normal 64 6 6" xfId="32399" xr:uid="{00000000-0005-0000-0000-000005840000}"/>
    <cellStyle name="Normal 64 6 7" xfId="17165" xr:uid="{00000000-0005-0000-0000-000006840000}"/>
    <cellStyle name="Normal 64 7" xfId="2855" xr:uid="{00000000-0005-0000-0000-000007840000}"/>
    <cellStyle name="Normal 64 7 2" xfId="12932" xr:uid="{00000000-0005-0000-0000-000008840000}"/>
    <cellStyle name="Normal 64 7 2 2" xfId="43263" xr:uid="{00000000-0005-0000-0000-000009840000}"/>
    <cellStyle name="Normal 64 7 2 3" xfId="28030" xr:uid="{00000000-0005-0000-0000-00000A840000}"/>
    <cellStyle name="Normal 64 7 3" xfId="7912" xr:uid="{00000000-0005-0000-0000-00000B840000}"/>
    <cellStyle name="Normal 64 7 3 2" xfId="38246" xr:uid="{00000000-0005-0000-0000-00000C840000}"/>
    <cellStyle name="Normal 64 7 3 3" xfId="23013" xr:uid="{00000000-0005-0000-0000-00000D840000}"/>
    <cellStyle name="Normal 64 7 4" xfId="33233" xr:uid="{00000000-0005-0000-0000-00000E840000}"/>
    <cellStyle name="Normal 64 7 5" xfId="18000" xr:uid="{00000000-0005-0000-0000-00000F840000}"/>
    <cellStyle name="Normal 64 8" xfId="4549" xr:uid="{00000000-0005-0000-0000-000010840000}"/>
    <cellStyle name="Normal 64 8 2" xfId="14603" xr:uid="{00000000-0005-0000-0000-000011840000}"/>
    <cellStyle name="Normal 64 8 2 2" xfId="44934" xr:uid="{00000000-0005-0000-0000-000012840000}"/>
    <cellStyle name="Normal 64 8 2 3" xfId="29701" xr:uid="{00000000-0005-0000-0000-000013840000}"/>
    <cellStyle name="Normal 64 8 3" xfId="9583" xr:uid="{00000000-0005-0000-0000-000014840000}"/>
    <cellStyle name="Normal 64 8 3 2" xfId="39917" xr:uid="{00000000-0005-0000-0000-000015840000}"/>
    <cellStyle name="Normal 64 8 3 3" xfId="24684" xr:uid="{00000000-0005-0000-0000-000016840000}"/>
    <cellStyle name="Normal 64 8 4" xfId="34904" xr:uid="{00000000-0005-0000-0000-000017840000}"/>
    <cellStyle name="Normal 64 8 5" xfId="19671" xr:uid="{00000000-0005-0000-0000-000018840000}"/>
    <cellStyle name="Normal 64 9" xfId="11259" xr:uid="{00000000-0005-0000-0000-000019840000}"/>
    <cellStyle name="Normal 64 9 2" xfId="41592" xr:uid="{00000000-0005-0000-0000-00001A840000}"/>
    <cellStyle name="Normal 64 9 3" xfId="26359" xr:uid="{00000000-0005-0000-0000-00001B840000}"/>
    <cellStyle name="Normal 65" xfId="894" xr:uid="{00000000-0005-0000-0000-00001C840000}"/>
    <cellStyle name="Normal 65 10" xfId="6239" xr:uid="{00000000-0005-0000-0000-00001D840000}"/>
    <cellStyle name="Normal 65 10 2" xfId="36576" xr:uid="{00000000-0005-0000-0000-00001E840000}"/>
    <cellStyle name="Normal 65 10 3" xfId="21343" xr:uid="{00000000-0005-0000-0000-00001F840000}"/>
    <cellStyle name="Normal 65 11" xfId="31567" xr:uid="{00000000-0005-0000-0000-000020840000}"/>
    <cellStyle name="Normal 65 12" xfId="16328" xr:uid="{00000000-0005-0000-0000-000021840000}"/>
    <cellStyle name="Normal 65 2" xfId="1203" xr:uid="{00000000-0005-0000-0000-000022840000}"/>
    <cellStyle name="Normal 65 2 10" xfId="31618" xr:uid="{00000000-0005-0000-0000-000023840000}"/>
    <cellStyle name="Normal 65 2 11" xfId="16382" xr:uid="{00000000-0005-0000-0000-000024840000}"/>
    <cellStyle name="Normal 65 2 2" xfId="1311" xr:uid="{00000000-0005-0000-0000-000025840000}"/>
    <cellStyle name="Normal 65 2 2 10" xfId="16486" xr:uid="{00000000-0005-0000-0000-000026840000}"/>
    <cellStyle name="Normal 65 2 2 2" xfId="1528" xr:uid="{00000000-0005-0000-0000-000027840000}"/>
    <cellStyle name="Normal 65 2 2 2 2" xfId="1949" xr:uid="{00000000-0005-0000-0000-000028840000}"/>
    <cellStyle name="Normal 65 2 2 2 2 2" xfId="2788" xr:uid="{00000000-0005-0000-0000-000029840000}"/>
    <cellStyle name="Normal 65 2 2 2 2 2 2" xfId="4478" xr:uid="{00000000-0005-0000-0000-00002A840000}"/>
    <cellStyle name="Normal 65 2 2 2 2 2 2 2" xfId="14551" xr:uid="{00000000-0005-0000-0000-00002B840000}"/>
    <cellStyle name="Normal 65 2 2 2 2 2 2 2 2" xfId="44882" xr:uid="{00000000-0005-0000-0000-00002C840000}"/>
    <cellStyle name="Normal 65 2 2 2 2 2 2 2 3" xfId="29649" xr:uid="{00000000-0005-0000-0000-00002D840000}"/>
    <cellStyle name="Normal 65 2 2 2 2 2 2 3" xfId="9531" xr:uid="{00000000-0005-0000-0000-00002E840000}"/>
    <cellStyle name="Normal 65 2 2 2 2 2 2 3 2" xfId="39865" xr:uid="{00000000-0005-0000-0000-00002F840000}"/>
    <cellStyle name="Normal 65 2 2 2 2 2 2 3 3" xfId="24632" xr:uid="{00000000-0005-0000-0000-000030840000}"/>
    <cellStyle name="Normal 65 2 2 2 2 2 2 4" xfId="34852" xr:uid="{00000000-0005-0000-0000-000031840000}"/>
    <cellStyle name="Normal 65 2 2 2 2 2 2 5" xfId="19619" xr:uid="{00000000-0005-0000-0000-000032840000}"/>
    <cellStyle name="Normal 65 2 2 2 2 2 3" xfId="6170" xr:uid="{00000000-0005-0000-0000-000033840000}"/>
    <cellStyle name="Normal 65 2 2 2 2 2 3 2" xfId="16222" xr:uid="{00000000-0005-0000-0000-000034840000}"/>
    <cellStyle name="Normal 65 2 2 2 2 2 3 2 2" xfId="46553" xr:uid="{00000000-0005-0000-0000-000035840000}"/>
    <cellStyle name="Normal 65 2 2 2 2 2 3 2 3" xfId="31320" xr:uid="{00000000-0005-0000-0000-000036840000}"/>
    <cellStyle name="Normal 65 2 2 2 2 2 3 3" xfId="11202" xr:uid="{00000000-0005-0000-0000-000037840000}"/>
    <cellStyle name="Normal 65 2 2 2 2 2 3 3 2" xfId="41536" xr:uid="{00000000-0005-0000-0000-000038840000}"/>
    <cellStyle name="Normal 65 2 2 2 2 2 3 3 3" xfId="26303" xr:uid="{00000000-0005-0000-0000-000039840000}"/>
    <cellStyle name="Normal 65 2 2 2 2 2 3 4" xfId="36523" xr:uid="{00000000-0005-0000-0000-00003A840000}"/>
    <cellStyle name="Normal 65 2 2 2 2 2 3 5" xfId="21290" xr:uid="{00000000-0005-0000-0000-00003B840000}"/>
    <cellStyle name="Normal 65 2 2 2 2 2 4" xfId="12880" xr:uid="{00000000-0005-0000-0000-00003C840000}"/>
    <cellStyle name="Normal 65 2 2 2 2 2 4 2" xfId="43211" xr:uid="{00000000-0005-0000-0000-00003D840000}"/>
    <cellStyle name="Normal 65 2 2 2 2 2 4 3" xfId="27978" xr:uid="{00000000-0005-0000-0000-00003E840000}"/>
    <cellStyle name="Normal 65 2 2 2 2 2 5" xfId="7859" xr:uid="{00000000-0005-0000-0000-00003F840000}"/>
    <cellStyle name="Normal 65 2 2 2 2 2 5 2" xfId="38194" xr:uid="{00000000-0005-0000-0000-000040840000}"/>
    <cellStyle name="Normal 65 2 2 2 2 2 5 3" xfId="22961" xr:uid="{00000000-0005-0000-0000-000041840000}"/>
    <cellStyle name="Normal 65 2 2 2 2 2 6" xfId="33182" xr:uid="{00000000-0005-0000-0000-000042840000}"/>
    <cellStyle name="Normal 65 2 2 2 2 2 7" xfId="17948" xr:uid="{00000000-0005-0000-0000-000043840000}"/>
    <cellStyle name="Normal 65 2 2 2 2 3" xfId="3641" xr:uid="{00000000-0005-0000-0000-000044840000}"/>
    <cellStyle name="Normal 65 2 2 2 2 3 2" xfId="13715" xr:uid="{00000000-0005-0000-0000-000045840000}"/>
    <cellStyle name="Normal 65 2 2 2 2 3 2 2" xfId="44046" xr:uid="{00000000-0005-0000-0000-000046840000}"/>
    <cellStyle name="Normal 65 2 2 2 2 3 2 3" xfId="28813" xr:uid="{00000000-0005-0000-0000-000047840000}"/>
    <cellStyle name="Normal 65 2 2 2 2 3 3" xfId="8695" xr:uid="{00000000-0005-0000-0000-000048840000}"/>
    <cellStyle name="Normal 65 2 2 2 2 3 3 2" xfId="39029" xr:uid="{00000000-0005-0000-0000-000049840000}"/>
    <cellStyle name="Normal 65 2 2 2 2 3 3 3" xfId="23796" xr:uid="{00000000-0005-0000-0000-00004A840000}"/>
    <cellStyle name="Normal 65 2 2 2 2 3 4" xfId="34016" xr:uid="{00000000-0005-0000-0000-00004B840000}"/>
    <cellStyle name="Normal 65 2 2 2 2 3 5" xfId="18783" xr:uid="{00000000-0005-0000-0000-00004C840000}"/>
    <cellStyle name="Normal 65 2 2 2 2 4" xfId="5334" xr:uid="{00000000-0005-0000-0000-00004D840000}"/>
    <cellStyle name="Normal 65 2 2 2 2 4 2" xfId="15386" xr:uid="{00000000-0005-0000-0000-00004E840000}"/>
    <cellStyle name="Normal 65 2 2 2 2 4 2 2" xfId="45717" xr:uid="{00000000-0005-0000-0000-00004F840000}"/>
    <cellStyle name="Normal 65 2 2 2 2 4 2 3" xfId="30484" xr:uid="{00000000-0005-0000-0000-000050840000}"/>
    <cellStyle name="Normal 65 2 2 2 2 4 3" xfId="10366" xr:uid="{00000000-0005-0000-0000-000051840000}"/>
    <cellStyle name="Normal 65 2 2 2 2 4 3 2" xfId="40700" xr:uid="{00000000-0005-0000-0000-000052840000}"/>
    <cellStyle name="Normal 65 2 2 2 2 4 3 3" xfId="25467" xr:uid="{00000000-0005-0000-0000-000053840000}"/>
    <cellStyle name="Normal 65 2 2 2 2 4 4" xfId="35687" xr:uid="{00000000-0005-0000-0000-000054840000}"/>
    <cellStyle name="Normal 65 2 2 2 2 4 5" xfId="20454" xr:uid="{00000000-0005-0000-0000-000055840000}"/>
    <cellStyle name="Normal 65 2 2 2 2 5" xfId="12044" xr:uid="{00000000-0005-0000-0000-000056840000}"/>
    <cellStyle name="Normal 65 2 2 2 2 5 2" xfId="42375" xr:uid="{00000000-0005-0000-0000-000057840000}"/>
    <cellStyle name="Normal 65 2 2 2 2 5 3" xfId="27142" xr:uid="{00000000-0005-0000-0000-000058840000}"/>
    <cellStyle name="Normal 65 2 2 2 2 6" xfId="7023" xr:uid="{00000000-0005-0000-0000-000059840000}"/>
    <cellStyle name="Normal 65 2 2 2 2 6 2" xfId="37358" xr:uid="{00000000-0005-0000-0000-00005A840000}"/>
    <cellStyle name="Normal 65 2 2 2 2 6 3" xfId="22125" xr:uid="{00000000-0005-0000-0000-00005B840000}"/>
    <cellStyle name="Normal 65 2 2 2 2 7" xfId="32346" xr:uid="{00000000-0005-0000-0000-00005C840000}"/>
    <cellStyle name="Normal 65 2 2 2 2 8" xfId="17112" xr:uid="{00000000-0005-0000-0000-00005D840000}"/>
    <cellStyle name="Normal 65 2 2 2 3" xfId="2370" xr:uid="{00000000-0005-0000-0000-00005E840000}"/>
    <cellStyle name="Normal 65 2 2 2 3 2" xfId="4060" xr:uid="{00000000-0005-0000-0000-00005F840000}"/>
    <cellStyle name="Normal 65 2 2 2 3 2 2" xfId="14133" xr:uid="{00000000-0005-0000-0000-000060840000}"/>
    <cellStyle name="Normal 65 2 2 2 3 2 2 2" xfId="44464" xr:uid="{00000000-0005-0000-0000-000061840000}"/>
    <cellStyle name="Normal 65 2 2 2 3 2 2 3" xfId="29231" xr:uid="{00000000-0005-0000-0000-000062840000}"/>
    <cellStyle name="Normal 65 2 2 2 3 2 3" xfId="9113" xr:uid="{00000000-0005-0000-0000-000063840000}"/>
    <cellStyle name="Normal 65 2 2 2 3 2 3 2" xfId="39447" xr:uid="{00000000-0005-0000-0000-000064840000}"/>
    <cellStyle name="Normal 65 2 2 2 3 2 3 3" xfId="24214" xr:uid="{00000000-0005-0000-0000-000065840000}"/>
    <cellStyle name="Normal 65 2 2 2 3 2 4" xfId="34434" xr:uid="{00000000-0005-0000-0000-000066840000}"/>
    <cellStyle name="Normal 65 2 2 2 3 2 5" xfId="19201" xr:uid="{00000000-0005-0000-0000-000067840000}"/>
    <cellStyle name="Normal 65 2 2 2 3 3" xfId="5752" xr:uid="{00000000-0005-0000-0000-000068840000}"/>
    <cellStyle name="Normal 65 2 2 2 3 3 2" xfId="15804" xr:uid="{00000000-0005-0000-0000-000069840000}"/>
    <cellStyle name="Normal 65 2 2 2 3 3 2 2" xfId="46135" xr:uid="{00000000-0005-0000-0000-00006A840000}"/>
    <cellStyle name="Normal 65 2 2 2 3 3 2 3" xfId="30902" xr:uid="{00000000-0005-0000-0000-00006B840000}"/>
    <cellStyle name="Normal 65 2 2 2 3 3 3" xfId="10784" xr:uid="{00000000-0005-0000-0000-00006C840000}"/>
    <cellStyle name="Normal 65 2 2 2 3 3 3 2" xfId="41118" xr:uid="{00000000-0005-0000-0000-00006D840000}"/>
    <cellStyle name="Normal 65 2 2 2 3 3 3 3" xfId="25885" xr:uid="{00000000-0005-0000-0000-00006E840000}"/>
    <cellStyle name="Normal 65 2 2 2 3 3 4" xfId="36105" xr:uid="{00000000-0005-0000-0000-00006F840000}"/>
    <cellStyle name="Normal 65 2 2 2 3 3 5" xfId="20872" xr:uid="{00000000-0005-0000-0000-000070840000}"/>
    <cellStyle name="Normal 65 2 2 2 3 4" xfId="12462" xr:uid="{00000000-0005-0000-0000-000071840000}"/>
    <cellStyle name="Normal 65 2 2 2 3 4 2" xfId="42793" xr:uid="{00000000-0005-0000-0000-000072840000}"/>
    <cellStyle name="Normal 65 2 2 2 3 4 3" xfId="27560" xr:uid="{00000000-0005-0000-0000-000073840000}"/>
    <cellStyle name="Normal 65 2 2 2 3 5" xfId="7441" xr:uid="{00000000-0005-0000-0000-000074840000}"/>
    <cellStyle name="Normal 65 2 2 2 3 5 2" xfId="37776" xr:uid="{00000000-0005-0000-0000-000075840000}"/>
    <cellStyle name="Normal 65 2 2 2 3 5 3" xfId="22543" xr:uid="{00000000-0005-0000-0000-000076840000}"/>
    <cellStyle name="Normal 65 2 2 2 3 6" xfId="32764" xr:uid="{00000000-0005-0000-0000-000077840000}"/>
    <cellStyle name="Normal 65 2 2 2 3 7" xfId="17530" xr:uid="{00000000-0005-0000-0000-000078840000}"/>
    <cellStyle name="Normal 65 2 2 2 4" xfId="3223" xr:uid="{00000000-0005-0000-0000-000079840000}"/>
    <cellStyle name="Normal 65 2 2 2 4 2" xfId="13297" xr:uid="{00000000-0005-0000-0000-00007A840000}"/>
    <cellStyle name="Normal 65 2 2 2 4 2 2" xfId="43628" xr:uid="{00000000-0005-0000-0000-00007B840000}"/>
    <cellStyle name="Normal 65 2 2 2 4 2 3" xfId="28395" xr:uid="{00000000-0005-0000-0000-00007C840000}"/>
    <cellStyle name="Normal 65 2 2 2 4 3" xfId="8277" xr:uid="{00000000-0005-0000-0000-00007D840000}"/>
    <cellStyle name="Normal 65 2 2 2 4 3 2" xfId="38611" xr:uid="{00000000-0005-0000-0000-00007E840000}"/>
    <cellStyle name="Normal 65 2 2 2 4 3 3" xfId="23378" xr:uid="{00000000-0005-0000-0000-00007F840000}"/>
    <cellStyle name="Normal 65 2 2 2 4 4" xfId="33598" xr:uid="{00000000-0005-0000-0000-000080840000}"/>
    <cellStyle name="Normal 65 2 2 2 4 5" xfId="18365" xr:uid="{00000000-0005-0000-0000-000081840000}"/>
    <cellStyle name="Normal 65 2 2 2 5" xfId="4916" xr:uid="{00000000-0005-0000-0000-000082840000}"/>
    <cellStyle name="Normal 65 2 2 2 5 2" xfId="14968" xr:uid="{00000000-0005-0000-0000-000083840000}"/>
    <cellStyle name="Normal 65 2 2 2 5 2 2" xfId="45299" xr:uid="{00000000-0005-0000-0000-000084840000}"/>
    <cellStyle name="Normal 65 2 2 2 5 2 3" xfId="30066" xr:uid="{00000000-0005-0000-0000-000085840000}"/>
    <cellStyle name="Normal 65 2 2 2 5 3" xfId="9948" xr:uid="{00000000-0005-0000-0000-000086840000}"/>
    <cellStyle name="Normal 65 2 2 2 5 3 2" xfId="40282" xr:uid="{00000000-0005-0000-0000-000087840000}"/>
    <cellStyle name="Normal 65 2 2 2 5 3 3" xfId="25049" xr:uid="{00000000-0005-0000-0000-000088840000}"/>
    <cellStyle name="Normal 65 2 2 2 5 4" xfId="35269" xr:uid="{00000000-0005-0000-0000-000089840000}"/>
    <cellStyle name="Normal 65 2 2 2 5 5" xfId="20036" xr:uid="{00000000-0005-0000-0000-00008A840000}"/>
    <cellStyle name="Normal 65 2 2 2 6" xfId="11626" xr:uid="{00000000-0005-0000-0000-00008B840000}"/>
    <cellStyle name="Normal 65 2 2 2 6 2" xfId="41957" xr:uid="{00000000-0005-0000-0000-00008C840000}"/>
    <cellStyle name="Normal 65 2 2 2 6 3" xfId="26724" xr:uid="{00000000-0005-0000-0000-00008D840000}"/>
    <cellStyle name="Normal 65 2 2 2 7" xfId="6605" xr:uid="{00000000-0005-0000-0000-00008E840000}"/>
    <cellStyle name="Normal 65 2 2 2 7 2" xfId="36940" xr:uid="{00000000-0005-0000-0000-00008F840000}"/>
    <cellStyle name="Normal 65 2 2 2 7 3" xfId="21707" xr:uid="{00000000-0005-0000-0000-000090840000}"/>
    <cellStyle name="Normal 65 2 2 2 8" xfId="31928" xr:uid="{00000000-0005-0000-0000-000091840000}"/>
    <cellStyle name="Normal 65 2 2 2 9" xfId="16694" xr:uid="{00000000-0005-0000-0000-000092840000}"/>
    <cellStyle name="Normal 65 2 2 3" xfId="1741" xr:uid="{00000000-0005-0000-0000-000093840000}"/>
    <cellStyle name="Normal 65 2 2 3 2" xfId="2580" xr:uid="{00000000-0005-0000-0000-000094840000}"/>
    <cellStyle name="Normal 65 2 2 3 2 2" xfId="4270" xr:uid="{00000000-0005-0000-0000-000095840000}"/>
    <cellStyle name="Normal 65 2 2 3 2 2 2" xfId="14343" xr:uid="{00000000-0005-0000-0000-000096840000}"/>
    <cellStyle name="Normal 65 2 2 3 2 2 2 2" xfId="44674" xr:uid="{00000000-0005-0000-0000-000097840000}"/>
    <cellStyle name="Normal 65 2 2 3 2 2 2 3" xfId="29441" xr:uid="{00000000-0005-0000-0000-000098840000}"/>
    <cellStyle name="Normal 65 2 2 3 2 2 3" xfId="9323" xr:uid="{00000000-0005-0000-0000-000099840000}"/>
    <cellStyle name="Normal 65 2 2 3 2 2 3 2" xfId="39657" xr:uid="{00000000-0005-0000-0000-00009A840000}"/>
    <cellStyle name="Normal 65 2 2 3 2 2 3 3" xfId="24424" xr:uid="{00000000-0005-0000-0000-00009B840000}"/>
    <cellStyle name="Normal 65 2 2 3 2 2 4" xfId="34644" xr:uid="{00000000-0005-0000-0000-00009C840000}"/>
    <cellStyle name="Normal 65 2 2 3 2 2 5" xfId="19411" xr:uid="{00000000-0005-0000-0000-00009D840000}"/>
    <cellStyle name="Normal 65 2 2 3 2 3" xfId="5962" xr:uid="{00000000-0005-0000-0000-00009E840000}"/>
    <cellStyle name="Normal 65 2 2 3 2 3 2" xfId="16014" xr:uid="{00000000-0005-0000-0000-00009F840000}"/>
    <cellStyle name="Normal 65 2 2 3 2 3 2 2" xfId="46345" xr:uid="{00000000-0005-0000-0000-0000A0840000}"/>
    <cellStyle name="Normal 65 2 2 3 2 3 2 3" xfId="31112" xr:uid="{00000000-0005-0000-0000-0000A1840000}"/>
    <cellStyle name="Normal 65 2 2 3 2 3 3" xfId="10994" xr:uid="{00000000-0005-0000-0000-0000A2840000}"/>
    <cellStyle name="Normal 65 2 2 3 2 3 3 2" xfId="41328" xr:uid="{00000000-0005-0000-0000-0000A3840000}"/>
    <cellStyle name="Normal 65 2 2 3 2 3 3 3" xfId="26095" xr:uid="{00000000-0005-0000-0000-0000A4840000}"/>
    <cellStyle name="Normal 65 2 2 3 2 3 4" xfId="36315" xr:uid="{00000000-0005-0000-0000-0000A5840000}"/>
    <cellStyle name="Normal 65 2 2 3 2 3 5" xfId="21082" xr:uid="{00000000-0005-0000-0000-0000A6840000}"/>
    <cellStyle name="Normal 65 2 2 3 2 4" xfId="12672" xr:uid="{00000000-0005-0000-0000-0000A7840000}"/>
    <cellStyle name="Normal 65 2 2 3 2 4 2" xfId="43003" xr:uid="{00000000-0005-0000-0000-0000A8840000}"/>
    <cellStyle name="Normal 65 2 2 3 2 4 3" xfId="27770" xr:uid="{00000000-0005-0000-0000-0000A9840000}"/>
    <cellStyle name="Normal 65 2 2 3 2 5" xfId="7651" xr:uid="{00000000-0005-0000-0000-0000AA840000}"/>
    <cellStyle name="Normal 65 2 2 3 2 5 2" xfId="37986" xr:uid="{00000000-0005-0000-0000-0000AB840000}"/>
    <cellStyle name="Normal 65 2 2 3 2 5 3" xfId="22753" xr:uid="{00000000-0005-0000-0000-0000AC840000}"/>
    <cellStyle name="Normal 65 2 2 3 2 6" xfId="32974" xr:uid="{00000000-0005-0000-0000-0000AD840000}"/>
    <cellStyle name="Normal 65 2 2 3 2 7" xfId="17740" xr:uid="{00000000-0005-0000-0000-0000AE840000}"/>
    <cellStyle name="Normal 65 2 2 3 3" xfId="3433" xr:uid="{00000000-0005-0000-0000-0000AF840000}"/>
    <cellStyle name="Normal 65 2 2 3 3 2" xfId="13507" xr:uid="{00000000-0005-0000-0000-0000B0840000}"/>
    <cellStyle name="Normal 65 2 2 3 3 2 2" xfId="43838" xr:uid="{00000000-0005-0000-0000-0000B1840000}"/>
    <cellStyle name="Normal 65 2 2 3 3 2 3" xfId="28605" xr:uid="{00000000-0005-0000-0000-0000B2840000}"/>
    <cellStyle name="Normal 65 2 2 3 3 3" xfId="8487" xr:uid="{00000000-0005-0000-0000-0000B3840000}"/>
    <cellStyle name="Normal 65 2 2 3 3 3 2" xfId="38821" xr:uid="{00000000-0005-0000-0000-0000B4840000}"/>
    <cellStyle name="Normal 65 2 2 3 3 3 3" xfId="23588" xr:uid="{00000000-0005-0000-0000-0000B5840000}"/>
    <cellStyle name="Normal 65 2 2 3 3 4" xfId="33808" xr:uid="{00000000-0005-0000-0000-0000B6840000}"/>
    <cellStyle name="Normal 65 2 2 3 3 5" xfId="18575" xr:uid="{00000000-0005-0000-0000-0000B7840000}"/>
    <cellStyle name="Normal 65 2 2 3 4" xfId="5126" xr:uid="{00000000-0005-0000-0000-0000B8840000}"/>
    <cellStyle name="Normal 65 2 2 3 4 2" xfId="15178" xr:uid="{00000000-0005-0000-0000-0000B9840000}"/>
    <cellStyle name="Normal 65 2 2 3 4 2 2" xfId="45509" xr:uid="{00000000-0005-0000-0000-0000BA840000}"/>
    <cellStyle name="Normal 65 2 2 3 4 2 3" xfId="30276" xr:uid="{00000000-0005-0000-0000-0000BB840000}"/>
    <cellStyle name="Normal 65 2 2 3 4 3" xfId="10158" xr:uid="{00000000-0005-0000-0000-0000BC840000}"/>
    <cellStyle name="Normal 65 2 2 3 4 3 2" xfId="40492" xr:uid="{00000000-0005-0000-0000-0000BD840000}"/>
    <cellStyle name="Normal 65 2 2 3 4 3 3" xfId="25259" xr:uid="{00000000-0005-0000-0000-0000BE840000}"/>
    <cellStyle name="Normal 65 2 2 3 4 4" xfId="35479" xr:uid="{00000000-0005-0000-0000-0000BF840000}"/>
    <cellStyle name="Normal 65 2 2 3 4 5" xfId="20246" xr:uid="{00000000-0005-0000-0000-0000C0840000}"/>
    <cellStyle name="Normal 65 2 2 3 5" xfId="11836" xr:uid="{00000000-0005-0000-0000-0000C1840000}"/>
    <cellStyle name="Normal 65 2 2 3 5 2" xfId="42167" xr:uid="{00000000-0005-0000-0000-0000C2840000}"/>
    <cellStyle name="Normal 65 2 2 3 5 3" xfId="26934" xr:uid="{00000000-0005-0000-0000-0000C3840000}"/>
    <cellStyle name="Normal 65 2 2 3 6" xfId="6815" xr:uid="{00000000-0005-0000-0000-0000C4840000}"/>
    <cellStyle name="Normal 65 2 2 3 6 2" xfId="37150" xr:uid="{00000000-0005-0000-0000-0000C5840000}"/>
    <cellStyle name="Normal 65 2 2 3 6 3" xfId="21917" xr:uid="{00000000-0005-0000-0000-0000C6840000}"/>
    <cellStyle name="Normal 65 2 2 3 7" xfId="32138" xr:uid="{00000000-0005-0000-0000-0000C7840000}"/>
    <cellStyle name="Normal 65 2 2 3 8" xfId="16904" xr:uid="{00000000-0005-0000-0000-0000C8840000}"/>
    <cellStyle name="Normal 65 2 2 4" xfId="2162" xr:uid="{00000000-0005-0000-0000-0000C9840000}"/>
    <cellStyle name="Normal 65 2 2 4 2" xfId="3852" xr:uid="{00000000-0005-0000-0000-0000CA840000}"/>
    <cellStyle name="Normal 65 2 2 4 2 2" xfId="13925" xr:uid="{00000000-0005-0000-0000-0000CB840000}"/>
    <cellStyle name="Normal 65 2 2 4 2 2 2" xfId="44256" xr:uid="{00000000-0005-0000-0000-0000CC840000}"/>
    <cellStyle name="Normal 65 2 2 4 2 2 3" xfId="29023" xr:uid="{00000000-0005-0000-0000-0000CD840000}"/>
    <cellStyle name="Normal 65 2 2 4 2 3" xfId="8905" xr:uid="{00000000-0005-0000-0000-0000CE840000}"/>
    <cellStyle name="Normal 65 2 2 4 2 3 2" xfId="39239" xr:uid="{00000000-0005-0000-0000-0000CF840000}"/>
    <cellStyle name="Normal 65 2 2 4 2 3 3" xfId="24006" xr:uid="{00000000-0005-0000-0000-0000D0840000}"/>
    <cellStyle name="Normal 65 2 2 4 2 4" xfId="34226" xr:uid="{00000000-0005-0000-0000-0000D1840000}"/>
    <cellStyle name="Normal 65 2 2 4 2 5" xfId="18993" xr:uid="{00000000-0005-0000-0000-0000D2840000}"/>
    <cellStyle name="Normal 65 2 2 4 3" xfId="5544" xr:uid="{00000000-0005-0000-0000-0000D3840000}"/>
    <cellStyle name="Normal 65 2 2 4 3 2" xfId="15596" xr:uid="{00000000-0005-0000-0000-0000D4840000}"/>
    <cellStyle name="Normal 65 2 2 4 3 2 2" xfId="45927" xr:uid="{00000000-0005-0000-0000-0000D5840000}"/>
    <cellStyle name="Normal 65 2 2 4 3 2 3" xfId="30694" xr:uid="{00000000-0005-0000-0000-0000D6840000}"/>
    <cellStyle name="Normal 65 2 2 4 3 3" xfId="10576" xr:uid="{00000000-0005-0000-0000-0000D7840000}"/>
    <cellStyle name="Normal 65 2 2 4 3 3 2" xfId="40910" xr:uid="{00000000-0005-0000-0000-0000D8840000}"/>
    <cellStyle name="Normal 65 2 2 4 3 3 3" xfId="25677" xr:uid="{00000000-0005-0000-0000-0000D9840000}"/>
    <cellStyle name="Normal 65 2 2 4 3 4" xfId="35897" xr:uid="{00000000-0005-0000-0000-0000DA840000}"/>
    <cellStyle name="Normal 65 2 2 4 3 5" xfId="20664" xr:uid="{00000000-0005-0000-0000-0000DB840000}"/>
    <cellStyle name="Normal 65 2 2 4 4" xfId="12254" xr:uid="{00000000-0005-0000-0000-0000DC840000}"/>
    <cellStyle name="Normal 65 2 2 4 4 2" xfId="42585" xr:uid="{00000000-0005-0000-0000-0000DD840000}"/>
    <cellStyle name="Normal 65 2 2 4 4 3" xfId="27352" xr:uid="{00000000-0005-0000-0000-0000DE840000}"/>
    <cellStyle name="Normal 65 2 2 4 5" xfId="7233" xr:uid="{00000000-0005-0000-0000-0000DF840000}"/>
    <cellStyle name="Normal 65 2 2 4 5 2" xfId="37568" xr:uid="{00000000-0005-0000-0000-0000E0840000}"/>
    <cellStyle name="Normal 65 2 2 4 5 3" xfId="22335" xr:uid="{00000000-0005-0000-0000-0000E1840000}"/>
    <cellStyle name="Normal 65 2 2 4 6" xfId="32556" xr:uid="{00000000-0005-0000-0000-0000E2840000}"/>
    <cellStyle name="Normal 65 2 2 4 7" xfId="17322" xr:uid="{00000000-0005-0000-0000-0000E3840000}"/>
    <cellStyle name="Normal 65 2 2 5" xfId="3015" xr:uid="{00000000-0005-0000-0000-0000E4840000}"/>
    <cellStyle name="Normal 65 2 2 5 2" xfId="13089" xr:uid="{00000000-0005-0000-0000-0000E5840000}"/>
    <cellStyle name="Normal 65 2 2 5 2 2" xfId="43420" xr:uid="{00000000-0005-0000-0000-0000E6840000}"/>
    <cellStyle name="Normal 65 2 2 5 2 3" xfId="28187" xr:uid="{00000000-0005-0000-0000-0000E7840000}"/>
    <cellStyle name="Normal 65 2 2 5 3" xfId="8069" xr:uid="{00000000-0005-0000-0000-0000E8840000}"/>
    <cellStyle name="Normal 65 2 2 5 3 2" xfId="38403" xr:uid="{00000000-0005-0000-0000-0000E9840000}"/>
    <cellStyle name="Normal 65 2 2 5 3 3" xfId="23170" xr:uid="{00000000-0005-0000-0000-0000EA840000}"/>
    <cellStyle name="Normal 65 2 2 5 4" xfId="33390" xr:uid="{00000000-0005-0000-0000-0000EB840000}"/>
    <cellStyle name="Normal 65 2 2 5 5" xfId="18157" xr:uid="{00000000-0005-0000-0000-0000EC840000}"/>
    <cellStyle name="Normal 65 2 2 6" xfId="4708" xr:uid="{00000000-0005-0000-0000-0000ED840000}"/>
    <cellStyle name="Normal 65 2 2 6 2" xfId="14760" xr:uid="{00000000-0005-0000-0000-0000EE840000}"/>
    <cellStyle name="Normal 65 2 2 6 2 2" xfId="45091" xr:uid="{00000000-0005-0000-0000-0000EF840000}"/>
    <cellStyle name="Normal 65 2 2 6 2 3" xfId="29858" xr:uid="{00000000-0005-0000-0000-0000F0840000}"/>
    <cellStyle name="Normal 65 2 2 6 3" xfId="9740" xr:uid="{00000000-0005-0000-0000-0000F1840000}"/>
    <cellStyle name="Normal 65 2 2 6 3 2" xfId="40074" xr:uid="{00000000-0005-0000-0000-0000F2840000}"/>
    <cellStyle name="Normal 65 2 2 6 3 3" xfId="24841" xr:uid="{00000000-0005-0000-0000-0000F3840000}"/>
    <cellStyle name="Normal 65 2 2 6 4" xfId="35061" xr:uid="{00000000-0005-0000-0000-0000F4840000}"/>
    <cellStyle name="Normal 65 2 2 6 5" xfId="19828" xr:uid="{00000000-0005-0000-0000-0000F5840000}"/>
    <cellStyle name="Normal 65 2 2 7" xfId="11418" xr:uid="{00000000-0005-0000-0000-0000F6840000}"/>
    <cellStyle name="Normal 65 2 2 7 2" xfId="41749" xr:uid="{00000000-0005-0000-0000-0000F7840000}"/>
    <cellStyle name="Normal 65 2 2 7 3" xfId="26516" xr:uid="{00000000-0005-0000-0000-0000F8840000}"/>
    <cellStyle name="Normal 65 2 2 8" xfId="6397" xr:uid="{00000000-0005-0000-0000-0000F9840000}"/>
    <cellStyle name="Normal 65 2 2 8 2" xfId="36732" xr:uid="{00000000-0005-0000-0000-0000FA840000}"/>
    <cellStyle name="Normal 65 2 2 8 3" xfId="21499" xr:uid="{00000000-0005-0000-0000-0000FB840000}"/>
    <cellStyle name="Normal 65 2 2 9" xfId="31720" xr:uid="{00000000-0005-0000-0000-0000FC840000}"/>
    <cellStyle name="Normal 65 2 3" xfId="1424" xr:uid="{00000000-0005-0000-0000-0000FD840000}"/>
    <cellStyle name="Normal 65 2 3 2" xfId="1845" xr:uid="{00000000-0005-0000-0000-0000FE840000}"/>
    <cellStyle name="Normal 65 2 3 2 2" xfId="2684" xr:uid="{00000000-0005-0000-0000-0000FF840000}"/>
    <cellStyle name="Normal 65 2 3 2 2 2" xfId="4374" xr:uid="{00000000-0005-0000-0000-000000850000}"/>
    <cellStyle name="Normal 65 2 3 2 2 2 2" xfId="14447" xr:uid="{00000000-0005-0000-0000-000001850000}"/>
    <cellStyle name="Normal 65 2 3 2 2 2 2 2" xfId="44778" xr:uid="{00000000-0005-0000-0000-000002850000}"/>
    <cellStyle name="Normal 65 2 3 2 2 2 2 3" xfId="29545" xr:uid="{00000000-0005-0000-0000-000003850000}"/>
    <cellStyle name="Normal 65 2 3 2 2 2 3" xfId="9427" xr:uid="{00000000-0005-0000-0000-000004850000}"/>
    <cellStyle name="Normal 65 2 3 2 2 2 3 2" xfId="39761" xr:uid="{00000000-0005-0000-0000-000005850000}"/>
    <cellStyle name="Normal 65 2 3 2 2 2 3 3" xfId="24528" xr:uid="{00000000-0005-0000-0000-000006850000}"/>
    <cellStyle name="Normal 65 2 3 2 2 2 4" xfId="34748" xr:uid="{00000000-0005-0000-0000-000007850000}"/>
    <cellStyle name="Normal 65 2 3 2 2 2 5" xfId="19515" xr:uid="{00000000-0005-0000-0000-000008850000}"/>
    <cellStyle name="Normal 65 2 3 2 2 3" xfId="6066" xr:uid="{00000000-0005-0000-0000-000009850000}"/>
    <cellStyle name="Normal 65 2 3 2 2 3 2" xfId="16118" xr:uid="{00000000-0005-0000-0000-00000A850000}"/>
    <cellStyle name="Normal 65 2 3 2 2 3 2 2" xfId="46449" xr:uid="{00000000-0005-0000-0000-00000B850000}"/>
    <cellStyle name="Normal 65 2 3 2 2 3 2 3" xfId="31216" xr:uid="{00000000-0005-0000-0000-00000C850000}"/>
    <cellStyle name="Normal 65 2 3 2 2 3 3" xfId="11098" xr:uid="{00000000-0005-0000-0000-00000D850000}"/>
    <cellStyle name="Normal 65 2 3 2 2 3 3 2" xfId="41432" xr:uid="{00000000-0005-0000-0000-00000E850000}"/>
    <cellStyle name="Normal 65 2 3 2 2 3 3 3" xfId="26199" xr:uid="{00000000-0005-0000-0000-00000F850000}"/>
    <cellStyle name="Normal 65 2 3 2 2 3 4" xfId="36419" xr:uid="{00000000-0005-0000-0000-000010850000}"/>
    <cellStyle name="Normal 65 2 3 2 2 3 5" xfId="21186" xr:uid="{00000000-0005-0000-0000-000011850000}"/>
    <cellStyle name="Normal 65 2 3 2 2 4" xfId="12776" xr:uid="{00000000-0005-0000-0000-000012850000}"/>
    <cellStyle name="Normal 65 2 3 2 2 4 2" xfId="43107" xr:uid="{00000000-0005-0000-0000-000013850000}"/>
    <cellStyle name="Normal 65 2 3 2 2 4 3" xfId="27874" xr:uid="{00000000-0005-0000-0000-000014850000}"/>
    <cellStyle name="Normal 65 2 3 2 2 5" xfId="7755" xr:uid="{00000000-0005-0000-0000-000015850000}"/>
    <cellStyle name="Normal 65 2 3 2 2 5 2" xfId="38090" xr:uid="{00000000-0005-0000-0000-000016850000}"/>
    <cellStyle name="Normal 65 2 3 2 2 5 3" xfId="22857" xr:uid="{00000000-0005-0000-0000-000017850000}"/>
    <cellStyle name="Normal 65 2 3 2 2 6" xfId="33078" xr:uid="{00000000-0005-0000-0000-000018850000}"/>
    <cellStyle name="Normal 65 2 3 2 2 7" xfId="17844" xr:uid="{00000000-0005-0000-0000-000019850000}"/>
    <cellStyle name="Normal 65 2 3 2 3" xfId="3537" xr:uid="{00000000-0005-0000-0000-00001A850000}"/>
    <cellStyle name="Normal 65 2 3 2 3 2" xfId="13611" xr:uid="{00000000-0005-0000-0000-00001B850000}"/>
    <cellStyle name="Normal 65 2 3 2 3 2 2" xfId="43942" xr:uid="{00000000-0005-0000-0000-00001C850000}"/>
    <cellStyle name="Normal 65 2 3 2 3 2 3" xfId="28709" xr:uid="{00000000-0005-0000-0000-00001D850000}"/>
    <cellStyle name="Normal 65 2 3 2 3 3" xfId="8591" xr:uid="{00000000-0005-0000-0000-00001E850000}"/>
    <cellStyle name="Normal 65 2 3 2 3 3 2" xfId="38925" xr:uid="{00000000-0005-0000-0000-00001F850000}"/>
    <cellStyle name="Normal 65 2 3 2 3 3 3" xfId="23692" xr:uid="{00000000-0005-0000-0000-000020850000}"/>
    <cellStyle name="Normal 65 2 3 2 3 4" xfId="33912" xr:uid="{00000000-0005-0000-0000-000021850000}"/>
    <cellStyle name="Normal 65 2 3 2 3 5" xfId="18679" xr:uid="{00000000-0005-0000-0000-000022850000}"/>
    <cellStyle name="Normal 65 2 3 2 4" xfId="5230" xr:uid="{00000000-0005-0000-0000-000023850000}"/>
    <cellStyle name="Normal 65 2 3 2 4 2" xfId="15282" xr:uid="{00000000-0005-0000-0000-000024850000}"/>
    <cellStyle name="Normal 65 2 3 2 4 2 2" xfId="45613" xr:uid="{00000000-0005-0000-0000-000025850000}"/>
    <cellStyle name="Normal 65 2 3 2 4 2 3" xfId="30380" xr:uid="{00000000-0005-0000-0000-000026850000}"/>
    <cellStyle name="Normal 65 2 3 2 4 3" xfId="10262" xr:uid="{00000000-0005-0000-0000-000027850000}"/>
    <cellStyle name="Normal 65 2 3 2 4 3 2" xfId="40596" xr:uid="{00000000-0005-0000-0000-000028850000}"/>
    <cellStyle name="Normal 65 2 3 2 4 3 3" xfId="25363" xr:uid="{00000000-0005-0000-0000-000029850000}"/>
    <cellStyle name="Normal 65 2 3 2 4 4" xfId="35583" xr:uid="{00000000-0005-0000-0000-00002A850000}"/>
    <cellStyle name="Normal 65 2 3 2 4 5" xfId="20350" xr:uid="{00000000-0005-0000-0000-00002B850000}"/>
    <cellStyle name="Normal 65 2 3 2 5" xfId="11940" xr:uid="{00000000-0005-0000-0000-00002C850000}"/>
    <cellStyle name="Normal 65 2 3 2 5 2" xfId="42271" xr:uid="{00000000-0005-0000-0000-00002D850000}"/>
    <cellStyle name="Normal 65 2 3 2 5 3" xfId="27038" xr:uid="{00000000-0005-0000-0000-00002E850000}"/>
    <cellStyle name="Normal 65 2 3 2 6" xfId="6919" xr:uid="{00000000-0005-0000-0000-00002F850000}"/>
    <cellStyle name="Normal 65 2 3 2 6 2" xfId="37254" xr:uid="{00000000-0005-0000-0000-000030850000}"/>
    <cellStyle name="Normal 65 2 3 2 6 3" xfId="22021" xr:uid="{00000000-0005-0000-0000-000031850000}"/>
    <cellStyle name="Normal 65 2 3 2 7" xfId="32242" xr:uid="{00000000-0005-0000-0000-000032850000}"/>
    <cellStyle name="Normal 65 2 3 2 8" xfId="17008" xr:uid="{00000000-0005-0000-0000-000033850000}"/>
    <cellStyle name="Normal 65 2 3 3" xfId="2266" xr:uid="{00000000-0005-0000-0000-000034850000}"/>
    <cellStyle name="Normal 65 2 3 3 2" xfId="3956" xr:uid="{00000000-0005-0000-0000-000035850000}"/>
    <cellStyle name="Normal 65 2 3 3 2 2" xfId="14029" xr:uid="{00000000-0005-0000-0000-000036850000}"/>
    <cellStyle name="Normal 65 2 3 3 2 2 2" xfId="44360" xr:uid="{00000000-0005-0000-0000-000037850000}"/>
    <cellStyle name="Normal 65 2 3 3 2 2 3" xfId="29127" xr:uid="{00000000-0005-0000-0000-000038850000}"/>
    <cellStyle name="Normal 65 2 3 3 2 3" xfId="9009" xr:uid="{00000000-0005-0000-0000-000039850000}"/>
    <cellStyle name="Normal 65 2 3 3 2 3 2" xfId="39343" xr:uid="{00000000-0005-0000-0000-00003A850000}"/>
    <cellStyle name="Normal 65 2 3 3 2 3 3" xfId="24110" xr:uid="{00000000-0005-0000-0000-00003B850000}"/>
    <cellStyle name="Normal 65 2 3 3 2 4" xfId="34330" xr:uid="{00000000-0005-0000-0000-00003C850000}"/>
    <cellStyle name="Normal 65 2 3 3 2 5" xfId="19097" xr:uid="{00000000-0005-0000-0000-00003D850000}"/>
    <cellStyle name="Normal 65 2 3 3 3" xfId="5648" xr:uid="{00000000-0005-0000-0000-00003E850000}"/>
    <cellStyle name="Normal 65 2 3 3 3 2" xfId="15700" xr:uid="{00000000-0005-0000-0000-00003F850000}"/>
    <cellStyle name="Normal 65 2 3 3 3 2 2" xfId="46031" xr:uid="{00000000-0005-0000-0000-000040850000}"/>
    <cellStyle name="Normal 65 2 3 3 3 2 3" xfId="30798" xr:uid="{00000000-0005-0000-0000-000041850000}"/>
    <cellStyle name="Normal 65 2 3 3 3 3" xfId="10680" xr:uid="{00000000-0005-0000-0000-000042850000}"/>
    <cellStyle name="Normal 65 2 3 3 3 3 2" xfId="41014" xr:uid="{00000000-0005-0000-0000-000043850000}"/>
    <cellStyle name="Normal 65 2 3 3 3 3 3" xfId="25781" xr:uid="{00000000-0005-0000-0000-000044850000}"/>
    <cellStyle name="Normal 65 2 3 3 3 4" xfId="36001" xr:uid="{00000000-0005-0000-0000-000045850000}"/>
    <cellStyle name="Normal 65 2 3 3 3 5" xfId="20768" xr:uid="{00000000-0005-0000-0000-000046850000}"/>
    <cellStyle name="Normal 65 2 3 3 4" xfId="12358" xr:uid="{00000000-0005-0000-0000-000047850000}"/>
    <cellStyle name="Normal 65 2 3 3 4 2" xfId="42689" xr:uid="{00000000-0005-0000-0000-000048850000}"/>
    <cellStyle name="Normal 65 2 3 3 4 3" xfId="27456" xr:uid="{00000000-0005-0000-0000-000049850000}"/>
    <cellStyle name="Normal 65 2 3 3 5" xfId="7337" xr:uid="{00000000-0005-0000-0000-00004A850000}"/>
    <cellStyle name="Normal 65 2 3 3 5 2" xfId="37672" xr:uid="{00000000-0005-0000-0000-00004B850000}"/>
    <cellStyle name="Normal 65 2 3 3 5 3" xfId="22439" xr:uid="{00000000-0005-0000-0000-00004C850000}"/>
    <cellStyle name="Normal 65 2 3 3 6" xfId="32660" xr:uid="{00000000-0005-0000-0000-00004D850000}"/>
    <cellStyle name="Normal 65 2 3 3 7" xfId="17426" xr:uid="{00000000-0005-0000-0000-00004E850000}"/>
    <cellStyle name="Normal 65 2 3 4" xfId="3119" xr:uid="{00000000-0005-0000-0000-00004F850000}"/>
    <cellStyle name="Normal 65 2 3 4 2" xfId="13193" xr:uid="{00000000-0005-0000-0000-000050850000}"/>
    <cellStyle name="Normal 65 2 3 4 2 2" xfId="43524" xr:uid="{00000000-0005-0000-0000-000051850000}"/>
    <cellStyle name="Normal 65 2 3 4 2 3" xfId="28291" xr:uid="{00000000-0005-0000-0000-000052850000}"/>
    <cellStyle name="Normal 65 2 3 4 3" xfId="8173" xr:uid="{00000000-0005-0000-0000-000053850000}"/>
    <cellStyle name="Normal 65 2 3 4 3 2" xfId="38507" xr:uid="{00000000-0005-0000-0000-000054850000}"/>
    <cellStyle name="Normal 65 2 3 4 3 3" xfId="23274" xr:uid="{00000000-0005-0000-0000-000055850000}"/>
    <cellStyle name="Normal 65 2 3 4 4" xfId="33494" xr:uid="{00000000-0005-0000-0000-000056850000}"/>
    <cellStyle name="Normal 65 2 3 4 5" xfId="18261" xr:uid="{00000000-0005-0000-0000-000057850000}"/>
    <cellStyle name="Normal 65 2 3 5" xfId="4812" xr:uid="{00000000-0005-0000-0000-000058850000}"/>
    <cellStyle name="Normal 65 2 3 5 2" xfId="14864" xr:uid="{00000000-0005-0000-0000-000059850000}"/>
    <cellStyle name="Normal 65 2 3 5 2 2" xfId="45195" xr:uid="{00000000-0005-0000-0000-00005A850000}"/>
    <cellStyle name="Normal 65 2 3 5 2 3" xfId="29962" xr:uid="{00000000-0005-0000-0000-00005B850000}"/>
    <cellStyle name="Normal 65 2 3 5 3" xfId="9844" xr:uid="{00000000-0005-0000-0000-00005C850000}"/>
    <cellStyle name="Normal 65 2 3 5 3 2" xfId="40178" xr:uid="{00000000-0005-0000-0000-00005D850000}"/>
    <cellStyle name="Normal 65 2 3 5 3 3" xfId="24945" xr:uid="{00000000-0005-0000-0000-00005E850000}"/>
    <cellStyle name="Normal 65 2 3 5 4" xfId="35165" xr:uid="{00000000-0005-0000-0000-00005F850000}"/>
    <cellStyle name="Normal 65 2 3 5 5" xfId="19932" xr:uid="{00000000-0005-0000-0000-000060850000}"/>
    <cellStyle name="Normal 65 2 3 6" xfId="11522" xr:uid="{00000000-0005-0000-0000-000061850000}"/>
    <cellStyle name="Normal 65 2 3 6 2" xfId="41853" xr:uid="{00000000-0005-0000-0000-000062850000}"/>
    <cellStyle name="Normal 65 2 3 6 3" xfId="26620" xr:uid="{00000000-0005-0000-0000-000063850000}"/>
    <cellStyle name="Normal 65 2 3 7" xfId="6501" xr:uid="{00000000-0005-0000-0000-000064850000}"/>
    <cellStyle name="Normal 65 2 3 7 2" xfId="36836" xr:uid="{00000000-0005-0000-0000-000065850000}"/>
    <cellStyle name="Normal 65 2 3 7 3" xfId="21603" xr:uid="{00000000-0005-0000-0000-000066850000}"/>
    <cellStyle name="Normal 65 2 3 8" xfId="31824" xr:uid="{00000000-0005-0000-0000-000067850000}"/>
    <cellStyle name="Normal 65 2 3 9" xfId="16590" xr:uid="{00000000-0005-0000-0000-000068850000}"/>
    <cellStyle name="Normal 65 2 4" xfId="1637" xr:uid="{00000000-0005-0000-0000-000069850000}"/>
    <cellStyle name="Normal 65 2 4 2" xfId="2476" xr:uid="{00000000-0005-0000-0000-00006A850000}"/>
    <cellStyle name="Normal 65 2 4 2 2" xfId="4166" xr:uid="{00000000-0005-0000-0000-00006B850000}"/>
    <cellStyle name="Normal 65 2 4 2 2 2" xfId="14239" xr:uid="{00000000-0005-0000-0000-00006C850000}"/>
    <cellStyle name="Normal 65 2 4 2 2 2 2" xfId="44570" xr:uid="{00000000-0005-0000-0000-00006D850000}"/>
    <cellStyle name="Normal 65 2 4 2 2 2 3" xfId="29337" xr:uid="{00000000-0005-0000-0000-00006E850000}"/>
    <cellStyle name="Normal 65 2 4 2 2 3" xfId="9219" xr:uid="{00000000-0005-0000-0000-00006F850000}"/>
    <cellStyle name="Normal 65 2 4 2 2 3 2" xfId="39553" xr:uid="{00000000-0005-0000-0000-000070850000}"/>
    <cellStyle name="Normal 65 2 4 2 2 3 3" xfId="24320" xr:uid="{00000000-0005-0000-0000-000071850000}"/>
    <cellStyle name="Normal 65 2 4 2 2 4" xfId="34540" xr:uid="{00000000-0005-0000-0000-000072850000}"/>
    <cellStyle name="Normal 65 2 4 2 2 5" xfId="19307" xr:uid="{00000000-0005-0000-0000-000073850000}"/>
    <cellStyle name="Normal 65 2 4 2 3" xfId="5858" xr:uid="{00000000-0005-0000-0000-000074850000}"/>
    <cellStyle name="Normal 65 2 4 2 3 2" xfId="15910" xr:uid="{00000000-0005-0000-0000-000075850000}"/>
    <cellStyle name="Normal 65 2 4 2 3 2 2" xfId="46241" xr:uid="{00000000-0005-0000-0000-000076850000}"/>
    <cellStyle name="Normal 65 2 4 2 3 2 3" xfId="31008" xr:uid="{00000000-0005-0000-0000-000077850000}"/>
    <cellStyle name="Normal 65 2 4 2 3 3" xfId="10890" xr:uid="{00000000-0005-0000-0000-000078850000}"/>
    <cellStyle name="Normal 65 2 4 2 3 3 2" xfId="41224" xr:uid="{00000000-0005-0000-0000-000079850000}"/>
    <cellStyle name="Normal 65 2 4 2 3 3 3" xfId="25991" xr:uid="{00000000-0005-0000-0000-00007A850000}"/>
    <cellStyle name="Normal 65 2 4 2 3 4" xfId="36211" xr:uid="{00000000-0005-0000-0000-00007B850000}"/>
    <cellStyle name="Normal 65 2 4 2 3 5" xfId="20978" xr:uid="{00000000-0005-0000-0000-00007C850000}"/>
    <cellStyle name="Normal 65 2 4 2 4" xfId="12568" xr:uid="{00000000-0005-0000-0000-00007D850000}"/>
    <cellStyle name="Normal 65 2 4 2 4 2" xfId="42899" xr:uid="{00000000-0005-0000-0000-00007E850000}"/>
    <cellStyle name="Normal 65 2 4 2 4 3" xfId="27666" xr:uid="{00000000-0005-0000-0000-00007F850000}"/>
    <cellStyle name="Normal 65 2 4 2 5" xfId="7547" xr:uid="{00000000-0005-0000-0000-000080850000}"/>
    <cellStyle name="Normal 65 2 4 2 5 2" xfId="37882" xr:uid="{00000000-0005-0000-0000-000081850000}"/>
    <cellStyle name="Normal 65 2 4 2 5 3" xfId="22649" xr:uid="{00000000-0005-0000-0000-000082850000}"/>
    <cellStyle name="Normal 65 2 4 2 6" xfId="32870" xr:uid="{00000000-0005-0000-0000-000083850000}"/>
    <cellStyle name="Normal 65 2 4 2 7" xfId="17636" xr:uid="{00000000-0005-0000-0000-000084850000}"/>
    <cellStyle name="Normal 65 2 4 3" xfId="3329" xr:uid="{00000000-0005-0000-0000-000085850000}"/>
    <cellStyle name="Normal 65 2 4 3 2" xfId="13403" xr:uid="{00000000-0005-0000-0000-000086850000}"/>
    <cellStyle name="Normal 65 2 4 3 2 2" xfId="43734" xr:uid="{00000000-0005-0000-0000-000087850000}"/>
    <cellStyle name="Normal 65 2 4 3 2 3" xfId="28501" xr:uid="{00000000-0005-0000-0000-000088850000}"/>
    <cellStyle name="Normal 65 2 4 3 3" xfId="8383" xr:uid="{00000000-0005-0000-0000-000089850000}"/>
    <cellStyle name="Normal 65 2 4 3 3 2" xfId="38717" xr:uid="{00000000-0005-0000-0000-00008A850000}"/>
    <cellStyle name="Normal 65 2 4 3 3 3" xfId="23484" xr:uid="{00000000-0005-0000-0000-00008B850000}"/>
    <cellStyle name="Normal 65 2 4 3 4" xfId="33704" xr:uid="{00000000-0005-0000-0000-00008C850000}"/>
    <cellStyle name="Normal 65 2 4 3 5" xfId="18471" xr:uid="{00000000-0005-0000-0000-00008D850000}"/>
    <cellStyle name="Normal 65 2 4 4" xfId="5022" xr:uid="{00000000-0005-0000-0000-00008E850000}"/>
    <cellStyle name="Normal 65 2 4 4 2" xfId="15074" xr:uid="{00000000-0005-0000-0000-00008F850000}"/>
    <cellStyle name="Normal 65 2 4 4 2 2" xfId="45405" xr:uid="{00000000-0005-0000-0000-000090850000}"/>
    <cellStyle name="Normal 65 2 4 4 2 3" xfId="30172" xr:uid="{00000000-0005-0000-0000-000091850000}"/>
    <cellStyle name="Normal 65 2 4 4 3" xfId="10054" xr:uid="{00000000-0005-0000-0000-000092850000}"/>
    <cellStyle name="Normal 65 2 4 4 3 2" xfId="40388" xr:uid="{00000000-0005-0000-0000-000093850000}"/>
    <cellStyle name="Normal 65 2 4 4 3 3" xfId="25155" xr:uid="{00000000-0005-0000-0000-000094850000}"/>
    <cellStyle name="Normal 65 2 4 4 4" xfId="35375" xr:uid="{00000000-0005-0000-0000-000095850000}"/>
    <cellStyle name="Normal 65 2 4 4 5" xfId="20142" xr:uid="{00000000-0005-0000-0000-000096850000}"/>
    <cellStyle name="Normal 65 2 4 5" xfId="11732" xr:uid="{00000000-0005-0000-0000-000097850000}"/>
    <cellStyle name="Normal 65 2 4 5 2" xfId="42063" xr:uid="{00000000-0005-0000-0000-000098850000}"/>
    <cellStyle name="Normal 65 2 4 5 3" xfId="26830" xr:uid="{00000000-0005-0000-0000-000099850000}"/>
    <cellStyle name="Normal 65 2 4 6" xfId="6711" xr:uid="{00000000-0005-0000-0000-00009A850000}"/>
    <cellStyle name="Normal 65 2 4 6 2" xfId="37046" xr:uid="{00000000-0005-0000-0000-00009B850000}"/>
    <cellStyle name="Normal 65 2 4 6 3" xfId="21813" xr:uid="{00000000-0005-0000-0000-00009C850000}"/>
    <cellStyle name="Normal 65 2 4 7" xfId="32034" xr:uid="{00000000-0005-0000-0000-00009D850000}"/>
    <cellStyle name="Normal 65 2 4 8" xfId="16800" xr:uid="{00000000-0005-0000-0000-00009E850000}"/>
    <cellStyle name="Normal 65 2 5" xfId="2058" xr:uid="{00000000-0005-0000-0000-00009F850000}"/>
    <cellStyle name="Normal 65 2 5 2" xfId="3748" xr:uid="{00000000-0005-0000-0000-0000A0850000}"/>
    <cellStyle name="Normal 65 2 5 2 2" xfId="13821" xr:uid="{00000000-0005-0000-0000-0000A1850000}"/>
    <cellStyle name="Normal 65 2 5 2 2 2" xfId="44152" xr:uid="{00000000-0005-0000-0000-0000A2850000}"/>
    <cellStyle name="Normal 65 2 5 2 2 3" xfId="28919" xr:uid="{00000000-0005-0000-0000-0000A3850000}"/>
    <cellStyle name="Normal 65 2 5 2 3" xfId="8801" xr:uid="{00000000-0005-0000-0000-0000A4850000}"/>
    <cellStyle name="Normal 65 2 5 2 3 2" xfId="39135" xr:uid="{00000000-0005-0000-0000-0000A5850000}"/>
    <cellStyle name="Normal 65 2 5 2 3 3" xfId="23902" xr:uid="{00000000-0005-0000-0000-0000A6850000}"/>
    <cellStyle name="Normal 65 2 5 2 4" xfId="34122" xr:uid="{00000000-0005-0000-0000-0000A7850000}"/>
    <cellStyle name="Normal 65 2 5 2 5" xfId="18889" xr:uid="{00000000-0005-0000-0000-0000A8850000}"/>
    <cellStyle name="Normal 65 2 5 3" xfId="5440" xr:uid="{00000000-0005-0000-0000-0000A9850000}"/>
    <cellStyle name="Normal 65 2 5 3 2" xfId="15492" xr:uid="{00000000-0005-0000-0000-0000AA850000}"/>
    <cellStyle name="Normal 65 2 5 3 2 2" xfId="45823" xr:uid="{00000000-0005-0000-0000-0000AB850000}"/>
    <cellStyle name="Normal 65 2 5 3 2 3" xfId="30590" xr:uid="{00000000-0005-0000-0000-0000AC850000}"/>
    <cellStyle name="Normal 65 2 5 3 3" xfId="10472" xr:uid="{00000000-0005-0000-0000-0000AD850000}"/>
    <cellStyle name="Normal 65 2 5 3 3 2" xfId="40806" xr:uid="{00000000-0005-0000-0000-0000AE850000}"/>
    <cellStyle name="Normal 65 2 5 3 3 3" xfId="25573" xr:uid="{00000000-0005-0000-0000-0000AF850000}"/>
    <cellStyle name="Normal 65 2 5 3 4" xfId="35793" xr:uid="{00000000-0005-0000-0000-0000B0850000}"/>
    <cellStyle name="Normal 65 2 5 3 5" xfId="20560" xr:uid="{00000000-0005-0000-0000-0000B1850000}"/>
    <cellStyle name="Normal 65 2 5 4" xfId="12150" xr:uid="{00000000-0005-0000-0000-0000B2850000}"/>
    <cellStyle name="Normal 65 2 5 4 2" xfId="42481" xr:uid="{00000000-0005-0000-0000-0000B3850000}"/>
    <cellStyle name="Normal 65 2 5 4 3" xfId="27248" xr:uid="{00000000-0005-0000-0000-0000B4850000}"/>
    <cellStyle name="Normal 65 2 5 5" xfId="7129" xr:uid="{00000000-0005-0000-0000-0000B5850000}"/>
    <cellStyle name="Normal 65 2 5 5 2" xfId="37464" xr:uid="{00000000-0005-0000-0000-0000B6850000}"/>
    <cellStyle name="Normal 65 2 5 5 3" xfId="22231" xr:uid="{00000000-0005-0000-0000-0000B7850000}"/>
    <cellStyle name="Normal 65 2 5 6" xfId="32452" xr:uid="{00000000-0005-0000-0000-0000B8850000}"/>
    <cellStyle name="Normal 65 2 5 7" xfId="17218" xr:uid="{00000000-0005-0000-0000-0000B9850000}"/>
    <cellStyle name="Normal 65 2 6" xfId="2911" xr:uid="{00000000-0005-0000-0000-0000BA850000}"/>
    <cellStyle name="Normal 65 2 6 2" xfId="12985" xr:uid="{00000000-0005-0000-0000-0000BB850000}"/>
    <cellStyle name="Normal 65 2 6 2 2" xfId="43316" xr:uid="{00000000-0005-0000-0000-0000BC850000}"/>
    <cellStyle name="Normal 65 2 6 2 3" xfId="28083" xr:uid="{00000000-0005-0000-0000-0000BD850000}"/>
    <cellStyle name="Normal 65 2 6 3" xfId="7965" xr:uid="{00000000-0005-0000-0000-0000BE850000}"/>
    <cellStyle name="Normal 65 2 6 3 2" xfId="38299" xr:uid="{00000000-0005-0000-0000-0000BF850000}"/>
    <cellStyle name="Normal 65 2 6 3 3" xfId="23066" xr:uid="{00000000-0005-0000-0000-0000C0850000}"/>
    <cellStyle name="Normal 65 2 6 4" xfId="33286" xr:uid="{00000000-0005-0000-0000-0000C1850000}"/>
    <cellStyle name="Normal 65 2 6 5" xfId="18053" xr:uid="{00000000-0005-0000-0000-0000C2850000}"/>
    <cellStyle name="Normal 65 2 7" xfId="4604" xr:uid="{00000000-0005-0000-0000-0000C3850000}"/>
    <cellStyle name="Normal 65 2 7 2" xfId="14656" xr:uid="{00000000-0005-0000-0000-0000C4850000}"/>
    <cellStyle name="Normal 65 2 7 2 2" xfId="44987" xr:uid="{00000000-0005-0000-0000-0000C5850000}"/>
    <cellStyle name="Normal 65 2 7 2 3" xfId="29754" xr:uid="{00000000-0005-0000-0000-0000C6850000}"/>
    <cellStyle name="Normal 65 2 7 3" xfId="9636" xr:uid="{00000000-0005-0000-0000-0000C7850000}"/>
    <cellStyle name="Normal 65 2 7 3 2" xfId="39970" xr:uid="{00000000-0005-0000-0000-0000C8850000}"/>
    <cellStyle name="Normal 65 2 7 3 3" xfId="24737" xr:uid="{00000000-0005-0000-0000-0000C9850000}"/>
    <cellStyle name="Normal 65 2 7 4" xfId="34957" xr:uid="{00000000-0005-0000-0000-0000CA850000}"/>
    <cellStyle name="Normal 65 2 7 5" xfId="19724" xr:uid="{00000000-0005-0000-0000-0000CB850000}"/>
    <cellStyle name="Normal 65 2 8" xfId="11314" xr:uid="{00000000-0005-0000-0000-0000CC850000}"/>
    <cellStyle name="Normal 65 2 8 2" xfId="41645" xr:uid="{00000000-0005-0000-0000-0000CD850000}"/>
    <cellStyle name="Normal 65 2 8 3" xfId="26412" xr:uid="{00000000-0005-0000-0000-0000CE850000}"/>
    <cellStyle name="Normal 65 2 9" xfId="6293" xr:uid="{00000000-0005-0000-0000-0000CF850000}"/>
    <cellStyle name="Normal 65 2 9 2" xfId="36628" xr:uid="{00000000-0005-0000-0000-0000D0850000}"/>
    <cellStyle name="Normal 65 2 9 3" xfId="21395" xr:uid="{00000000-0005-0000-0000-0000D1850000}"/>
    <cellStyle name="Normal 65 3" xfId="1257" xr:uid="{00000000-0005-0000-0000-0000D2850000}"/>
    <cellStyle name="Normal 65 3 10" xfId="16434" xr:uid="{00000000-0005-0000-0000-0000D3850000}"/>
    <cellStyle name="Normal 65 3 2" xfId="1476" xr:uid="{00000000-0005-0000-0000-0000D4850000}"/>
    <cellStyle name="Normal 65 3 2 2" xfId="1897" xr:uid="{00000000-0005-0000-0000-0000D5850000}"/>
    <cellStyle name="Normal 65 3 2 2 2" xfId="2736" xr:uid="{00000000-0005-0000-0000-0000D6850000}"/>
    <cellStyle name="Normal 65 3 2 2 2 2" xfId="4426" xr:uid="{00000000-0005-0000-0000-0000D7850000}"/>
    <cellStyle name="Normal 65 3 2 2 2 2 2" xfId="14499" xr:uid="{00000000-0005-0000-0000-0000D8850000}"/>
    <cellStyle name="Normal 65 3 2 2 2 2 2 2" xfId="44830" xr:uid="{00000000-0005-0000-0000-0000D9850000}"/>
    <cellStyle name="Normal 65 3 2 2 2 2 2 3" xfId="29597" xr:uid="{00000000-0005-0000-0000-0000DA850000}"/>
    <cellStyle name="Normal 65 3 2 2 2 2 3" xfId="9479" xr:uid="{00000000-0005-0000-0000-0000DB850000}"/>
    <cellStyle name="Normal 65 3 2 2 2 2 3 2" xfId="39813" xr:uid="{00000000-0005-0000-0000-0000DC850000}"/>
    <cellStyle name="Normal 65 3 2 2 2 2 3 3" xfId="24580" xr:uid="{00000000-0005-0000-0000-0000DD850000}"/>
    <cellStyle name="Normal 65 3 2 2 2 2 4" xfId="34800" xr:uid="{00000000-0005-0000-0000-0000DE850000}"/>
    <cellStyle name="Normal 65 3 2 2 2 2 5" xfId="19567" xr:uid="{00000000-0005-0000-0000-0000DF850000}"/>
    <cellStyle name="Normal 65 3 2 2 2 3" xfId="6118" xr:uid="{00000000-0005-0000-0000-0000E0850000}"/>
    <cellStyle name="Normal 65 3 2 2 2 3 2" xfId="16170" xr:uid="{00000000-0005-0000-0000-0000E1850000}"/>
    <cellStyle name="Normal 65 3 2 2 2 3 2 2" xfId="46501" xr:uid="{00000000-0005-0000-0000-0000E2850000}"/>
    <cellStyle name="Normal 65 3 2 2 2 3 2 3" xfId="31268" xr:uid="{00000000-0005-0000-0000-0000E3850000}"/>
    <cellStyle name="Normal 65 3 2 2 2 3 3" xfId="11150" xr:uid="{00000000-0005-0000-0000-0000E4850000}"/>
    <cellStyle name="Normal 65 3 2 2 2 3 3 2" xfId="41484" xr:uid="{00000000-0005-0000-0000-0000E5850000}"/>
    <cellStyle name="Normal 65 3 2 2 2 3 3 3" xfId="26251" xr:uid="{00000000-0005-0000-0000-0000E6850000}"/>
    <cellStyle name="Normal 65 3 2 2 2 3 4" xfId="36471" xr:uid="{00000000-0005-0000-0000-0000E7850000}"/>
    <cellStyle name="Normal 65 3 2 2 2 3 5" xfId="21238" xr:uid="{00000000-0005-0000-0000-0000E8850000}"/>
    <cellStyle name="Normal 65 3 2 2 2 4" xfId="12828" xr:uid="{00000000-0005-0000-0000-0000E9850000}"/>
    <cellStyle name="Normal 65 3 2 2 2 4 2" xfId="43159" xr:uid="{00000000-0005-0000-0000-0000EA850000}"/>
    <cellStyle name="Normal 65 3 2 2 2 4 3" xfId="27926" xr:uid="{00000000-0005-0000-0000-0000EB850000}"/>
    <cellStyle name="Normal 65 3 2 2 2 5" xfId="7807" xr:uid="{00000000-0005-0000-0000-0000EC850000}"/>
    <cellStyle name="Normal 65 3 2 2 2 5 2" xfId="38142" xr:uid="{00000000-0005-0000-0000-0000ED850000}"/>
    <cellStyle name="Normal 65 3 2 2 2 5 3" xfId="22909" xr:uid="{00000000-0005-0000-0000-0000EE850000}"/>
    <cellStyle name="Normal 65 3 2 2 2 6" xfId="33130" xr:uid="{00000000-0005-0000-0000-0000EF850000}"/>
    <cellStyle name="Normal 65 3 2 2 2 7" xfId="17896" xr:uid="{00000000-0005-0000-0000-0000F0850000}"/>
    <cellStyle name="Normal 65 3 2 2 3" xfId="3589" xr:uid="{00000000-0005-0000-0000-0000F1850000}"/>
    <cellStyle name="Normal 65 3 2 2 3 2" xfId="13663" xr:uid="{00000000-0005-0000-0000-0000F2850000}"/>
    <cellStyle name="Normal 65 3 2 2 3 2 2" xfId="43994" xr:uid="{00000000-0005-0000-0000-0000F3850000}"/>
    <cellStyle name="Normal 65 3 2 2 3 2 3" xfId="28761" xr:uid="{00000000-0005-0000-0000-0000F4850000}"/>
    <cellStyle name="Normal 65 3 2 2 3 3" xfId="8643" xr:uid="{00000000-0005-0000-0000-0000F5850000}"/>
    <cellStyle name="Normal 65 3 2 2 3 3 2" xfId="38977" xr:uid="{00000000-0005-0000-0000-0000F6850000}"/>
    <cellStyle name="Normal 65 3 2 2 3 3 3" xfId="23744" xr:uid="{00000000-0005-0000-0000-0000F7850000}"/>
    <cellStyle name="Normal 65 3 2 2 3 4" xfId="33964" xr:uid="{00000000-0005-0000-0000-0000F8850000}"/>
    <cellStyle name="Normal 65 3 2 2 3 5" xfId="18731" xr:uid="{00000000-0005-0000-0000-0000F9850000}"/>
    <cellStyle name="Normal 65 3 2 2 4" xfId="5282" xr:uid="{00000000-0005-0000-0000-0000FA850000}"/>
    <cellStyle name="Normal 65 3 2 2 4 2" xfId="15334" xr:uid="{00000000-0005-0000-0000-0000FB850000}"/>
    <cellStyle name="Normal 65 3 2 2 4 2 2" xfId="45665" xr:uid="{00000000-0005-0000-0000-0000FC850000}"/>
    <cellStyle name="Normal 65 3 2 2 4 2 3" xfId="30432" xr:uid="{00000000-0005-0000-0000-0000FD850000}"/>
    <cellStyle name="Normal 65 3 2 2 4 3" xfId="10314" xr:uid="{00000000-0005-0000-0000-0000FE850000}"/>
    <cellStyle name="Normal 65 3 2 2 4 3 2" xfId="40648" xr:uid="{00000000-0005-0000-0000-0000FF850000}"/>
    <cellStyle name="Normal 65 3 2 2 4 3 3" xfId="25415" xr:uid="{00000000-0005-0000-0000-000000860000}"/>
    <cellStyle name="Normal 65 3 2 2 4 4" xfId="35635" xr:uid="{00000000-0005-0000-0000-000001860000}"/>
    <cellStyle name="Normal 65 3 2 2 4 5" xfId="20402" xr:uid="{00000000-0005-0000-0000-000002860000}"/>
    <cellStyle name="Normal 65 3 2 2 5" xfId="11992" xr:uid="{00000000-0005-0000-0000-000003860000}"/>
    <cellStyle name="Normal 65 3 2 2 5 2" xfId="42323" xr:uid="{00000000-0005-0000-0000-000004860000}"/>
    <cellStyle name="Normal 65 3 2 2 5 3" xfId="27090" xr:uid="{00000000-0005-0000-0000-000005860000}"/>
    <cellStyle name="Normal 65 3 2 2 6" xfId="6971" xr:uid="{00000000-0005-0000-0000-000006860000}"/>
    <cellStyle name="Normal 65 3 2 2 6 2" xfId="37306" xr:uid="{00000000-0005-0000-0000-000007860000}"/>
    <cellStyle name="Normal 65 3 2 2 6 3" xfId="22073" xr:uid="{00000000-0005-0000-0000-000008860000}"/>
    <cellStyle name="Normal 65 3 2 2 7" xfId="32294" xr:uid="{00000000-0005-0000-0000-000009860000}"/>
    <cellStyle name="Normal 65 3 2 2 8" xfId="17060" xr:uid="{00000000-0005-0000-0000-00000A860000}"/>
    <cellStyle name="Normal 65 3 2 3" xfId="2318" xr:uid="{00000000-0005-0000-0000-00000B860000}"/>
    <cellStyle name="Normal 65 3 2 3 2" xfId="4008" xr:uid="{00000000-0005-0000-0000-00000C860000}"/>
    <cellStyle name="Normal 65 3 2 3 2 2" xfId="14081" xr:uid="{00000000-0005-0000-0000-00000D860000}"/>
    <cellStyle name="Normal 65 3 2 3 2 2 2" xfId="44412" xr:uid="{00000000-0005-0000-0000-00000E860000}"/>
    <cellStyle name="Normal 65 3 2 3 2 2 3" xfId="29179" xr:uid="{00000000-0005-0000-0000-00000F860000}"/>
    <cellStyle name="Normal 65 3 2 3 2 3" xfId="9061" xr:uid="{00000000-0005-0000-0000-000010860000}"/>
    <cellStyle name="Normal 65 3 2 3 2 3 2" xfId="39395" xr:uid="{00000000-0005-0000-0000-000011860000}"/>
    <cellStyle name="Normal 65 3 2 3 2 3 3" xfId="24162" xr:uid="{00000000-0005-0000-0000-000012860000}"/>
    <cellStyle name="Normal 65 3 2 3 2 4" xfId="34382" xr:uid="{00000000-0005-0000-0000-000013860000}"/>
    <cellStyle name="Normal 65 3 2 3 2 5" xfId="19149" xr:uid="{00000000-0005-0000-0000-000014860000}"/>
    <cellStyle name="Normal 65 3 2 3 3" xfId="5700" xr:uid="{00000000-0005-0000-0000-000015860000}"/>
    <cellStyle name="Normal 65 3 2 3 3 2" xfId="15752" xr:uid="{00000000-0005-0000-0000-000016860000}"/>
    <cellStyle name="Normal 65 3 2 3 3 2 2" xfId="46083" xr:uid="{00000000-0005-0000-0000-000017860000}"/>
    <cellStyle name="Normal 65 3 2 3 3 2 3" xfId="30850" xr:uid="{00000000-0005-0000-0000-000018860000}"/>
    <cellStyle name="Normal 65 3 2 3 3 3" xfId="10732" xr:uid="{00000000-0005-0000-0000-000019860000}"/>
    <cellStyle name="Normal 65 3 2 3 3 3 2" xfId="41066" xr:uid="{00000000-0005-0000-0000-00001A860000}"/>
    <cellStyle name="Normal 65 3 2 3 3 3 3" xfId="25833" xr:uid="{00000000-0005-0000-0000-00001B860000}"/>
    <cellStyle name="Normal 65 3 2 3 3 4" xfId="36053" xr:uid="{00000000-0005-0000-0000-00001C860000}"/>
    <cellStyle name="Normal 65 3 2 3 3 5" xfId="20820" xr:uid="{00000000-0005-0000-0000-00001D860000}"/>
    <cellStyle name="Normal 65 3 2 3 4" xfId="12410" xr:uid="{00000000-0005-0000-0000-00001E860000}"/>
    <cellStyle name="Normal 65 3 2 3 4 2" xfId="42741" xr:uid="{00000000-0005-0000-0000-00001F860000}"/>
    <cellStyle name="Normal 65 3 2 3 4 3" xfId="27508" xr:uid="{00000000-0005-0000-0000-000020860000}"/>
    <cellStyle name="Normal 65 3 2 3 5" xfId="7389" xr:uid="{00000000-0005-0000-0000-000021860000}"/>
    <cellStyle name="Normal 65 3 2 3 5 2" xfId="37724" xr:uid="{00000000-0005-0000-0000-000022860000}"/>
    <cellStyle name="Normal 65 3 2 3 5 3" xfId="22491" xr:uid="{00000000-0005-0000-0000-000023860000}"/>
    <cellStyle name="Normal 65 3 2 3 6" xfId="32712" xr:uid="{00000000-0005-0000-0000-000024860000}"/>
    <cellStyle name="Normal 65 3 2 3 7" xfId="17478" xr:uid="{00000000-0005-0000-0000-000025860000}"/>
    <cellStyle name="Normal 65 3 2 4" xfId="3171" xr:uid="{00000000-0005-0000-0000-000026860000}"/>
    <cellStyle name="Normal 65 3 2 4 2" xfId="13245" xr:uid="{00000000-0005-0000-0000-000027860000}"/>
    <cellStyle name="Normal 65 3 2 4 2 2" xfId="43576" xr:uid="{00000000-0005-0000-0000-000028860000}"/>
    <cellStyle name="Normal 65 3 2 4 2 3" xfId="28343" xr:uid="{00000000-0005-0000-0000-000029860000}"/>
    <cellStyle name="Normal 65 3 2 4 3" xfId="8225" xr:uid="{00000000-0005-0000-0000-00002A860000}"/>
    <cellStyle name="Normal 65 3 2 4 3 2" xfId="38559" xr:uid="{00000000-0005-0000-0000-00002B860000}"/>
    <cellStyle name="Normal 65 3 2 4 3 3" xfId="23326" xr:uid="{00000000-0005-0000-0000-00002C860000}"/>
    <cellStyle name="Normal 65 3 2 4 4" xfId="33546" xr:uid="{00000000-0005-0000-0000-00002D860000}"/>
    <cellStyle name="Normal 65 3 2 4 5" xfId="18313" xr:uid="{00000000-0005-0000-0000-00002E860000}"/>
    <cellStyle name="Normal 65 3 2 5" xfId="4864" xr:uid="{00000000-0005-0000-0000-00002F860000}"/>
    <cellStyle name="Normal 65 3 2 5 2" xfId="14916" xr:uid="{00000000-0005-0000-0000-000030860000}"/>
    <cellStyle name="Normal 65 3 2 5 2 2" xfId="45247" xr:uid="{00000000-0005-0000-0000-000031860000}"/>
    <cellStyle name="Normal 65 3 2 5 2 3" xfId="30014" xr:uid="{00000000-0005-0000-0000-000032860000}"/>
    <cellStyle name="Normal 65 3 2 5 3" xfId="9896" xr:uid="{00000000-0005-0000-0000-000033860000}"/>
    <cellStyle name="Normal 65 3 2 5 3 2" xfId="40230" xr:uid="{00000000-0005-0000-0000-000034860000}"/>
    <cellStyle name="Normal 65 3 2 5 3 3" xfId="24997" xr:uid="{00000000-0005-0000-0000-000035860000}"/>
    <cellStyle name="Normal 65 3 2 5 4" xfId="35217" xr:uid="{00000000-0005-0000-0000-000036860000}"/>
    <cellStyle name="Normal 65 3 2 5 5" xfId="19984" xr:uid="{00000000-0005-0000-0000-000037860000}"/>
    <cellStyle name="Normal 65 3 2 6" xfId="11574" xr:uid="{00000000-0005-0000-0000-000038860000}"/>
    <cellStyle name="Normal 65 3 2 6 2" xfId="41905" xr:uid="{00000000-0005-0000-0000-000039860000}"/>
    <cellStyle name="Normal 65 3 2 6 3" xfId="26672" xr:uid="{00000000-0005-0000-0000-00003A860000}"/>
    <cellStyle name="Normal 65 3 2 7" xfId="6553" xr:uid="{00000000-0005-0000-0000-00003B860000}"/>
    <cellStyle name="Normal 65 3 2 7 2" xfId="36888" xr:uid="{00000000-0005-0000-0000-00003C860000}"/>
    <cellStyle name="Normal 65 3 2 7 3" xfId="21655" xr:uid="{00000000-0005-0000-0000-00003D860000}"/>
    <cellStyle name="Normal 65 3 2 8" xfId="31876" xr:uid="{00000000-0005-0000-0000-00003E860000}"/>
    <cellStyle name="Normal 65 3 2 9" xfId="16642" xr:uid="{00000000-0005-0000-0000-00003F860000}"/>
    <cellStyle name="Normal 65 3 3" xfId="1689" xr:uid="{00000000-0005-0000-0000-000040860000}"/>
    <cellStyle name="Normal 65 3 3 2" xfId="2528" xr:uid="{00000000-0005-0000-0000-000041860000}"/>
    <cellStyle name="Normal 65 3 3 2 2" xfId="4218" xr:uid="{00000000-0005-0000-0000-000042860000}"/>
    <cellStyle name="Normal 65 3 3 2 2 2" xfId="14291" xr:uid="{00000000-0005-0000-0000-000043860000}"/>
    <cellStyle name="Normal 65 3 3 2 2 2 2" xfId="44622" xr:uid="{00000000-0005-0000-0000-000044860000}"/>
    <cellStyle name="Normal 65 3 3 2 2 2 3" xfId="29389" xr:uid="{00000000-0005-0000-0000-000045860000}"/>
    <cellStyle name="Normal 65 3 3 2 2 3" xfId="9271" xr:uid="{00000000-0005-0000-0000-000046860000}"/>
    <cellStyle name="Normal 65 3 3 2 2 3 2" xfId="39605" xr:uid="{00000000-0005-0000-0000-000047860000}"/>
    <cellStyle name="Normal 65 3 3 2 2 3 3" xfId="24372" xr:uid="{00000000-0005-0000-0000-000048860000}"/>
    <cellStyle name="Normal 65 3 3 2 2 4" xfId="34592" xr:uid="{00000000-0005-0000-0000-000049860000}"/>
    <cellStyle name="Normal 65 3 3 2 2 5" xfId="19359" xr:uid="{00000000-0005-0000-0000-00004A860000}"/>
    <cellStyle name="Normal 65 3 3 2 3" xfId="5910" xr:uid="{00000000-0005-0000-0000-00004B860000}"/>
    <cellStyle name="Normal 65 3 3 2 3 2" xfId="15962" xr:uid="{00000000-0005-0000-0000-00004C860000}"/>
    <cellStyle name="Normal 65 3 3 2 3 2 2" xfId="46293" xr:uid="{00000000-0005-0000-0000-00004D860000}"/>
    <cellStyle name="Normal 65 3 3 2 3 2 3" xfId="31060" xr:uid="{00000000-0005-0000-0000-00004E860000}"/>
    <cellStyle name="Normal 65 3 3 2 3 3" xfId="10942" xr:uid="{00000000-0005-0000-0000-00004F860000}"/>
    <cellStyle name="Normal 65 3 3 2 3 3 2" xfId="41276" xr:uid="{00000000-0005-0000-0000-000050860000}"/>
    <cellStyle name="Normal 65 3 3 2 3 3 3" xfId="26043" xr:uid="{00000000-0005-0000-0000-000051860000}"/>
    <cellStyle name="Normal 65 3 3 2 3 4" xfId="36263" xr:uid="{00000000-0005-0000-0000-000052860000}"/>
    <cellStyle name="Normal 65 3 3 2 3 5" xfId="21030" xr:uid="{00000000-0005-0000-0000-000053860000}"/>
    <cellStyle name="Normal 65 3 3 2 4" xfId="12620" xr:uid="{00000000-0005-0000-0000-000054860000}"/>
    <cellStyle name="Normal 65 3 3 2 4 2" xfId="42951" xr:uid="{00000000-0005-0000-0000-000055860000}"/>
    <cellStyle name="Normal 65 3 3 2 4 3" xfId="27718" xr:uid="{00000000-0005-0000-0000-000056860000}"/>
    <cellStyle name="Normal 65 3 3 2 5" xfId="7599" xr:uid="{00000000-0005-0000-0000-000057860000}"/>
    <cellStyle name="Normal 65 3 3 2 5 2" xfId="37934" xr:uid="{00000000-0005-0000-0000-000058860000}"/>
    <cellStyle name="Normal 65 3 3 2 5 3" xfId="22701" xr:uid="{00000000-0005-0000-0000-000059860000}"/>
    <cellStyle name="Normal 65 3 3 2 6" xfId="32922" xr:uid="{00000000-0005-0000-0000-00005A860000}"/>
    <cellStyle name="Normal 65 3 3 2 7" xfId="17688" xr:uid="{00000000-0005-0000-0000-00005B860000}"/>
    <cellStyle name="Normal 65 3 3 3" xfId="3381" xr:uid="{00000000-0005-0000-0000-00005C860000}"/>
    <cellStyle name="Normal 65 3 3 3 2" xfId="13455" xr:uid="{00000000-0005-0000-0000-00005D860000}"/>
    <cellStyle name="Normal 65 3 3 3 2 2" xfId="43786" xr:uid="{00000000-0005-0000-0000-00005E860000}"/>
    <cellStyle name="Normal 65 3 3 3 2 3" xfId="28553" xr:uid="{00000000-0005-0000-0000-00005F860000}"/>
    <cellStyle name="Normal 65 3 3 3 3" xfId="8435" xr:uid="{00000000-0005-0000-0000-000060860000}"/>
    <cellStyle name="Normal 65 3 3 3 3 2" xfId="38769" xr:uid="{00000000-0005-0000-0000-000061860000}"/>
    <cellStyle name="Normal 65 3 3 3 3 3" xfId="23536" xr:uid="{00000000-0005-0000-0000-000062860000}"/>
    <cellStyle name="Normal 65 3 3 3 4" xfId="33756" xr:uid="{00000000-0005-0000-0000-000063860000}"/>
    <cellStyle name="Normal 65 3 3 3 5" xfId="18523" xr:uid="{00000000-0005-0000-0000-000064860000}"/>
    <cellStyle name="Normal 65 3 3 4" xfId="5074" xr:uid="{00000000-0005-0000-0000-000065860000}"/>
    <cellStyle name="Normal 65 3 3 4 2" xfId="15126" xr:uid="{00000000-0005-0000-0000-000066860000}"/>
    <cellStyle name="Normal 65 3 3 4 2 2" xfId="45457" xr:uid="{00000000-0005-0000-0000-000067860000}"/>
    <cellStyle name="Normal 65 3 3 4 2 3" xfId="30224" xr:uid="{00000000-0005-0000-0000-000068860000}"/>
    <cellStyle name="Normal 65 3 3 4 3" xfId="10106" xr:uid="{00000000-0005-0000-0000-000069860000}"/>
    <cellStyle name="Normal 65 3 3 4 3 2" xfId="40440" xr:uid="{00000000-0005-0000-0000-00006A860000}"/>
    <cellStyle name="Normal 65 3 3 4 3 3" xfId="25207" xr:uid="{00000000-0005-0000-0000-00006B860000}"/>
    <cellStyle name="Normal 65 3 3 4 4" xfId="35427" xr:uid="{00000000-0005-0000-0000-00006C860000}"/>
    <cellStyle name="Normal 65 3 3 4 5" xfId="20194" xr:uid="{00000000-0005-0000-0000-00006D860000}"/>
    <cellStyle name="Normal 65 3 3 5" xfId="11784" xr:uid="{00000000-0005-0000-0000-00006E860000}"/>
    <cellStyle name="Normal 65 3 3 5 2" xfId="42115" xr:uid="{00000000-0005-0000-0000-00006F860000}"/>
    <cellStyle name="Normal 65 3 3 5 3" xfId="26882" xr:uid="{00000000-0005-0000-0000-000070860000}"/>
    <cellStyle name="Normal 65 3 3 6" xfId="6763" xr:uid="{00000000-0005-0000-0000-000071860000}"/>
    <cellStyle name="Normal 65 3 3 6 2" xfId="37098" xr:uid="{00000000-0005-0000-0000-000072860000}"/>
    <cellStyle name="Normal 65 3 3 6 3" xfId="21865" xr:uid="{00000000-0005-0000-0000-000073860000}"/>
    <cellStyle name="Normal 65 3 3 7" xfId="32086" xr:uid="{00000000-0005-0000-0000-000074860000}"/>
    <cellStyle name="Normal 65 3 3 8" xfId="16852" xr:uid="{00000000-0005-0000-0000-000075860000}"/>
    <cellStyle name="Normal 65 3 4" xfId="2110" xr:uid="{00000000-0005-0000-0000-000076860000}"/>
    <cellStyle name="Normal 65 3 4 2" xfId="3800" xr:uid="{00000000-0005-0000-0000-000077860000}"/>
    <cellStyle name="Normal 65 3 4 2 2" xfId="13873" xr:uid="{00000000-0005-0000-0000-000078860000}"/>
    <cellStyle name="Normal 65 3 4 2 2 2" xfId="44204" xr:uid="{00000000-0005-0000-0000-000079860000}"/>
    <cellStyle name="Normal 65 3 4 2 2 3" xfId="28971" xr:uid="{00000000-0005-0000-0000-00007A860000}"/>
    <cellStyle name="Normal 65 3 4 2 3" xfId="8853" xr:uid="{00000000-0005-0000-0000-00007B860000}"/>
    <cellStyle name="Normal 65 3 4 2 3 2" xfId="39187" xr:uid="{00000000-0005-0000-0000-00007C860000}"/>
    <cellStyle name="Normal 65 3 4 2 3 3" xfId="23954" xr:uid="{00000000-0005-0000-0000-00007D860000}"/>
    <cellStyle name="Normal 65 3 4 2 4" xfId="34174" xr:uid="{00000000-0005-0000-0000-00007E860000}"/>
    <cellStyle name="Normal 65 3 4 2 5" xfId="18941" xr:uid="{00000000-0005-0000-0000-00007F860000}"/>
    <cellStyle name="Normal 65 3 4 3" xfId="5492" xr:uid="{00000000-0005-0000-0000-000080860000}"/>
    <cellStyle name="Normal 65 3 4 3 2" xfId="15544" xr:uid="{00000000-0005-0000-0000-000081860000}"/>
    <cellStyle name="Normal 65 3 4 3 2 2" xfId="45875" xr:uid="{00000000-0005-0000-0000-000082860000}"/>
    <cellStyle name="Normal 65 3 4 3 2 3" xfId="30642" xr:uid="{00000000-0005-0000-0000-000083860000}"/>
    <cellStyle name="Normal 65 3 4 3 3" xfId="10524" xr:uid="{00000000-0005-0000-0000-000084860000}"/>
    <cellStyle name="Normal 65 3 4 3 3 2" xfId="40858" xr:uid="{00000000-0005-0000-0000-000085860000}"/>
    <cellStyle name="Normal 65 3 4 3 3 3" xfId="25625" xr:uid="{00000000-0005-0000-0000-000086860000}"/>
    <cellStyle name="Normal 65 3 4 3 4" xfId="35845" xr:uid="{00000000-0005-0000-0000-000087860000}"/>
    <cellStyle name="Normal 65 3 4 3 5" xfId="20612" xr:uid="{00000000-0005-0000-0000-000088860000}"/>
    <cellStyle name="Normal 65 3 4 4" xfId="12202" xr:uid="{00000000-0005-0000-0000-000089860000}"/>
    <cellStyle name="Normal 65 3 4 4 2" xfId="42533" xr:uid="{00000000-0005-0000-0000-00008A860000}"/>
    <cellStyle name="Normal 65 3 4 4 3" xfId="27300" xr:uid="{00000000-0005-0000-0000-00008B860000}"/>
    <cellStyle name="Normal 65 3 4 5" xfId="7181" xr:uid="{00000000-0005-0000-0000-00008C860000}"/>
    <cellStyle name="Normal 65 3 4 5 2" xfId="37516" xr:uid="{00000000-0005-0000-0000-00008D860000}"/>
    <cellStyle name="Normal 65 3 4 5 3" xfId="22283" xr:uid="{00000000-0005-0000-0000-00008E860000}"/>
    <cellStyle name="Normal 65 3 4 6" xfId="32504" xr:uid="{00000000-0005-0000-0000-00008F860000}"/>
    <cellStyle name="Normal 65 3 4 7" xfId="17270" xr:uid="{00000000-0005-0000-0000-000090860000}"/>
    <cellStyle name="Normal 65 3 5" xfId="2963" xr:uid="{00000000-0005-0000-0000-000091860000}"/>
    <cellStyle name="Normal 65 3 5 2" xfId="13037" xr:uid="{00000000-0005-0000-0000-000092860000}"/>
    <cellStyle name="Normal 65 3 5 2 2" xfId="43368" xr:uid="{00000000-0005-0000-0000-000093860000}"/>
    <cellStyle name="Normal 65 3 5 2 3" xfId="28135" xr:uid="{00000000-0005-0000-0000-000094860000}"/>
    <cellStyle name="Normal 65 3 5 3" xfId="8017" xr:uid="{00000000-0005-0000-0000-000095860000}"/>
    <cellStyle name="Normal 65 3 5 3 2" xfId="38351" xr:uid="{00000000-0005-0000-0000-000096860000}"/>
    <cellStyle name="Normal 65 3 5 3 3" xfId="23118" xr:uid="{00000000-0005-0000-0000-000097860000}"/>
    <cellStyle name="Normal 65 3 5 4" xfId="33338" xr:uid="{00000000-0005-0000-0000-000098860000}"/>
    <cellStyle name="Normal 65 3 5 5" xfId="18105" xr:uid="{00000000-0005-0000-0000-000099860000}"/>
    <cellStyle name="Normal 65 3 6" xfId="4656" xr:uid="{00000000-0005-0000-0000-00009A860000}"/>
    <cellStyle name="Normal 65 3 6 2" xfId="14708" xr:uid="{00000000-0005-0000-0000-00009B860000}"/>
    <cellStyle name="Normal 65 3 6 2 2" xfId="45039" xr:uid="{00000000-0005-0000-0000-00009C860000}"/>
    <cellStyle name="Normal 65 3 6 2 3" xfId="29806" xr:uid="{00000000-0005-0000-0000-00009D860000}"/>
    <cellStyle name="Normal 65 3 6 3" xfId="9688" xr:uid="{00000000-0005-0000-0000-00009E860000}"/>
    <cellStyle name="Normal 65 3 6 3 2" xfId="40022" xr:uid="{00000000-0005-0000-0000-00009F860000}"/>
    <cellStyle name="Normal 65 3 6 3 3" xfId="24789" xr:uid="{00000000-0005-0000-0000-0000A0860000}"/>
    <cellStyle name="Normal 65 3 6 4" xfId="35009" xr:uid="{00000000-0005-0000-0000-0000A1860000}"/>
    <cellStyle name="Normal 65 3 6 5" xfId="19776" xr:uid="{00000000-0005-0000-0000-0000A2860000}"/>
    <cellStyle name="Normal 65 3 7" xfId="11366" xr:uid="{00000000-0005-0000-0000-0000A3860000}"/>
    <cellStyle name="Normal 65 3 7 2" xfId="41697" xr:uid="{00000000-0005-0000-0000-0000A4860000}"/>
    <cellStyle name="Normal 65 3 7 3" xfId="26464" xr:uid="{00000000-0005-0000-0000-0000A5860000}"/>
    <cellStyle name="Normal 65 3 8" xfId="6345" xr:uid="{00000000-0005-0000-0000-0000A6860000}"/>
    <cellStyle name="Normal 65 3 8 2" xfId="36680" xr:uid="{00000000-0005-0000-0000-0000A7860000}"/>
    <cellStyle name="Normal 65 3 8 3" xfId="21447" xr:uid="{00000000-0005-0000-0000-0000A8860000}"/>
    <cellStyle name="Normal 65 3 9" xfId="31669" xr:uid="{00000000-0005-0000-0000-0000A9860000}"/>
    <cellStyle name="Normal 65 4" xfId="1370" xr:uid="{00000000-0005-0000-0000-0000AA860000}"/>
    <cellStyle name="Normal 65 4 2" xfId="1793" xr:uid="{00000000-0005-0000-0000-0000AB860000}"/>
    <cellStyle name="Normal 65 4 2 2" xfId="2632" xr:uid="{00000000-0005-0000-0000-0000AC860000}"/>
    <cellStyle name="Normal 65 4 2 2 2" xfId="4322" xr:uid="{00000000-0005-0000-0000-0000AD860000}"/>
    <cellStyle name="Normal 65 4 2 2 2 2" xfId="14395" xr:uid="{00000000-0005-0000-0000-0000AE860000}"/>
    <cellStyle name="Normal 65 4 2 2 2 2 2" xfId="44726" xr:uid="{00000000-0005-0000-0000-0000AF860000}"/>
    <cellStyle name="Normal 65 4 2 2 2 2 3" xfId="29493" xr:uid="{00000000-0005-0000-0000-0000B0860000}"/>
    <cellStyle name="Normal 65 4 2 2 2 3" xfId="9375" xr:uid="{00000000-0005-0000-0000-0000B1860000}"/>
    <cellStyle name="Normal 65 4 2 2 2 3 2" xfId="39709" xr:uid="{00000000-0005-0000-0000-0000B2860000}"/>
    <cellStyle name="Normal 65 4 2 2 2 3 3" xfId="24476" xr:uid="{00000000-0005-0000-0000-0000B3860000}"/>
    <cellStyle name="Normal 65 4 2 2 2 4" xfId="34696" xr:uid="{00000000-0005-0000-0000-0000B4860000}"/>
    <cellStyle name="Normal 65 4 2 2 2 5" xfId="19463" xr:uid="{00000000-0005-0000-0000-0000B5860000}"/>
    <cellStyle name="Normal 65 4 2 2 3" xfId="6014" xr:uid="{00000000-0005-0000-0000-0000B6860000}"/>
    <cellStyle name="Normal 65 4 2 2 3 2" xfId="16066" xr:uid="{00000000-0005-0000-0000-0000B7860000}"/>
    <cellStyle name="Normal 65 4 2 2 3 2 2" xfId="46397" xr:uid="{00000000-0005-0000-0000-0000B8860000}"/>
    <cellStyle name="Normal 65 4 2 2 3 2 3" xfId="31164" xr:uid="{00000000-0005-0000-0000-0000B9860000}"/>
    <cellStyle name="Normal 65 4 2 2 3 3" xfId="11046" xr:uid="{00000000-0005-0000-0000-0000BA860000}"/>
    <cellStyle name="Normal 65 4 2 2 3 3 2" xfId="41380" xr:uid="{00000000-0005-0000-0000-0000BB860000}"/>
    <cellStyle name="Normal 65 4 2 2 3 3 3" xfId="26147" xr:uid="{00000000-0005-0000-0000-0000BC860000}"/>
    <cellStyle name="Normal 65 4 2 2 3 4" xfId="36367" xr:uid="{00000000-0005-0000-0000-0000BD860000}"/>
    <cellStyle name="Normal 65 4 2 2 3 5" xfId="21134" xr:uid="{00000000-0005-0000-0000-0000BE860000}"/>
    <cellStyle name="Normal 65 4 2 2 4" xfId="12724" xr:uid="{00000000-0005-0000-0000-0000BF860000}"/>
    <cellStyle name="Normal 65 4 2 2 4 2" xfId="43055" xr:uid="{00000000-0005-0000-0000-0000C0860000}"/>
    <cellStyle name="Normal 65 4 2 2 4 3" xfId="27822" xr:uid="{00000000-0005-0000-0000-0000C1860000}"/>
    <cellStyle name="Normal 65 4 2 2 5" xfId="7703" xr:uid="{00000000-0005-0000-0000-0000C2860000}"/>
    <cellStyle name="Normal 65 4 2 2 5 2" xfId="38038" xr:uid="{00000000-0005-0000-0000-0000C3860000}"/>
    <cellStyle name="Normal 65 4 2 2 5 3" xfId="22805" xr:uid="{00000000-0005-0000-0000-0000C4860000}"/>
    <cellStyle name="Normal 65 4 2 2 6" xfId="33026" xr:uid="{00000000-0005-0000-0000-0000C5860000}"/>
    <cellStyle name="Normal 65 4 2 2 7" xfId="17792" xr:uid="{00000000-0005-0000-0000-0000C6860000}"/>
    <cellStyle name="Normal 65 4 2 3" xfId="3485" xr:uid="{00000000-0005-0000-0000-0000C7860000}"/>
    <cellStyle name="Normal 65 4 2 3 2" xfId="13559" xr:uid="{00000000-0005-0000-0000-0000C8860000}"/>
    <cellStyle name="Normal 65 4 2 3 2 2" xfId="43890" xr:uid="{00000000-0005-0000-0000-0000C9860000}"/>
    <cellStyle name="Normal 65 4 2 3 2 3" xfId="28657" xr:uid="{00000000-0005-0000-0000-0000CA860000}"/>
    <cellStyle name="Normal 65 4 2 3 3" xfId="8539" xr:uid="{00000000-0005-0000-0000-0000CB860000}"/>
    <cellStyle name="Normal 65 4 2 3 3 2" xfId="38873" xr:uid="{00000000-0005-0000-0000-0000CC860000}"/>
    <cellStyle name="Normal 65 4 2 3 3 3" xfId="23640" xr:uid="{00000000-0005-0000-0000-0000CD860000}"/>
    <cellStyle name="Normal 65 4 2 3 4" xfId="33860" xr:uid="{00000000-0005-0000-0000-0000CE860000}"/>
    <cellStyle name="Normal 65 4 2 3 5" xfId="18627" xr:uid="{00000000-0005-0000-0000-0000CF860000}"/>
    <cellStyle name="Normal 65 4 2 4" xfId="5178" xr:uid="{00000000-0005-0000-0000-0000D0860000}"/>
    <cellStyle name="Normal 65 4 2 4 2" xfId="15230" xr:uid="{00000000-0005-0000-0000-0000D1860000}"/>
    <cellStyle name="Normal 65 4 2 4 2 2" xfId="45561" xr:uid="{00000000-0005-0000-0000-0000D2860000}"/>
    <cellStyle name="Normal 65 4 2 4 2 3" xfId="30328" xr:uid="{00000000-0005-0000-0000-0000D3860000}"/>
    <cellStyle name="Normal 65 4 2 4 3" xfId="10210" xr:uid="{00000000-0005-0000-0000-0000D4860000}"/>
    <cellStyle name="Normal 65 4 2 4 3 2" xfId="40544" xr:uid="{00000000-0005-0000-0000-0000D5860000}"/>
    <cellStyle name="Normal 65 4 2 4 3 3" xfId="25311" xr:uid="{00000000-0005-0000-0000-0000D6860000}"/>
    <cellStyle name="Normal 65 4 2 4 4" xfId="35531" xr:uid="{00000000-0005-0000-0000-0000D7860000}"/>
    <cellStyle name="Normal 65 4 2 4 5" xfId="20298" xr:uid="{00000000-0005-0000-0000-0000D8860000}"/>
    <cellStyle name="Normal 65 4 2 5" xfId="11888" xr:uid="{00000000-0005-0000-0000-0000D9860000}"/>
    <cellStyle name="Normal 65 4 2 5 2" xfId="42219" xr:uid="{00000000-0005-0000-0000-0000DA860000}"/>
    <cellStyle name="Normal 65 4 2 5 3" xfId="26986" xr:uid="{00000000-0005-0000-0000-0000DB860000}"/>
    <cellStyle name="Normal 65 4 2 6" xfId="6867" xr:uid="{00000000-0005-0000-0000-0000DC860000}"/>
    <cellStyle name="Normal 65 4 2 6 2" xfId="37202" xr:uid="{00000000-0005-0000-0000-0000DD860000}"/>
    <cellStyle name="Normal 65 4 2 6 3" xfId="21969" xr:uid="{00000000-0005-0000-0000-0000DE860000}"/>
    <cellStyle name="Normal 65 4 2 7" xfId="32190" xr:uid="{00000000-0005-0000-0000-0000DF860000}"/>
    <cellStyle name="Normal 65 4 2 8" xfId="16956" xr:uid="{00000000-0005-0000-0000-0000E0860000}"/>
    <cellStyle name="Normal 65 4 3" xfId="2214" xr:uid="{00000000-0005-0000-0000-0000E1860000}"/>
    <cellStyle name="Normal 65 4 3 2" xfId="3904" xr:uid="{00000000-0005-0000-0000-0000E2860000}"/>
    <cellStyle name="Normal 65 4 3 2 2" xfId="13977" xr:uid="{00000000-0005-0000-0000-0000E3860000}"/>
    <cellStyle name="Normal 65 4 3 2 2 2" xfId="44308" xr:uid="{00000000-0005-0000-0000-0000E4860000}"/>
    <cellStyle name="Normal 65 4 3 2 2 3" xfId="29075" xr:uid="{00000000-0005-0000-0000-0000E5860000}"/>
    <cellStyle name="Normal 65 4 3 2 3" xfId="8957" xr:uid="{00000000-0005-0000-0000-0000E6860000}"/>
    <cellStyle name="Normal 65 4 3 2 3 2" xfId="39291" xr:uid="{00000000-0005-0000-0000-0000E7860000}"/>
    <cellStyle name="Normal 65 4 3 2 3 3" xfId="24058" xr:uid="{00000000-0005-0000-0000-0000E8860000}"/>
    <cellStyle name="Normal 65 4 3 2 4" xfId="34278" xr:uid="{00000000-0005-0000-0000-0000E9860000}"/>
    <cellStyle name="Normal 65 4 3 2 5" xfId="19045" xr:uid="{00000000-0005-0000-0000-0000EA860000}"/>
    <cellStyle name="Normal 65 4 3 3" xfId="5596" xr:uid="{00000000-0005-0000-0000-0000EB860000}"/>
    <cellStyle name="Normal 65 4 3 3 2" xfId="15648" xr:uid="{00000000-0005-0000-0000-0000EC860000}"/>
    <cellStyle name="Normal 65 4 3 3 2 2" xfId="45979" xr:uid="{00000000-0005-0000-0000-0000ED860000}"/>
    <cellStyle name="Normal 65 4 3 3 2 3" xfId="30746" xr:uid="{00000000-0005-0000-0000-0000EE860000}"/>
    <cellStyle name="Normal 65 4 3 3 3" xfId="10628" xr:uid="{00000000-0005-0000-0000-0000EF860000}"/>
    <cellStyle name="Normal 65 4 3 3 3 2" xfId="40962" xr:uid="{00000000-0005-0000-0000-0000F0860000}"/>
    <cellStyle name="Normal 65 4 3 3 3 3" xfId="25729" xr:uid="{00000000-0005-0000-0000-0000F1860000}"/>
    <cellStyle name="Normal 65 4 3 3 4" xfId="35949" xr:uid="{00000000-0005-0000-0000-0000F2860000}"/>
    <cellStyle name="Normal 65 4 3 3 5" xfId="20716" xr:uid="{00000000-0005-0000-0000-0000F3860000}"/>
    <cellStyle name="Normal 65 4 3 4" xfId="12306" xr:uid="{00000000-0005-0000-0000-0000F4860000}"/>
    <cellStyle name="Normal 65 4 3 4 2" xfId="42637" xr:uid="{00000000-0005-0000-0000-0000F5860000}"/>
    <cellStyle name="Normal 65 4 3 4 3" xfId="27404" xr:uid="{00000000-0005-0000-0000-0000F6860000}"/>
    <cellStyle name="Normal 65 4 3 5" xfId="7285" xr:uid="{00000000-0005-0000-0000-0000F7860000}"/>
    <cellStyle name="Normal 65 4 3 5 2" xfId="37620" xr:uid="{00000000-0005-0000-0000-0000F8860000}"/>
    <cellStyle name="Normal 65 4 3 5 3" xfId="22387" xr:uid="{00000000-0005-0000-0000-0000F9860000}"/>
    <cellStyle name="Normal 65 4 3 6" xfId="32608" xr:uid="{00000000-0005-0000-0000-0000FA860000}"/>
    <cellStyle name="Normal 65 4 3 7" xfId="17374" xr:uid="{00000000-0005-0000-0000-0000FB860000}"/>
    <cellStyle name="Normal 65 4 4" xfId="3067" xr:uid="{00000000-0005-0000-0000-0000FC860000}"/>
    <cellStyle name="Normal 65 4 4 2" xfId="13141" xr:uid="{00000000-0005-0000-0000-0000FD860000}"/>
    <cellStyle name="Normal 65 4 4 2 2" xfId="43472" xr:uid="{00000000-0005-0000-0000-0000FE860000}"/>
    <cellStyle name="Normal 65 4 4 2 3" xfId="28239" xr:uid="{00000000-0005-0000-0000-0000FF860000}"/>
    <cellStyle name="Normal 65 4 4 3" xfId="8121" xr:uid="{00000000-0005-0000-0000-000000870000}"/>
    <cellStyle name="Normal 65 4 4 3 2" xfId="38455" xr:uid="{00000000-0005-0000-0000-000001870000}"/>
    <cellStyle name="Normal 65 4 4 3 3" xfId="23222" xr:uid="{00000000-0005-0000-0000-000002870000}"/>
    <cellStyle name="Normal 65 4 4 4" xfId="33442" xr:uid="{00000000-0005-0000-0000-000003870000}"/>
    <cellStyle name="Normal 65 4 4 5" xfId="18209" xr:uid="{00000000-0005-0000-0000-000004870000}"/>
    <cellStyle name="Normal 65 4 5" xfId="4760" xr:uid="{00000000-0005-0000-0000-000005870000}"/>
    <cellStyle name="Normal 65 4 5 2" xfId="14812" xr:uid="{00000000-0005-0000-0000-000006870000}"/>
    <cellStyle name="Normal 65 4 5 2 2" xfId="45143" xr:uid="{00000000-0005-0000-0000-000007870000}"/>
    <cellStyle name="Normal 65 4 5 2 3" xfId="29910" xr:uid="{00000000-0005-0000-0000-000008870000}"/>
    <cellStyle name="Normal 65 4 5 3" xfId="9792" xr:uid="{00000000-0005-0000-0000-000009870000}"/>
    <cellStyle name="Normal 65 4 5 3 2" xfId="40126" xr:uid="{00000000-0005-0000-0000-00000A870000}"/>
    <cellStyle name="Normal 65 4 5 3 3" xfId="24893" xr:uid="{00000000-0005-0000-0000-00000B870000}"/>
    <cellStyle name="Normal 65 4 5 4" xfId="35113" xr:uid="{00000000-0005-0000-0000-00000C870000}"/>
    <cellStyle name="Normal 65 4 5 5" xfId="19880" xr:uid="{00000000-0005-0000-0000-00000D870000}"/>
    <cellStyle name="Normal 65 4 6" xfId="11470" xr:uid="{00000000-0005-0000-0000-00000E870000}"/>
    <cellStyle name="Normal 65 4 6 2" xfId="41801" xr:uid="{00000000-0005-0000-0000-00000F870000}"/>
    <cellStyle name="Normal 65 4 6 3" xfId="26568" xr:uid="{00000000-0005-0000-0000-000010870000}"/>
    <cellStyle name="Normal 65 4 7" xfId="6449" xr:uid="{00000000-0005-0000-0000-000011870000}"/>
    <cellStyle name="Normal 65 4 7 2" xfId="36784" xr:uid="{00000000-0005-0000-0000-000012870000}"/>
    <cellStyle name="Normal 65 4 7 3" xfId="21551" xr:uid="{00000000-0005-0000-0000-000013870000}"/>
    <cellStyle name="Normal 65 4 8" xfId="31772" xr:uid="{00000000-0005-0000-0000-000014870000}"/>
    <cellStyle name="Normal 65 4 9" xfId="16538" xr:uid="{00000000-0005-0000-0000-000015870000}"/>
    <cellStyle name="Normal 65 5" xfId="1583" xr:uid="{00000000-0005-0000-0000-000016870000}"/>
    <cellStyle name="Normal 65 5 2" xfId="2424" xr:uid="{00000000-0005-0000-0000-000017870000}"/>
    <cellStyle name="Normal 65 5 2 2" xfId="4114" xr:uid="{00000000-0005-0000-0000-000018870000}"/>
    <cellStyle name="Normal 65 5 2 2 2" xfId="14187" xr:uid="{00000000-0005-0000-0000-000019870000}"/>
    <cellStyle name="Normal 65 5 2 2 2 2" xfId="44518" xr:uid="{00000000-0005-0000-0000-00001A870000}"/>
    <cellStyle name="Normal 65 5 2 2 2 3" xfId="29285" xr:uid="{00000000-0005-0000-0000-00001B870000}"/>
    <cellStyle name="Normal 65 5 2 2 3" xfId="9167" xr:uid="{00000000-0005-0000-0000-00001C870000}"/>
    <cellStyle name="Normal 65 5 2 2 3 2" xfId="39501" xr:uid="{00000000-0005-0000-0000-00001D870000}"/>
    <cellStyle name="Normal 65 5 2 2 3 3" xfId="24268" xr:uid="{00000000-0005-0000-0000-00001E870000}"/>
    <cellStyle name="Normal 65 5 2 2 4" xfId="34488" xr:uid="{00000000-0005-0000-0000-00001F870000}"/>
    <cellStyle name="Normal 65 5 2 2 5" xfId="19255" xr:uid="{00000000-0005-0000-0000-000020870000}"/>
    <cellStyle name="Normal 65 5 2 3" xfId="5806" xr:uid="{00000000-0005-0000-0000-000021870000}"/>
    <cellStyle name="Normal 65 5 2 3 2" xfId="15858" xr:uid="{00000000-0005-0000-0000-000022870000}"/>
    <cellStyle name="Normal 65 5 2 3 2 2" xfId="46189" xr:uid="{00000000-0005-0000-0000-000023870000}"/>
    <cellStyle name="Normal 65 5 2 3 2 3" xfId="30956" xr:uid="{00000000-0005-0000-0000-000024870000}"/>
    <cellStyle name="Normal 65 5 2 3 3" xfId="10838" xr:uid="{00000000-0005-0000-0000-000025870000}"/>
    <cellStyle name="Normal 65 5 2 3 3 2" xfId="41172" xr:uid="{00000000-0005-0000-0000-000026870000}"/>
    <cellStyle name="Normal 65 5 2 3 3 3" xfId="25939" xr:uid="{00000000-0005-0000-0000-000027870000}"/>
    <cellStyle name="Normal 65 5 2 3 4" xfId="36159" xr:uid="{00000000-0005-0000-0000-000028870000}"/>
    <cellStyle name="Normal 65 5 2 3 5" xfId="20926" xr:uid="{00000000-0005-0000-0000-000029870000}"/>
    <cellStyle name="Normal 65 5 2 4" xfId="12516" xr:uid="{00000000-0005-0000-0000-00002A870000}"/>
    <cellStyle name="Normal 65 5 2 4 2" xfId="42847" xr:uid="{00000000-0005-0000-0000-00002B870000}"/>
    <cellStyle name="Normal 65 5 2 4 3" xfId="27614" xr:uid="{00000000-0005-0000-0000-00002C870000}"/>
    <cellStyle name="Normal 65 5 2 5" xfId="7495" xr:uid="{00000000-0005-0000-0000-00002D870000}"/>
    <cellStyle name="Normal 65 5 2 5 2" xfId="37830" xr:uid="{00000000-0005-0000-0000-00002E870000}"/>
    <cellStyle name="Normal 65 5 2 5 3" xfId="22597" xr:uid="{00000000-0005-0000-0000-00002F870000}"/>
    <cellStyle name="Normal 65 5 2 6" xfId="32818" xr:uid="{00000000-0005-0000-0000-000030870000}"/>
    <cellStyle name="Normal 65 5 2 7" xfId="17584" xr:uid="{00000000-0005-0000-0000-000031870000}"/>
    <cellStyle name="Normal 65 5 3" xfId="3277" xr:uid="{00000000-0005-0000-0000-000032870000}"/>
    <cellStyle name="Normal 65 5 3 2" xfId="13351" xr:uid="{00000000-0005-0000-0000-000033870000}"/>
    <cellStyle name="Normal 65 5 3 2 2" xfId="43682" xr:uid="{00000000-0005-0000-0000-000034870000}"/>
    <cellStyle name="Normal 65 5 3 2 3" xfId="28449" xr:uid="{00000000-0005-0000-0000-000035870000}"/>
    <cellStyle name="Normal 65 5 3 3" xfId="8331" xr:uid="{00000000-0005-0000-0000-000036870000}"/>
    <cellStyle name="Normal 65 5 3 3 2" xfId="38665" xr:uid="{00000000-0005-0000-0000-000037870000}"/>
    <cellStyle name="Normal 65 5 3 3 3" xfId="23432" xr:uid="{00000000-0005-0000-0000-000038870000}"/>
    <cellStyle name="Normal 65 5 3 4" xfId="33652" xr:uid="{00000000-0005-0000-0000-000039870000}"/>
    <cellStyle name="Normal 65 5 3 5" xfId="18419" xr:uid="{00000000-0005-0000-0000-00003A870000}"/>
    <cellStyle name="Normal 65 5 4" xfId="4970" xr:uid="{00000000-0005-0000-0000-00003B870000}"/>
    <cellStyle name="Normal 65 5 4 2" xfId="15022" xr:uid="{00000000-0005-0000-0000-00003C870000}"/>
    <cellStyle name="Normal 65 5 4 2 2" xfId="45353" xr:uid="{00000000-0005-0000-0000-00003D870000}"/>
    <cellStyle name="Normal 65 5 4 2 3" xfId="30120" xr:uid="{00000000-0005-0000-0000-00003E870000}"/>
    <cellStyle name="Normal 65 5 4 3" xfId="10002" xr:uid="{00000000-0005-0000-0000-00003F870000}"/>
    <cellStyle name="Normal 65 5 4 3 2" xfId="40336" xr:uid="{00000000-0005-0000-0000-000040870000}"/>
    <cellStyle name="Normal 65 5 4 3 3" xfId="25103" xr:uid="{00000000-0005-0000-0000-000041870000}"/>
    <cellStyle name="Normal 65 5 4 4" xfId="35323" xr:uid="{00000000-0005-0000-0000-000042870000}"/>
    <cellStyle name="Normal 65 5 4 5" xfId="20090" xr:uid="{00000000-0005-0000-0000-000043870000}"/>
    <cellStyle name="Normal 65 5 5" xfId="11680" xr:uid="{00000000-0005-0000-0000-000044870000}"/>
    <cellStyle name="Normal 65 5 5 2" xfId="42011" xr:uid="{00000000-0005-0000-0000-000045870000}"/>
    <cellStyle name="Normal 65 5 5 3" xfId="26778" xr:uid="{00000000-0005-0000-0000-000046870000}"/>
    <cellStyle name="Normal 65 5 6" xfId="6659" xr:uid="{00000000-0005-0000-0000-000047870000}"/>
    <cellStyle name="Normal 65 5 6 2" xfId="36994" xr:uid="{00000000-0005-0000-0000-000048870000}"/>
    <cellStyle name="Normal 65 5 6 3" xfId="21761" xr:uid="{00000000-0005-0000-0000-000049870000}"/>
    <cellStyle name="Normal 65 5 7" xfId="31982" xr:uid="{00000000-0005-0000-0000-00004A870000}"/>
    <cellStyle name="Normal 65 5 8" xfId="16748" xr:uid="{00000000-0005-0000-0000-00004B870000}"/>
    <cellStyle name="Normal 65 6" xfId="2004" xr:uid="{00000000-0005-0000-0000-00004C870000}"/>
    <cellStyle name="Normal 65 6 2" xfId="3696" xr:uid="{00000000-0005-0000-0000-00004D870000}"/>
    <cellStyle name="Normal 65 6 2 2" xfId="13769" xr:uid="{00000000-0005-0000-0000-00004E870000}"/>
    <cellStyle name="Normal 65 6 2 2 2" xfId="44100" xr:uid="{00000000-0005-0000-0000-00004F870000}"/>
    <cellStyle name="Normal 65 6 2 2 3" xfId="28867" xr:uid="{00000000-0005-0000-0000-000050870000}"/>
    <cellStyle name="Normal 65 6 2 3" xfId="8749" xr:uid="{00000000-0005-0000-0000-000051870000}"/>
    <cellStyle name="Normal 65 6 2 3 2" xfId="39083" xr:uid="{00000000-0005-0000-0000-000052870000}"/>
    <cellStyle name="Normal 65 6 2 3 3" xfId="23850" xr:uid="{00000000-0005-0000-0000-000053870000}"/>
    <cellStyle name="Normal 65 6 2 4" xfId="34070" xr:uid="{00000000-0005-0000-0000-000054870000}"/>
    <cellStyle name="Normal 65 6 2 5" xfId="18837" xr:uid="{00000000-0005-0000-0000-000055870000}"/>
    <cellStyle name="Normal 65 6 3" xfId="5388" xr:uid="{00000000-0005-0000-0000-000056870000}"/>
    <cellStyle name="Normal 65 6 3 2" xfId="15440" xr:uid="{00000000-0005-0000-0000-000057870000}"/>
    <cellStyle name="Normal 65 6 3 2 2" xfId="45771" xr:uid="{00000000-0005-0000-0000-000058870000}"/>
    <cellStyle name="Normal 65 6 3 2 3" xfId="30538" xr:uid="{00000000-0005-0000-0000-000059870000}"/>
    <cellStyle name="Normal 65 6 3 3" xfId="10420" xr:uid="{00000000-0005-0000-0000-00005A870000}"/>
    <cellStyle name="Normal 65 6 3 3 2" xfId="40754" xr:uid="{00000000-0005-0000-0000-00005B870000}"/>
    <cellStyle name="Normal 65 6 3 3 3" xfId="25521" xr:uid="{00000000-0005-0000-0000-00005C870000}"/>
    <cellStyle name="Normal 65 6 3 4" xfId="35741" xr:uid="{00000000-0005-0000-0000-00005D870000}"/>
    <cellStyle name="Normal 65 6 3 5" xfId="20508" xr:uid="{00000000-0005-0000-0000-00005E870000}"/>
    <cellStyle name="Normal 65 6 4" xfId="12098" xr:uid="{00000000-0005-0000-0000-00005F870000}"/>
    <cellStyle name="Normal 65 6 4 2" xfId="42429" xr:uid="{00000000-0005-0000-0000-000060870000}"/>
    <cellStyle name="Normal 65 6 4 3" xfId="27196" xr:uid="{00000000-0005-0000-0000-000061870000}"/>
    <cellStyle name="Normal 65 6 5" xfId="7077" xr:uid="{00000000-0005-0000-0000-000062870000}"/>
    <cellStyle name="Normal 65 6 5 2" xfId="37412" xr:uid="{00000000-0005-0000-0000-000063870000}"/>
    <cellStyle name="Normal 65 6 5 3" xfId="22179" xr:uid="{00000000-0005-0000-0000-000064870000}"/>
    <cellStyle name="Normal 65 6 6" xfId="32400" xr:uid="{00000000-0005-0000-0000-000065870000}"/>
    <cellStyle name="Normal 65 6 7" xfId="17166" xr:uid="{00000000-0005-0000-0000-000066870000}"/>
    <cellStyle name="Normal 65 7" xfId="2856" xr:uid="{00000000-0005-0000-0000-000067870000}"/>
    <cellStyle name="Normal 65 7 2" xfId="12933" xr:uid="{00000000-0005-0000-0000-000068870000}"/>
    <cellStyle name="Normal 65 7 2 2" xfId="43264" xr:uid="{00000000-0005-0000-0000-000069870000}"/>
    <cellStyle name="Normal 65 7 2 3" xfId="28031" xr:uid="{00000000-0005-0000-0000-00006A870000}"/>
    <cellStyle name="Normal 65 7 3" xfId="7913" xr:uid="{00000000-0005-0000-0000-00006B870000}"/>
    <cellStyle name="Normal 65 7 3 2" xfId="38247" xr:uid="{00000000-0005-0000-0000-00006C870000}"/>
    <cellStyle name="Normal 65 7 3 3" xfId="23014" xr:uid="{00000000-0005-0000-0000-00006D870000}"/>
    <cellStyle name="Normal 65 7 4" xfId="33234" xr:uid="{00000000-0005-0000-0000-00006E870000}"/>
    <cellStyle name="Normal 65 7 5" xfId="18001" xr:uid="{00000000-0005-0000-0000-00006F870000}"/>
    <cellStyle name="Normal 65 8" xfId="4550" xr:uid="{00000000-0005-0000-0000-000070870000}"/>
    <cellStyle name="Normal 65 8 2" xfId="14604" xr:uid="{00000000-0005-0000-0000-000071870000}"/>
    <cellStyle name="Normal 65 8 2 2" xfId="44935" xr:uid="{00000000-0005-0000-0000-000072870000}"/>
    <cellStyle name="Normal 65 8 2 3" xfId="29702" xr:uid="{00000000-0005-0000-0000-000073870000}"/>
    <cellStyle name="Normal 65 8 3" xfId="9584" xr:uid="{00000000-0005-0000-0000-000074870000}"/>
    <cellStyle name="Normal 65 8 3 2" xfId="39918" xr:uid="{00000000-0005-0000-0000-000075870000}"/>
    <cellStyle name="Normal 65 8 3 3" xfId="24685" xr:uid="{00000000-0005-0000-0000-000076870000}"/>
    <cellStyle name="Normal 65 8 4" xfId="34905" xr:uid="{00000000-0005-0000-0000-000077870000}"/>
    <cellStyle name="Normal 65 8 5" xfId="19672" xr:uid="{00000000-0005-0000-0000-000078870000}"/>
    <cellStyle name="Normal 65 9" xfId="11260" xr:uid="{00000000-0005-0000-0000-000079870000}"/>
    <cellStyle name="Normal 65 9 2" xfId="41593" xr:uid="{00000000-0005-0000-0000-00007A870000}"/>
    <cellStyle name="Normal 65 9 3" xfId="26360" xr:uid="{00000000-0005-0000-0000-00007B870000}"/>
    <cellStyle name="Normal 66" xfId="895" xr:uid="{00000000-0005-0000-0000-00007C870000}"/>
    <cellStyle name="Normal 66 10" xfId="6240" xr:uid="{00000000-0005-0000-0000-00007D870000}"/>
    <cellStyle name="Normal 66 10 2" xfId="36577" xr:uid="{00000000-0005-0000-0000-00007E870000}"/>
    <cellStyle name="Normal 66 10 3" xfId="21344" xr:uid="{00000000-0005-0000-0000-00007F870000}"/>
    <cellStyle name="Normal 66 11" xfId="31568" xr:uid="{00000000-0005-0000-0000-000080870000}"/>
    <cellStyle name="Normal 66 12" xfId="16329" xr:uid="{00000000-0005-0000-0000-000081870000}"/>
    <cellStyle name="Normal 66 2" xfId="1204" xr:uid="{00000000-0005-0000-0000-000082870000}"/>
    <cellStyle name="Normal 66 2 10" xfId="31619" xr:uid="{00000000-0005-0000-0000-000083870000}"/>
    <cellStyle name="Normal 66 2 11" xfId="16383" xr:uid="{00000000-0005-0000-0000-000084870000}"/>
    <cellStyle name="Normal 66 2 2" xfId="1312" xr:uid="{00000000-0005-0000-0000-000085870000}"/>
    <cellStyle name="Normal 66 2 2 10" xfId="16487" xr:uid="{00000000-0005-0000-0000-000086870000}"/>
    <cellStyle name="Normal 66 2 2 2" xfId="1529" xr:uid="{00000000-0005-0000-0000-000087870000}"/>
    <cellStyle name="Normal 66 2 2 2 2" xfId="1950" xr:uid="{00000000-0005-0000-0000-000088870000}"/>
    <cellStyle name="Normal 66 2 2 2 2 2" xfId="2789" xr:uid="{00000000-0005-0000-0000-000089870000}"/>
    <cellStyle name="Normal 66 2 2 2 2 2 2" xfId="4479" xr:uid="{00000000-0005-0000-0000-00008A870000}"/>
    <cellStyle name="Normal 66 2 2 2 2 2 2 2" xfId="14552" xr:uid="{00000000-0005-0000-0000-00008B870000}"/>
    <cellStyle name="Normal 66 2 2 2 2 2 2 2 2" xfId="44883" xr:uid="{00000000-0005-0000-0000-00008C870000}"/>
    <cellStyle name="Normal 66 2 2 2 2 2 2 2 3" xfId="29650" xr:uid="{00000000-0005-0000-0000-00008D870000}"/>
    <cellStyle name="Normal 66 2 2 2 2 2 2 3" xfId="9532" xr:uid="{00000000-0005-0000-0000-00008E870000}"/>
    <cellStyle name="Normal 66 2 2 2 2 2 2 3 2" xfId="39866" xr:uid="{00000000-0005-0000-0000-00008F870000}"/>
    <cellStyle name="Normal 66 2 2 2 2 2 2 3 3" xfId="24633" xr:uid="{00000000-0005-0000-0000-000090870000}"/>
    <cellStyle name="Normal 66 2 2 2 2 2 2 4" xfId="34853" xr:uid="{00000000-0005-0000-0000-000091870000}"/>
    <cellStyle name="Normal 66 2 2 2 2 2 2 5" xfId="19620" xr:uid="{00000000-0005-0000-0000-000092870000}"/>
    <cellStyle name="Normal 66 2 2 2 2 2 3" xfId="6171" xr:uid="{00000000-0005-0000-0000-000093870000}"/>
    <cellStyle name="Normal 66 2 2 2 2 2 3 2" xfId="16223" xr:uid="{00000000-0005-0000-0000-000094870000}"/>
    <cellStyle name="Normal 66 2 2 2 2 2 3 2 2" xfId="46554" xr:uid="{00000000-0005-0000-0000-000095870000}"/>
    <cellStyle name="Normal 66 2 2 2 2 2 3 2 3" xfId="31321" xr:uid="{00000000-0005-0000-0000-000096870000}"/>
    <cellStyle name="Normal 66 2 2 2 2 2 3 3" xfId="11203" xr:uid="{00000000-0005-0000-0000-000097870000}"/>
    <cellStyle name="Normal 66 2 2 2 2 2 3 3 2" xfId="41537" xr:uid="{00000000-0005-0000-0000-000098870000}"/>
    <cellStyle name="Normal 66 2 2 2 2 2 3 3 3" xfId="26304" xr:uid="{00000000-0005-0000-0000-000099870000}"/>
    <cellStyle name="Normal 66 2 2 2 2 2 3 4" xfId="36524" xr:uid="{00000000-0005-0000-0000-00009A870000}"/>
    <cellStyle name="Normal 66 2 2 2 2 2 3 5" xfId="21291" xr:uid="{00000000-0005-0000-0000-00009B870000}"/>
    <cellStyle name="Normal 66 2 2 2 2 2 4" xfId="12881" xr:uid="{00000000-0005-0000-0000-00009C870000}"/>
    <cellStyle name="Normal 66 2 2 2 2 2 4 2" xfId="43212" xr:uid="{00000000-0005-0000-0000-00009D870000}"/>
    <cellStyle name="Normal 66 2 2 2 2 2 4 3" xfId="27979" xr:uid="{00000000-0005-0000-0000-00009E870000}"/>
    <cellStyle name="Normal 66 2 2 2 2 2 5" xfId="7860" xr:uid="{00000000-0005-0000-0000-00009F870000}"/>
    <cellStyle name="Normal 66 2 2 2 2 2 5 2" xfId="38195" xr:uid="{00000000-0005-0000-0000-0000A0870000}"/>
    <cellStyle name="Normal 66 2 2 2 2 2 5 3" xfId="22962" xr:uid="{00000000-0005-0000-0000-0000A1870000}"/>
    <cellStyle name="Normal 66 2 2 2 2 2 6" xfId="33183" xr:uid="{00000000-0005-0000-0000-0000A2870000}"/>
    <cellStyle name="Normal 66 2 2 2 2 2 7" xfId="17949" xr:uid="{00000000-0005-0000-0000-0000A3870000}"/>
    <cellStyle name="Normal 66 2 2 2 2 3" xfId="3642" xr:uid="{00000000-0005-0000-0000-0000A4870000}"/>
    <cellStyle name="Normal 66 2 2 2 2 3 2" xfId="13716" xr:uid="{00000000-0005-0000-0000-0000A5870000}"/>
    <cellStyle name="Normal 66 2 2 2 2 3 2 2" xfId="44047" xr:uid="{00000000-0005-0000-0000-0000A6870000}"/>
    <cellStyle name="Normal 66 2 2 2 2 3 2 3" xfId="28814" xr:uid="{00000000-0005-0000-0000-0000A7870000}"/>
    <cellStyle name="Normal 66 2 2 2 2 3 3" xfId="8696" xr:uid="{00000000-0005-0000-0000-0000A8870000}"/>
    <cellStyle name="Normal 66 2 2 2 2 3 3 2" xfId="39030" xr:uid="{00000000-0005-0000-0000-0000A9870000}"/>
    <cellStyle name="Normal 66 2 2 2 2 3 3 3" xfId="23797" xr:uid="{00000000-0005-0000-0000-0000AA870000}"/>
    <cellStyle name="Normal 66 2 2 2 2 3 4" xfId="34017" xr:uid="{00000000-0005-0000-0000-0000AB870000}"/>
    <cellStyle name="Normal 66 2 2 2 2 3 5" xfId="18784" xr:uid="{00000000-0005-0000-0000-0000AC870000}"/>
    <cellStyle name="Normal 66 2 2 2 2 4" xfId="5335" xr:uid="{00000000-0005-0000-0000-0000AD870000}"/>
    <cellStyle name="Normal 66 2 2 2 2 4 2" xfId="15387" xr:uid="{00000000-0005-0000-0000-0000AE870000}"/>
    <cellStyle name="Normal 66 2 2 2 2 4 2 2" xfId="45718" xr:uid="{00000000-0005-0000-0000-0000AF870000}"/>
    <cellStyle name="Normal 66 2 2 2 2 4 2 3" xfId="30485" xr:uid="{00000000-0005-0000-0000-0000B0870000}"/>
    <cellStyle name="Normal 66 2 2 2 2 4 3" xfId="10367" xr:uid="{00000000-0005-0000-0000-0000B1870000}"/>
    <cellStyle name="Normal 66 2 2 2 2 4 3 2" xfId="40701" xr:uid="{00000000-0005-0000-0000-0000B2870000}"/>
    <cellStyle name="Normal 66 2 2 2 2 4 3 3" xfId="25468" xr:uid="{00000000-0005-0000-0000-0000B3870000}"/>
    <cellStyle name="Normal 66 2 2 2 2 4 4" xfId="35688" xr:uid="{00000000-0005-0000-0000-0000B4870000}"/>
    <cellStyle name="Normal 66 2 2 2 2 4 5" xfId="20455" xr:uid="{00000000-0005-0000-0000-0000B5870000}"/>
    <cellStyle name="Normal 66 2 2 2 2 5" xfId="12045" xr:uid="{00000000-0005-0000-0000-0000B6870000}"/>
    <cellStyle name="Normal 66 2 2 2 2 5 2" xfId="42376" xr:uid="{00000000-0005-0000-0000-0000B7870000}"/>
    <cellStyle name="Normal 66 2 2 2 2 5 3" xfId="27143" xr:uid="{00000000-0005-0000-0000-0000B8870000}"/>
    <cellStyle name="Normal 66 2 2 2 2 6" xfId="7024" xr:uid="{00000000-0005-0000-0000-0000B9870000}"/>
    <cellStyle name="Normal 66 2 2 2 2 6 2" xfId="37359" xr:uid="{00000000-0005-0000-0000-0000BA870000}"/>
    <cellStyle name="Normal 66 2 2 2 2 6 3" xfId="22126" xr:uid="{00000000-0005-0000-0000-0000BB870000}"/>
    <cellStyle name="Normal 66 2 2 2 2 7" xfId="32347" xr:uid="{00000000-0005-0000-0000-0000BC870000}"/>
    <cellStyle name="Normal 66 2 2 2 2 8" xfId="17113" xr:uid="{00000000-0005-0000-0000-0000BD870000}"/>
    <cellStyle name="Normal 66 2 2 2 3" xfId="2371" xr:uid="{00000000-0005-0000-0000-0000BE870000}"/>
    <cellStyle name="Normal 66 2 2 2 3 2" xfId="4061" xr:uid="{00000000-0005-0000-0000-0000BF870000}"/>
    <cellStyle name="Normal 66 2 2 2 3 2 2" xfId="14134" xr:uid="{00000000-0005-0000-0000-0000C0870000}"/>
    <cellStyle name="Normal 66 2 2 2 3 2 2 2" xfId="44465" xr:uid="{00000000-0005-0000-0000-0000C1870000}"/>
    <cellStyle name="Normal 66 2 2 2 3 2 2 3" xfId="29232" xr:uid="{00000000-0005-0000-0000-0000C2870000}"/>
    <cellStyle name="Normal 66 2 2 2 3 2 3" xfId="9114" xr:uid="{00000000-0005-0000-0000-0000C3870000}"/>
    <cellStyle name="Normal 66 2 2 2 3 2 3 2" xfId="39448" xr:uid="{00000000-0005-0000-0000-0000C4870000}"/>
    <cellStyle name="Normal 66 2 2 2 3 2 3 3" xfId="24215" xr:uid="{00000000-0005-0000-0000-0000C5870000}"/>
    <cellStyle name="Normal 66 2 2 2 3 2 4" xfId="34435" xr:uid="{00000000-0005-0000-0000-0000C6870000}"/>
    <cellStyle name="Normal 66 2 2 2 3 2 5" xfId="19202" xr:uid="{00000000-0005-0000-0000-0000C7870000}"/>
    <cellStyle name="Normal 66 2 2 2 3 3" xfId="5753" xr:uid="{00000000-0005-0000-0000-0000C8870000}"/>
    <cellStyle name="Normal 66 2 2 2 3 3 2" xfId="15805" xr:uid="{00000000-0005-0000-0000-0000C9870000}"/>
    <cellStyle name="Normal 66 2 2 2 3 3 2 2" xfId="46136" xr:uid="{00000000-0005-0000-0000-0000CA870000}"/>
    <cellStyle name="Normal 66 2 2 2 3 3 2 3" xfId="30903" xr:uid="{00000000-0005-0000-0000-0000CB870000}"/>
    <cellStyle name="Normal 66 2 2 2 3 3 3" xfId="10785" xr:uid="{00000000-0005-0000-0000-0000CC870000}"/>
    <cellStyle name="Normal 66 2 2 2 3 3 3 2" xfId="41119" xr:uid="{00000000-0005-0000-0000-0000CD870000}"/>
    <cellStyle name="Normal 66 2 2 2 3 3 3 3" xfId="25886" xr:uid="{00000000-0005-0000-0000-0000CE870000}"/>
    <cellStyle name="Normal 66 2 2 2 3 3 4" xfId="36106" xr:uid="{00000000-0005-0000-0000-0000CF870000}"/>
    <cellStyle name="Normal 66 2 2 2 3 3 5" xfId="20873" xr:uid="{00000000-0005-0000-0000-0000D0870000}"/>
    <cellStyle name="Normal 66 2 2 2 3 4" xfId="12463" xr:uid="{00000000-0005-0000-0000-0000D1870000}"/>
    <cellStyle name="Normal 66 2 2 2 3 4 2" xfId="42794" xr:uid="{00000000-0005-0000-0000-0000D2870000}"/>
    <cellStyle name="Normal 66 2 2 2 3 4 3" xfId="27561" xr:uid="{00000000-0005-0000-0000-0000D3870000}"/>
    <cellStyle name="Normal 66 2 2 2 3 5" xfId="7442" xr:uid="{00000000-0005-0000-0000-0000D4870000}"/>
    <cellStyle name="Normal 66 2 2 2 3 5 2" xfId="37777" xr:uid="{00000000-0005-0000-0000-0000D5870000}"/>
    <cellStyle name="Normal 66 2 2 2 3 5 3" xfId="22544" xr:uid="{00000000-0005-0000-0000-0000D6870000}"/>
    <cellStyle name="Normal 66 2 2 2 3 6" xfId="32765" xr:uid="{00000000-0005-0000-0000-0000D7870000}"/>
    <cellStyle name="Normal 66 2 2 2 3 7" xfId="17531" xr:uid="{00000000-0005-0000-0000-0000D8870000}"/>
    <cellStyle name="Normal 66 2 2 2 4" xfId="3224" xr:uid="{00000000-0005-0000-0000-0000D9870000}"/>
    <cellStyle name="Normal 66 2 2 2 4 2" xfId="13298" xr:uid="{00000000-0005-0000-0000-0000DA870000}"/>
    <cellStyle name="Normal 66 2 2 2 4 2 2" xfId="43629" xr:uid="{00000000-0005-0000-0000-0000DB870000}"/>
    <cellStyle name="Normal 66 2 2 2 4 2 3" xfId="28396" xr:uid="{00000000-0005-0000-0000-0000DC870000}"/>
    <cellStyle name="Normal 66 2 2 2 4 3" xfId="8278" xr:uid="{00000000-0005-0000-0000-0000DD870000}"/>
    <cellStyle name="Normal 66 2 2 2 4 3 2" xfId="38612" xr:uid="{00000000-0005-0000-0000-0000DE870000}"/>
    <cellStyle name="Normal 66 2 2 2 4 3 3" xfId="23379" xr:uid="{00000000-0005-0000-0000-0000DF870000}"/>
    <cellStyle name="Normal 66 2 2 2 4 4" xfId="33599" xr:uid="{00000000-0005-0000-0000-0000E0870000}"/>
    <cellStyle name="Normal 66 2 2 2 4 5" xfId="18366" xr:uid="{00000000-0005-0000-0000-0000E1870000}"/>
    <cellStyle name="Normal 66 2 2 2 5" xfId="4917" xr:uid="{00000000-0005-0000-0000-0000E2870000}"/>
    <cellStyle name="Normal 66 2 2 2 5 2" xfId="14969" xr:uid="{00000000-0005-0000-0000-0000E3870000}"/>
    <cellStyle name="Normal 66 2 2 2 5 2 2" xfId="45300" xr:uid="{00000000-0005-0000-0000-0000E4870000}"/>
    <cellStyle name="Normal 66 2 2 2 5 2 3" xfId="30067" xr:uid="{00000000-0005-0000-0000-0000E5870000}"/>
    <cellStyle name="Normal 66 2 2 2 5 3" xfId="9949" xr:uid="{00000000-0005-0000-0000-0000E6870000}"/>
    <cellStyle name="Normal 66 2 2 2 5 3 2" xfId="40283" xr:uid="{00000000-0005-0000-0000-0000E7870000}"/>
    <cellStyle name="Normal 66 2 2 2 5 3 3" xfId="25050" xr:uid="{00000000-0005-0000-0000-0000E8870000}"/>
    <cellStyle name="Normal 66 2 2 2 5 4" xfId="35270" xr:uid="{00000000-0005-0000-0000-0000E9870000}"/>
    <cellStyle name="Normal 66 2 2 2 5 5" xfId="20037" xr:uid="{00000000-0005-0000-0000-0000EA870000}"/>
    <cellStyle name="Normal 66 2 2 2 6" xfId="11627" xr:uid="{00000000-0005-0000-0000-0000EB870000}"/>
    <cellStyle name="Normal 66 2 2 2 6 2" xfId="41958" xr:uid="{00000000-0005-0000-0000-0000EC870000}"/>
    <cellStyle name="Normal 66 2 2 2 6 3" xfId="26725" xr:uid="{00000000-0005-0000-0000-0000ED870000}"/>
    <cellStyle name="Normal 66 2 2 2 7" xfId="6606" xr:uid="{00000000-0005-0000-0000-0000EE870000}"/>
    <cellStyle name="Normal 66 2 2 2 7 2" xfId="36941" xr:uid="{00000000-0005-0000-0000-0000EF870000}"/>
    <cellStyle name="Normal 66 2 2 2 7 3" xfId="21708" xr:uid="{00000000-0005-0000-0000-0000F0870000}"/>
    <cellStyle name="Normal 66 2 2 2 8" xfId="31929" xr:uid="{00000000-0005-0000-0000-0000F1870000}"/>
    <cellStyle name="Normal 66 2 2 2 9" xfId="16695" xr:uid="{00000000-0005-0000-0000-0000F2870000}"/>
    <cellStyle name="Normal 66 2 2 3" xfId="1742" xr:uid="{00000000-0005-0000-0000-0000F3870000}"/>
    <cellStyle name="Normal 66 2 2 3 2" xfId="2581" xr:uid="{00000000-0005-0000-0000-0000F4870000}"/>
    <cellStyle name="Normal 66 2 2 3 2 2" xfId="4271" xr:uid="{00000000-0005-0000-0000-0000F5870000}"/>
    <cellStyle name="Normal 66 2 2 3 2 2 2" xfId="14344" xr:uid="{00000000-0005-0000-0000-0000F6870000}"/>
    <cellStyle name="Normal 66 2 2 3 2 2 2 2" xfId="44675" xr:uid="{00000000-0005-0000-0000-0000F7870000}"/>
    <cellStyle name="Normal 66 2 2 3 2 2 2 3" xfId="29442" xr:uid="{00000000-0005-0000-0000-0000F8870000}"/>
    <cellStyle name="Normal 66 2 2 3 2 2 3" xfId="9324" xr:uid="{00000000-0005-0000-0000-0000F9870000}"/>
    <cellStyle name="Normal 66 2 2 3 2 2 3 2" xfId="39658" xr:uid="{00000000-0005-0000-0000-0000FA870000}"/>
    <cellStyle name="Normal 66 2 2 3 2 2 3 3" xfId="24425" xr:uid="{00000000-0005-0000-0000-0000FB870000}"/>
    <cellStyle name="Normal 66 2 2 3 2 2 4" xfId="34645" xr:uid="{00000000-0005-0000-0000-0000FC870000}"/>
    <cellStyle name="Normal 66 2 2 3 2 2 5" xfId="19412" xr:uid="{00000000-0005-0000-0000-0000FD870000}"/>
    <cellStyle name="Normal 66 2 2 3 2 3" xfId="5963" xr:uid="{00000000-0005-0000-0000-0000FE870000}"/>
    <cellStyle name="Normal 66 2 2 3 2 3 2" xfId="16015" xr:uid="{00000000-0005-0000-0000-0000FF870000}"/>
    <cellStyle name="Normal 66 2 2 3 2 3 2 2" xfId="46346" xr:uid="{00000000-0005-0000-0000-000000880000}"/>
    <cellStyle name="Normal 66 2 2 3 2 3 2 3" xfId="31113" xr:uid="{00000000-0005-0000-0000-000001880000}"/>
    <cellStyle name="Normal 66 2 2 3 2 3 3" xfId="10995" xr:uid="{00000000-0005-0000-0000-000002880000}"/>
    <cellStyle name="Normal 66 2 2 3 2 3 3 2" xfId="41329" xr:uid="{00000000-0005-0000-0000-000003880000}"/>
    <cellStyle name="Normal 66 2 2 3 2 3 3 3" xfId="26096" xr:uid="{00000000-0005-0000-0000-000004880000}"/>
    <cellStyle name="Normal 66 2 2 3 2 3 4" xfId="36316" xr:uid="{00000000-0005-0000-0000-000005880000}"/>
    <cellStyle name="Normal 66 2 2 3 2 3 5" xfId="21083" xr:uid="{00000000-0005-0000-0000-000006880000}"/>
    <cellStyle name="Normal 66 2 2 3 2 4" xfId="12673" xr:uid="{00000000-0005-0000-0000-000007880000}"/>
    <cellStyle name="Normal 66 2 2 3 2 4 2" xfId="43004" xr:uid="{00000000-0005-0000-0000-000008880000}"/>
    <cellStyle name="Normal 66 2 2 3 2 4 3" xfId="27771" xr:uid="{00000000-0005-0000-0000-000009880000}"/>
    <cellStyle name="Normal 66 2 2 3 2 5" xfId="7652" xr:uid="{00000000-0005-0000-0000-00000A880000}"/>
    <cellStyle name="Normal 66 2 2 3 2 5 2" xfId="37987" xr:uid="{00000000-0005-0000-0000-00000B880000}"/>
    <cellStyle name="Normal 66 2 2 3 2 5 3" xfId="22754" xr:uid="{00000000-0005-0000-0000-00000C880000}"/>
    <cellStyle name="Normal 66 2 2 3 2 6" xfId="32975" xr:uid="{00000000-0005-0000-0000-00000D880000}"/>
    <cellStyle name="Normal 66 2 2 3 2 7" xfId="17741" xr:uid="{00000000-0005-0000-0000-00000E880000}"/>
    <cellStyle name="Normal 66 2 2 3 3" xfId="3434" xr:uid="{00000000-0005-0000-0000-00000F880000}"/>
    <cellStyle name="Normal 66 2 2 3 3 2" xfId="13508" xr:uid="{00000000-0005-0000-0000-000010880000}"/>
    <cellStyle name="Normal 66 2 2 3 3 2 2" xfId="43839" xr:uid="{00000000-0005-0000-0000-000011880000}"/>
    <cellStyle name="Normal 66 2 2 3 3 2 3" xfId="28606" xr:uid="{00000000-0005-0000-0000-000012880000}"/>
    <cellStyle name="Normal 66 2 2 3 3 3" xfId="8488" xr:uid="{00000000-0005-0000-0000-000013880000}"/>
    <cellStyle name="Normal 66 2 2 3 3 3 2" xfId="38822" xr:uid="{00000000-0005-0000-0000-000014880000}"/>
    <cellStyle name="Normal 66 2 2 3 3 3 3" xfId="23589" xr:uid="{00000000-0005-0000-0000-000015880000}"/>
    <cellStyle name="Normal 66 2 2 3 3 4" xfId="33809" xr:uid="{00000000-0005-0000-0000-000016880000}"/>
    <cellStyle name="Normal 66 2 2 3 3 5" xfId="18576" xr:uid="{00000000-0005-0000-0000-000017880000}"/>
    <cellStyle name="Normal 66 2 2 3 4" xfId="5127" xr:uid="{00000000-0005-0000-0000-000018880000}"/>
    <cellStyle name="Normal 66 2 2 3 4 2" xfId="15179" xr:uid="{00000000-0005-0000-0000-000019880000}"/>
    <cellStyle name="Normal 66 2 2 3 4 2 2" xfId="45510" xr:uid="{00000000-0005-0000-0000-00001A880000}"/>
    <cellStyle name="Normal 66 2 2 3 4 2 3" xfId="30277" xr:uid="{00000000-0005-0000-0000-00001B880000}"/>
    <cellStyle name="Normal 66 2 2 3 4 3" xfId="10159" xr:uid="{00000000-0005-0000-0000-00001C880000}"/>
    <cellStyle name="Normal 66 2 2 3 4 3 2" xfId="40493" xr:uid="{00000000-0005-0000-0000-00001D880000}"/>
    <cellStyle name="Normal 66 2 2 3 4 3 3" xfId="25260" xr:uid="{00000000-0005-0000-0000-00001E880000}"/>
    <cellStyle name="Normal 66 2 2 3 4 4" xfId="35480" xr:uid="{00000000-0005-0000-0000-00001F880000}"/>
    <cellStyle name="Normal 66 2 2 3 4 5" xfId="20247" xr:uid="{00000000-0005-0000-0000-000020880000}"/>
    <cellStyle name="Normal 66 2 2 3 5" xfId="11837" xr:uid="{00000000-0005-0000-0000-000021880000}"/>
    <cellStyle name="Normal 66 2 2 3 5 2" xfId="42168" xr:uid="{00000000-0005-0000-0000-000022880000}"/>
    <cellStyle name="Normal 66 2 2 3 5 3" xfId="26935" xr:uid="{00000000-0005-0000-0000-000023880000}"/>
    <cellStyle name="Normal 66 2 2 3 6" xfId="6816" xr:uid="{00000000-0005-0000-0000-000024880000}"/>
    <cellStyle name="Normal 66 2 2 3 6 2" xfId="37151" xr:uid="{00000000-0005-0000-0000-000025880000}"/>
    <cellStyle name="Normal 66 2 2 3 6 3" xfId="21918" xr:uid="{00000000-0005-0000-0000-000026880000}"/>
    <cellStyle name="Normal 66 2 2 3 7" xfId="32139" xr:uid="{00000000-0005-0000-0000-000027880000}"/>
    <cellStyle name="Normal 66 2 2 3 8" xfId="16905" xr:uid="{00000000-0005-0000-0000-000028880000}"/>
    <cellStyle name="Normal 66 2 2 4" xfId="2163" xr:uid="{00000000-0005-0000-0000-000029880000}"/>
    <cellStyle name="Normal 66 2 2 4 2" xfId="3853" xr:uid="{00000000-0005-0000-0000-00002A880000}"/>
    <cellStyle name="Normal 66 2 2 4 2 2" xfId="13926" xr:uid="{00000000-0005-0000-0000-00002B880000}"/>
    <cellStyle name="Normal 66 2 2 4 2 2 2" xfId="44257" xr:uid="{00000000-0005-0000-0000-00002C880000}"/>
    <cellStyle name="Normal 66 2 2 4 2 2 3" xfId="29024" xr:uid="{00000000-0005-0000-0000-00002D880000}"/>
    <cellStyle name="Normal 66 2 2 4 2 3" xfId="8906" xr:uid="{00000000-0005-0000-0000-00002E880000}"/>
    <cellStyle name="Normal 66 2 2 4 2 3 2" xfId="39240" xr:uid="{00000000-0005-0000-0000-00002F880000}"/>
    <cellStyle name="Normal 66 2 2 4 2 3 3" xfId="24007" xr:uid="{00000000-0005-0000-0000-000030880000}"/>
    <cellStyle name="Normal 66 2 2 4 2 4" xfId="34227" xr:uid="{00000000-0005-0000-0000-000031880000}"/>
    <cellStyle name="Normal 66 2 2 4 2 5" xfId="18994" xr:uid="{00000000-0005-0000-0000-000032880000}"/>
    <cellStyle name="Normal 66 2 2 4 3" xfId="5545" xr:uid="{00000000-0005-0000-0000-000033880000}"/>
    <cellStyle name="Normal 66 2 2 4 3 2" xfId="15597" xr:uid="{00000000-0005-0000-0000-000034880000}"/>
    <cellStyle name="Normal 66 2 2 4 3 2 2" xfId="45928" xr:uid="{00000000-0005-0000-0000-000035880000}"/>
    <cellStyle name="Normal 66 2 2 4 3 2 3" xfId="30695" xr:uid="{00000000-0005-0000-0000-000036880000}"/>
    <cellStyle name="Normal 66 2 2 4 3 3" xfId="10577" xr:uid="{00000000-0005-0000-0000-000037880000}"/>
    <cellStyle name="Normal 66 2 2 4 3 3 2" xfId="40911" xr:uid="{00000000-0005-0000-0000-000038880000}"/>
    <cellStyle name="Normal 66 2 2 4 3 3 3" xfId="25678" xr:uid="{00000000-0005-0000-0000-000039880000}"/>
    <cellStyle name="Normal 66 2 2 4 3 4" xfId="35898" xr:uid="{00000000-0005-0000-0000-00003A880000}"/>
    <cellStyle name="Normal 66 2 2 4 3 5" xfId="20665" xr:uid="{00000000-0005-0000-0000-00003B880000}"/>
    <cellStyle name="Normal 66 2 2 4 4" xfId="12255" xr:uid="{00000000-0005-0000-0000-00003C880000}"/>
    <cellStyle name="Normal 66 2 2 4 4 2" xfId="42586" xr:uid="{00000000-0005-0000-0000-00003D880000}"/>
    <cellStyle name="Normal 66 2 2 4 4 3" xfId="27353" xr:uid="{00000000-0005-0000-0000-00003E880000}"/>
    <cellStyle name="Normal 66 2 2 4 5" xfId="7234" xr:uid="{00000000-0005-0000-0000-00003F880000}"/>
    <cellStyle name="Normal 66 2 2 4 5 2" xfId="37569" xr:uid="{00000000-0005-0000-0000-000040880000}"/>
    <cellStyle name="Normal 66 2 2 4 5 3" xfId="22336" xr:uid="{00000000-0005-0000-0000-000041880000}"/>
    <cellStyle name="Normal 66 2 2 4 6" xfId="32557" xr:uid="{00000000-0005-0000-0000-000042880000}"/>
    <cellStyle name="Normal 66 2 2 4 7" xfId="17323" xr:uid="{00000000-0005-0000-0000-000043880000}"/>
    <cellStyle name="Normal 66 2 2 5" xfId="3016" xr:uid="{00000000-0005-0000-0000-000044880000}"/>
    <cellStyle name="Normal 66 2 2 5 2" xfId="13090" xr:uid="{00000000-0005-0000-0000-000045880000}"/>
    <cellStyle name="Normal 66 2 2 5 2 2" xfId="43421" xr:uid="{00000000-0005-0000-0000-000046880000}"/>
    <cellStyle name="Normal 66 2 2 5 2 3" xfId="28188" xr:uid="{00000000-0005-0000-0000-000047880000}"/>
    <cellStyle name="Normal 66 2 2 5 3" xfId="8070" xr:uid="{00000000-0005-0000-0000-000048880000}"/>
    <cellStyle name="Normal 66 2 2 5 3 2" xfId="38404" xr:uid="{00000000-0005-0000-0000-000049880000}"/>
    <cellStyle name="Normal 66 2 2 5 3 3" xfId="23171" xr:uid="{00000000-0005-0000-0000-00004A880000}"/>
    <cellStyle name="Normal 66 2 2 5 4" xfId="33391" xr:uid="{00000000-0005-0000-0000-00004B880000}"/>
    <cellStyle name="Normal 66 2 2 5 5" xfId="18158" xr:uid="{00000000-0005-0000-0000-00004C880000}"/>
    <cellStyle name="Normal 66 2 2 6" xfId="4709" xr:uid="{00000000-0005-0000-0000-00004D880000}"/>
    <cellStyle name="Normal 66 2 2 6 2" xfId="14761" xr:uid="{00000000-0005-0000-0000-00004E880000}"/>
    <cellStyle name="Normal 66 2 2 6 2 2" xfId="45092" xr:uid="{00000000-0005-0000-0000-00004F880000}"/>
    <cellStyle name="Normal 66 2 2 6 2 3" xfId="29859" xr:uid="{00000000-0005-0000-0000-000050880000}"/>
    <cellStyle name="Normal 66 2 2 6 3" xfId="9741" xr:uid="{00000000-0005-0000-0000-000051880000}"/>
    <cellStyle name="Normal 66 2 2 6 3 2" xfId="40075" xr:uid="{00000000-0005-0000-0000-000052880000}"/>
    <cellStyle name="Normal 66 2 2 6 3 3" xfId="24842" xr:uid="{00000000-0005-0000-0000-000053880000}"/>
    <cellStyle name="Normal 66 2 2 6 4" xfId="35062" xr:uid="{00000000-0005-0000-0000-000054880000}"/>
    <cellStyle name="Normal 66 2 2 6 5" xfId="19829" xr:uid="{00000000-0005-0000-0000-000055880000}"/>
    <cellStyle name="Normal 66 2 2 7" xfId="11419" xr:uid="{00000000-0005-0000-0000-000056880000}"/>
    <cellStyle name="Normal 66 2 2 7 2" xfId="41750" xr:uid="{00000000-0005-0000-0000-000057880000}"/>
    <cellStyle name="Normal 66 2 2 7 3" xfId="26517" xr:uid="{00000000-0005-0000-0000-000058880000}"/>
    <cellStyle name="Normal 66 2 2 8" xfId="6398" xr:uid="{00000000-0005-0000-0000-000059880000}"/>
    <cellStyle name="Normal 66 2 2 8 2" xfId="36733" xr:uid="{00000000-0005-0000-0000-00005A880000}"/>
    <cellStyle name="Normal 66 2 2 8 3" xfId="21500" xr:uid="{00000000-0005-0000-0000-00005B880000}"/>
    <cellStyle name="Normal 66 2 2 9" xfId="31721" xr:uid="{00000000-0005-0000-0000-00005C880000}"/>
    <cellStyle name="Normal 66 2 3" xfId="1425" xr:uid="{00000000-0005-0000-0000-00005D880000}"/>
    <cellStyle name="Normal 66 2 3 2" xfId="1846" xr:uid="{00000000-0005-0000-0000-00005E880000}"/>
    <cellStyle name="Normal 66 2 3 2 2" xfId="2685" xr:uid="{00000000-0005-0000-0000-00005F880000}"/>
    <cellStyle name="Normal 66 2 3 2 2 2" xfId="4375" xr:uid="{00000000-0005-0000-0000-000060880000}"/>
    <cellStyle name="Normal 66 2 3 2 2 2 2" xfId="14448" xr:uid="{00000000-0005-0000-0000-000061880000}"/>
    <cellStyle name="Normal 66 2 3 2 2 2 2 2" xfId="44779" xr:uid="{00000000-0005-0000-0000-000062880000}"/>
    <cellStyle name="Normal 66 2 3 2 2 2 2 3" xfId="29546" xr:uid="{00000000-0005-0000-0000-000063880000}"/>
    <cellStyle name="Normal 66 2 3 2 2 2 3" xfId="9428" xr:uid="{00000000-0005-0000-0000-000064880000}"/>
    <cellStyle name="Normal 66 2 3 2 2 2 3 2" xfId="39762" xr:uid="{00000000-0005-0000-0000-000065880000}"/>
    <cellStyle name="Normal 66 2 3 2 2 2 3 3" xfId="24529" xr:uid="{00000000-0005-0000-0000-000066880000}"/>
    <cellStyle name="Normal 66 2 3 2 2 2 4" xfId="34749" xr:uid="{00000000-0005-0000-0000-000067880000}"/>
    <cellStyle name="Normal 66 2 3 2 2 2 5" xfId="19516" xr:uid="{00000000-0005-0000-0000-000068880000}"/>
    <cellStyle name="Normal 66 2 3 2 2 3" xfId="6067" xr:uid="{00000000-0005-0000-0000-000069880000}"/>
    <cellStyle name="Normal 66 2 3 2 2 3 2" xfId="16119" xr:uid="{00000000-0005-0000-0000-00006A880000}"/>
    <cellStyle name="Normal 66 2 3 2 2 3 2 2" xfId="46450" xr:uid="{00000000-0005-0000-0000-00006B880000}"/>
    <cellStyle name="Normal 66 2 3 2 2 3 2 3" xfId="31217" xr:uid="{00000000-0005-0000-0000-00006C880000}"/>
    <cellStyle name="Normal 66 2 3 2 2 3 3" xfId="11099" xr:uid="{00000000-0005-0000-0000-00006D880000}"/>
    <cellStyle name="Normal 66 2 3 2 2 3 3 2" xfId="41433" xr:uid="{00000000-0005-0000-0000-00006E880000}"/>
    <cellStyle name="Normal 66 2 3 2 2 3 3 3" xfId="26200" xr:uid="{00000000-0005-0000-0000-00006F880000}"/>
    <cellStyle name="Normal 66 2 3 2 2 3 4" xfId="36420" xr:uid="{00000000-0005-0000-0000-000070880000}"/>
    <cellStyle name="Normal 66 2 3 2 2 3 5" xfId="21187" xr:uid="{00000000-0005-0000-0000-000071880000}"/>
    <cellStyle name="Normal 66 2 3 2 2 4" xfId="12777" xr:uid="{00000000-0005-0000-0000-000072880000}"/>
    <cellStyle name="Normal 66 2 3 2 2 4 2" xfId="43108" xr:uid="{00000000-0005-0000-0000-000073880000}"/>
    <cellStyle name="Normal 66 2 3 2 2 4 3" xfId="27875" xr:uid="{00000000-0005-0000-0000-000074880000}"/>
    <cellStyle name="Normal 66 2 3 2 2 5" xfId="7756" xr:uid="{00000000-0005-0000-0000-000075880000}"/>
    <cellStyle name="Normal 66 2 3 2 2 5 2" xfId="38091" xr:uid="{00000000-0005-0000-0000-000076880000}"/>
    <cellStyle name="Normal 66 2 3 2 2 5 3" xfId="22858" xr:uid="{00000000-0005-0000-0000-000077880000}"/>
    <cellStyle name="Normal 66 2 3 2 2 6" xfId="33079" xr:uid="{00000000-0005-0000-0000-000078880000}"/>
    <cellStyle name="Normal 66 2 3 2 2 7" xfId="17845" xr:uid="{00000000-0005-0000-0000-000079880000}"/>
    <cellStyle name="Normal 66 2 3 2 3" xfId="3538" xr:uid="{00000000-0005-0000-0000-00007A880000}"/>
    <cellStyle name="Normal 66 2 3 2 3 2" xfId="13612" xr:uid="{00000000-0005-0000-0000-00007B880000}"/>
    <cellStyle name="Normal 66 2 3 2 3 2 2" xfId="43943" xr:uid="{00000000-0005-0000-0000-00007C880000}"/>
    <cellStyle name="Normal 66 2 3 2 3 2 3" xfId="28710" xr:uid="{00000000-0005-0000-0000-00007D880000}"/>
    <cellStyle name="Normal 66 2 3 2 3 3" xfId="8592" xr:uid="{00000000-0005-0000-0000-00007E880000}"/>
    <cellStyle name="Normal 66 2 3 2 3 3 2" xfId="38926" xr:uid="{00000000-0005-0000-0000-00007F880000}"/>
    <cellStyle name="Normal 66 2 3 2 3 3 3" xfId="23693" xr:uid="{00000000-0005-0000-0000-000080880000}"/>
    <cellStyle name="Normal 66 2 3 2 3 4" xfId="33913" xr:uid="{00000000-0005-0000-0000-000081880000}"/>
    <cellStyle name="Normal 66 2 3 2 3 5" xfId="18680" xr:uid="{00000000-0005-0000-0000-000082880000}"/>
    <cellStyle name="Normal 66 2 3 2 4" xfId="5231" xr:uid="{00000000-0005-0000-0000-000083880000}"/>
    <cellStyle name="Normal 66 2 3 2 4 2" xfId="15283" xr:uid="{00000000-0005-0000-0000-000084880000}"/>
    <cellStyle name="Normal 66 2 3 2 4 2 2" xfId="45614" xr:uid="{00000000-0005-0000-0000-000085880000}"/>
    <cellStyle name="Normal 66 2 3 2 4 2 3" xfId="30381" xr:uid="{00000000-0005-0000-0000-000086880000}"/>
    <cellStyle name="Normal 66 2 3 2 4 3" xfId="10263" xr:uid="{00000000-0005-0000-0000-000087880000}"/>
    <cellStyle name="Normal 66 2 3 2 4 3 2" xfId="40597" xr:uid="{00000000-0005-0000-0000-000088880000}"/>
    <cellStyle name="Normal 66 2 3 2 4 3 3" xfId="25364" xr:uid="{00000000-0005-0000-0000-000089880000}"/>
    <cellStyle name="Normal 66 2 3 2 4 4" xfId="35584" xr:uid="{00000000-0005-0000-0000-00008A880000}"/>
    <cellStyle name="Normal 66 2 3 2 4 5" xfId="20351" xr:uid="{00000000-0005-0000-0000-00008B880000}"/>
    <cellStyle name="Normal 66 2 3 2 5" xfId="11941" xr:uid="{00000000-0005-0000-0000-00008C880000}"/>
    <cellStyle name="Normal 66 2 3 2 5 2" xfId="42272" xr:uid="{00000000-0005-0000-0000-00008D880000}"/>
    <cellStyle name="Normal 66 2 3 2 5 3" xfId="27039" xr:uid="{00000000-0005-0000-0000-00008E880000}"/>
    <cellStyle name="Normal 66 2 3 2 6" xfId="6920" xr:uid="{00000000-0005-0000-0000-00008F880000}"/>
    <cellStyle name="Normal 66 2 3 2 6 2" xfId="37255" xr:uid="{00000000-0005-0000-0000-000090880000}"/>
    <cellStyle name="Normal 66 2 3 2 6 3" xfId="22022" xr:uid="{00000000-0005-0000-0000-000091880000}"/>
    <cellStyle name="Normal 66 2 3 2 7" xfId="32243" xr:uid="{00000000-0005-0000-0000-000092880000}"/>
    <cellStyle name="Normal 66 2 3 2 8" xfId="17009" xr:uid="{00000000-0005-0000-0000-000093880000}"/>
    <cellStyle name="Normal 66 2 3 3" xfId="2267" xr:uid="{00000000-0005-0000-0000-000094880000}"/>
    <cellStyle name="Normal 66 2 3 3 2" xfId="3957" xr:uid="{00000000-0005-0000-0000-000095880000}"/>
    <cellStyle name="Normal 66 2 3 3 2 2" xfId="14030" xr:uid="{00000000-0005-0000-0000-000096880000}"/>
    <cellStyle name="Normal 66 2 3 3 2 2 2" xfId="44361" xr:uid="{00000000-0005-0000-0000-000097880000}"/>
    <cellStyle name="Normal 66 2 3 3 2 2 3" xfId="29128" xr:uid="{00000000-0005-0000-0000-000098880000}"/>
    <cellStyle name="Normal 66 2 3 3 2 3" xfId="9010" xr:uid="{00000000-0005-0000-0000-000099880000}"/>
    <cellStyle name="Normal 66 2 3 3 2 3 2" xfId="39344" xr:uid="{00000000-0005-0000-0000-00009A880000}"/>
    <cellStyle name="Normal 66 2 3 3 2 3 3" xfId="24111" xr:uid="{00000000-0005-0000-0000-00009B880000}"/>
    <cellStyle name="Normal 66 2 3 3 2 4" xfId="34331" xr:uid="{00000000-0005-0000-0000-00009C880000}"/>
    <cellStyle name="Normal 66 2 3 3 2 5" xfId="19098" xr:uid="{00000000-0005-0000-0000-00009D880000}"/>
    <cellStyle name="Normal 66 2 3 3 3" xfId="5649" xr:uid="{00000000-0005-0000-0000-00009E880000}"/>
    <cellStyle name="Normal 66 2 3 3 3 2" xfId="15701" xr:uid="{00000000-0005-0000-0000-00009F880000}"/>
    <cellStyle name="Normal 66 2 3 3 3 2 2" xfId="46032" xr:uid="{00000000-0005-0000-0000-0000A0880000}"/>
    <cellStyle name="Normal 66 2 3 3 3 2 3" xfId="30799" xr:uid="{00000000-0005-0000-0000-0000A1880000}"/>
    <cellStyle name="Normal 66 2 3 3 3 3" xfId="10681" xr:uid="{00000000-0005-0000-0000-0000A2880000}"/>
    <cellStyle name="Normal 66 2 3 3 3 3 2" xfId="41015" xr:uid="{00000000-0005-0000-0000-0000A3880000}"/>
    <cellStyle name="Normal 66 2 3 3 3 3 3" xfId="25782" xr:uid="{00000000-0005-0000-0000-0000A4880000}"/>
    <cellStyle name="Normal 66 2 3 3 3 4" xfId="36002" xr:uid="{00000000-0005-0000-0000-0000A5880000}"/>
    <cellStyle name="Normal 66 2 3 3 3 5" xfId="20769" xr:uid="{00000000-0005-0000-0000-0000A6880000}"/>
    <cellStyle name="Normal 66 2 3 3 4" xfId="12359" xr:uid="{00000000-0005-0000-0000-0000A7880000}"/>
    <cellStyle name="Normal 66 2 3 3 4 2" xfId="42690" xr:uid="{00000000-0005-0000-0000-0000A8880000}"/>
    <cellStyle name="Normal 66 2 3 3 4 3" xfId="27457" xr:uid="{00000000-0005-0000-0000-0000A9880000}"/>
    <cellStyle name="Normal 66 2 3 3 5" xfId="7338" xr:uid="{00000000-0005-0000-0000-0000AA880000}"/>
    <cellStyle name="Normal 66 2 3 3 5 2" xfId="37673" xr:uid="{00000000-0005-0000-0000-0000AB880000}"/>
    <cellStyle name="Normal 66 2 3 3 5 3" xfId="22440" xr:uid="{00000000-0005-0000-0000-0000AC880000}"/>
    <cellStyle name="Normal 66 2 3 3 6" xfId="32661" xr:uid="{00000000-0005-0000-0000-0000AD880000}"/>
    <cellStyle name="Normal 66 2 3 3 7" xfId="17427" xr:uid="{00000000-0005-0000-0000-0000AE880000}"/>
    <cellStyle name="Normal 66 2 3 4" xfId="3120" xr:uid="{00000000-0005-0000-0000-0000AF880000}"/>
    <cellStyle name="Normal 66 2 3 4 2" xfId="13194" xr:uid="{00000000-0005-0000-0000-0000B0880000}"/>
    <cellStyle name="Normal 66 2 3 4 2 2" xfId="43525" xr:uid="{00000000-0005-0000-0000-0000B1880000}"/>
    <cellStyle name="Normal 66 2 3 4 2 3" xfId="28292" xr:uid="{00000000-0005-0000-0000-0000B2880000}"/>
    <cellStyle name="Normal 66 2 3 4 3" xfId="8174" xr:uid="{00000000-0005-0000-0000-0000B3880000}"/>
    <cellStyle name="Normal 66 2 3 4 3 2" xfId="38508" xr:uid="{00000000-0005-0000-0000-0000B4880000}"/>
    <cellStyle name="Normal 66 2 3 4 3 3" xfId="23275" xr:uid="{00000000-0005-0000-0000-0000B5880000}"/>
    <cellStyle name="Normal 66 2 3 4 4" xfId="33495" xr:uid="{00000000-0005-0000-0000-0000B6880000}"/>
    <cellStyle name="Normal 66 2 3 4 5" xfId="18262" xr:uid="{00000000-0005-0000-0000-0000B7880000}"/>
    <cellStyle name="Normal 66 2 3 5" xfId="4813" xr:uid="{00000000-0005-0000-0000-0000B8880000}"/>
    <cellStyle name="Normal 66 2 3 5 2" xfId="14865" xr:uid="{00000000-0005-0000-0000-0000B9880000}"/>
    <cellStyle name="Normal 66 2 3 5 2 2" xfId="45196" xr:uid="{00000000-0005-0000-0000-0000BA880000}"/>
    <cellStyle name="Normal 66 2 3 5 2 3" xfId="29963" xr:uid="{00000000-0005-0000-0000-0000BB880000}"/>
    <cellStyle name="Normal 66 2 3 5 3" xfId="9845" xr:uid="{00000000-0005-0000-0000-0000BC880000}"/>
    <cellStyle name="Normal 66 2 3 5 3 2" xfId="40179" xr:uid="{00000000-0005-0000-0000-0000BD880000}"/>
    <cellStyle name="Normal 66 2 3 5 3 3" xfId="24946" xr:uid="{00000000-0005-0000-0000-0000BE880000}"/>
    <cellStyle name="Normal 66 2 3 5 4" xfId="35166" xr:uid="{00000000-0005-0000-0000-0000BF880000}"/>
    <cellStyle name="Normal 66 2 3 5 5" xfId="19933" xr:uid="{00000000-0005-0000-0000-0000C0880000}"/>
    <cellStyle name="Normal 66 2 3 6" xfId="11523" xr:uid="{00000000-0005-0000-0000-0000C1880000}"/>
    <cellStyle name="Normal 66 2 3 6 2" xfId="41854" xr:uid="{00000000-0005-0000-0000-0000C2880000}"/>
    <cellStyle name="Normal 66 2 3 6 3" xfId="26621" xr:uid="{00000000-0005-0000-0000-0000C3880000}"/>
    <cellStyle name="Normal 66 2 3 7" xfId="6502" xr:uid="{00000000-0005-0000-0000-0000C4880000}"/>
    <cellStyle name="Normal 66 2 3 7 2" xfId="36837" xr:uid="{00000000-0005-0000-0000-0000C5880000}"/>
    <cellStyle name="Normal 66 2 3 7 3" xfId="21604" xr:uid="{00000000-0005-0000-0000-0000C6880000}"/>
    <cellStyle name="Normal 66 2 3 8" xfId="31825" xr:uid="{00000000-0005-0000-0000-0000C7880000}"/>
    <cellStyle name="Normal 66 2 3 9" xfId="16591" xr:uid="{00000000-0005-0000-0000-0000C8880000}"/>
    <cellStyle name="Normal 66 2 4" xfId="1638" xr:uid="{00000000-0005-0000-0000-0000C9880000}"/>
    <cellStyle name="Normal 66 2 4 2" xfId="2477" xr:uid="{00000000-0005-0000-0000-0000CA880000}"/>
    <cellStyle name="Normal 66 2 4 2 2" xfId="4167" xr:uid="{00000000-0005-0000-0000-0000CB880000}"/>
    <cellStyle name="Normal 66 2 4 2 2 2" xfId="14240" xr:uid="{00000000-0005-0000-0000-0000CC880000}"/>
    <cellStyle name="Normal 66 2 4 2 2 2 2" xfId="44571" xr:uid="{00000000-0005-0000-0000-0000CD880000}"/>
    <cellStyle name="Normal 66 2 4 2 2 2 3" xfId="29338" xr:uid="{00000000-0005-0000-0000-0000CE880000}"/>
    <cellStyle name="Normal 66 2 4 2 2 3" xfId="9220" xr:uid="{00000000-0005-0000-0000-0000CF880000}"/>
    <cellStyle name="Normal 66 2 4 2 2 3 2" xfId="39554" xr:uid="{00000000-0005-0000-0000-0000D0880000}"/>
    <cellStyle name="Normal 66 2 4 2 2 3 3" xfId="24321" xr:uid="{00000000-0005-0000-0000-0000D1880000}"/>
    <cellStyle name="Normal 66 2 4 2 2 4" xfId="34541" xr:uid="{00000000-0005-0000-0000-0000D2880000}"/>
    <cellStyle name="Normal 66 2 4 2 2 5" xfId="19308" xr:uid="{00000000-0005-0000-0000-0000D3880000}"/>
    <cellStyle name="Normal 66 2 4 2 3" xfId="5859" xr:uid="{00000000-0005-0000-0000-0000D4880000}"/>
    <cellStyle name="Normal 66 2 4 2 3 2" xfId="15911" xr:uid="{00000000-0005-0000-0000-0000D5880000}"/>
    <cellStyle name="Normal 66 2 4 2 3 2 2" xfId="46242" xr:uid="{00000000-0005-0000-0000-0000D6880000}"/>
    <cellStyle name="Normal 66 2 4 2 3 2 3" xfId="31009" xr:uid="{00000000-0005-0000-0000-0000D7880000}"/>
    <cellStyle name="Normal 66 2 4 2 3 3" xfId="10891" xr:uid="{00000000-0005-0000-0000-0000D8880000}"/>
    <cellStyle name="Normal 66 2 4 2 3 3 2" xfId="41225" xr:uid="{00000000-0005-0000-0000-0000D9880000}"/>
    <cellStyle name="Normal 66 2 4 2 3 3 3" xfId="25992" xr:uid="{00000000-0005-0000-0000-0000DA880000}"/>
    <cellStyle name="Normal 66 2 4 2 3 4" xfId="36212" xr:uid="{00000000-0005-0000-0000-0000DB880000}"/>
    <cellStyle name="Normal 66 2 4 2 3 5" xfId="20979" xr:uid="{00000000-0005-0000-0000-0000DC880000}"/>
    <cellStyle name="Normal 66 2 4 2 4" xfId="12569" xr:uid="{00000000-0005-0000-0000-0000DD880000}"/>
    <cellStyle name="Normal 66 2 4 2 4 2" xfId="42900" xr:uid="{00000000-0005-0000-0000-0000DE880000}"/>
    <cellStyle name="Normal 66 2 4 2 4 3" xfId="27667" xr:uid="{00000000-0005-0000-0000-0000DF880000}"/>
    <cellStyle name="Normal 66 2 4 2 5" xfId="7548" xr:uid="{00000000-0005-0000-0000-0000E0880000}"/>
    <cellStyle name="Normal 66 2 4 2 5 2" xfId="37883" xr:uid="{00000000-0005-0000-0000-0000E1880000}"/>
    <cellStyle name="Normal 66 2 4 2 5 3" xfId="22650" xr:uid="{00000000-0005-0000-0000-0000E2880000}"/>
    <cellStyle name="Normal 66 2 4 2 6" xfId="32871" xr:uid="{00000000-0005-0000-0000-0000E3880000}"/>
    <cellStyle name="Normal 66 2 4 2 7" xfId="17637" xr:uid="{00000000-0005-0000-0000-0000E4880000}"/>
    <cellStyle name="Normal 66 2 4 3" xfId="3330" xr:uid="{00000000-0005-0000-0000-0000E5880000}"/>
    <cellStyle name="Normal 66 2 4 3 2" xfId="13404" xr:uid="{00000000-0005-0000-0000-0000E6880000}"/>
    <cellStyle name="Normal 66 2 4 3 2 2" xfId="43735" xr:uid="{00000000-0005-0000-0000-0000E7880000}"/>
    <cellStyle name="Normal 66 2 4 3 2 3" xfId="28502" xr:uid="{00000000-0005-0000-0000-0000E8880000}"/>
    <cellStyle name="Normal 66 2 4 3 3" xfId="8384" xr:uid="{00000000-0005-0000-0000-0000E9880000}"/>
    <cellStyle name="Normal 66 2 4 3 3 2" xfId="38718" xr:uid="{00000000-0005-0000-0000-0000EA880000}"/>
    <cellStyle name="Normal 66 2 4 3 3 3" xfId="23485" xr:uid="{00000000-0005-0000-0000-0000EB880000}"/>
    <cellStyle name="Normal 66 2 4 3 4" xfId="33705" xr:uid="{00000000-0005-0000-0000-0000EC880000}"/>
    <cellStyle name="Normal 66 2 4 3 5" xfId="18472" xr:uid="{00000000-0005-0000-0000-0000ED880000}"/>
    <cellStyle name="Normal 66 2 4 4" xfId="5023" xr:uid="{00000000-0005-0000-0000-0000EE880000}"/>
    <cellStyle name="Normal 66 2 4 4 2" xfId="15075" xr:uid="{00000000-0005-0000-0000-0000EF880000}"/>
    <cellStyle name="Normal 66 2 4 4 2 2" xfId="45406" xr:uid="{00000000-0005-0000-0000-0000F0880000}"/>
    <cellStyle name="Normal 66 2 4 4 2 3" xfId="30173" xr:uid="{00000000-0005-0000-0000-0000F1880000}"/>
    <cellStyle name="Normal 66 2 4 4 3" xfId="10055" xr:uid="{00000000-0005-0000-0000-0000F2880000}"/>
    <cellStyle name="Normal 66 2 4 4 3 2" xfId="40389" xr:uid="{00000000-0005-0000-0000-0000F3880000}"/>
    <cellStyle name="Normal 66 2 4 4 3 3" xfId="25156" xr:uid="{00000000-0005-0000-0000-0000F4880000}"/>
    <cellStyle name="Normal 66 2 4 4 4" xfId="35376" xr:uid="{00000000-0005-0000-0000-0000F5880000}"/>
    <cellStyle name="Normal 66 2 4 4 5" xfId="20143" xr:uid="{00000000-0005-0000-0000-0000F6880000}"/>
    <cellStyle name="Normal 66 2 4 5" xfId="11733" xr:uid="{00000000-0005-0000-0000-0000F7880000}"/>
    <cellStyle name="Normal 66 2 4 5 2" xfId="42064" xr:uid="{00000000-0005-0000-0000-0000F8880000}"/>
    <cellStyle name="Normal 66 2 4 5 3" xfId="26831" xr:uid="{00000000-0005-0000-0000-0000F9880000}"/>
    <cellStyle name="Normal 66 2 4 6" xfId="6712" xr:uid="{00000000-0005-0000-0000-0000FA880000}"/>
    <cellStyle name="Normal 66 2 4 6 2" xfId="37047" xr:uid="{00000000-0005-0000-0000-0000FB880000}"/>
    <cellStyle name="Normal 66 2 4 6 3" xfId="21814" xr:uid="{00000000-0005-0000-0000-0000FC880000}"/>
    <cellStyle name="Normal 66 2 4 7" xfId="32035" xr:uid="{00000000-0005-0000-0000-0000FD880000}"/>
    <cellStyle name="Normal 66 2 4 8" xfId="16801" xr:uid="{00000000-0005-0000-0000-0000FE880000}"/>
    <cellStyle name="Normal 66 2 5" xfId="2059" xr:uid="{00000000-0005-0000-0000-0000FF880000}"/>
    <cellStyle name="Normal 66 2 5 2" xfId="3749" xr:uid="{00000000-0005-0000-0000-000000890000}"/>
    <cellStyle name="Normal 66 2 5 2 2" xfId="13822" xr:uid="{00000000-0005-0000-0000-000001890000}"/>
    <cellStyle name="Normal 66 2 5 2 2 2" xfId="44153" xr:uid="{00000000-0005-0000-0000-000002890000}"/>
    <cellStyle name="Normal 66 2 5 2 2 3" xfId="28920" xr:uid="{00000000-0005-0000-0000-000003890000}"/>
    <cellStyle name="Normal 66 2 5 2 3" xfId="8802" xr:uid="{00000000-0005-0000-0000-000004890000}"/>
    <cellStyle name="Normal 66 2 5 2 3 2" xfId="39136" xr:uid="{00000000-0005-0000-0000-000005890000}"/>
    <cellStyle name="Normal 66 2 5 2 3 3" xfId="23903" xr:uid="{00000000-0005-0000-0000-000006890000}"/>
    <cellStyle name="Normal 66 2 5 2 4" xfId="34123" xr:uid="{00000000-0005-0000-0000-000007890000}"/>
    <cellStyle name="Normal 66 2 5 2 5" xfId="18890" xr:uid="{00000000-0005-0000-0000-000008890000}"/>
    <cellStyle name="Normal 66 2 5 3" xfId="5441" xr:uid="{00000000-0005-0000-0000-000009890000}"/>
    <cellStyle name="Normal 66 2 5 3 2" xfId="15493" xr:uid="{00000000-0005-0000-0000-00000A890000}"/>
    <cellStyle name="Normal 66 2 5 3 2 2" xfId="45824" xr:uid="{00000000-0005-0000-0000-00000B890000}"/>
    <cellStyle name="Normal 66 2 5 3 2 3" xfId="30591" xr:uid="{00000000-0005-0000-0000-00000C890000}"/>
    <cellStyle name="Normal 66 2 5 3 3" xfId="10473" xr:uid="{00000000-0005-0000-0000-00000D890000}"/>
    <cellStyle name="Normal 66 2 5 3 3 2" xfId="40807" xr:uid="{00000000-0005-0000-0000-00000E890000}"/>
    <cellStyle name="Normal 66 2 5 3 3 3" xfId="25574" xr:uid="{00000000-0005-0000-0000-00000F890000}"/>
    <cellStyle name="Normal 66 2 5 3 4" xfId="35794" xr:uid="{00000000-0005-0000-0000-000010890000}"/>
    <cellStyle name="Normal 66 2 5 3 5" xfId="20561" xr:uid="{00000000-0005-0000-0000-000011890000}"/>
    <cellStyle name="Normal 66 2 5 4" xfId="12151" xr:uid="{00000000-0005-0000-0000-000012890000}"/>
    <cellStyle name="Normal 66 2 5 4 2" xfId="42482" xr:uid="{00000000-0005-0000-0000-000013890000}"/>
    <cellStyle name="Normal 66 2 5 4 3" xfId="27249" xr:uid="{00000000-0005-0000-0000-000014890000}"/>
    <cellStyle name="Normal 66 2 5 5" xfId="7130" xr:uid="{00000000-0005-0000-0000-000015890000}"/>
    <cellStyle name="Normal 66 2 5 5 2" xfId="37465" xr:uid="{00000000-0005-0000-0000-000016890000}"/>
    <cellStyle name="Normal 66 2 5 5 3" xfId="22232" xr:uid="{00000000-0005-0000-0000-000017890000}"/>
    <cellStyle name="Normal 66 2 5 6" xfId="32453" xr:uid="{00000000-0005-0000-0000-000018890000}"/>
    <cellStyle name="Normal 66 2 5 7" xfId="17219" xr:uid="{00000000-0005-0000-0000-000019890000}"/>
    <cellStyle name="Normal 66 2 6" xfId="2912" xr:uid="{00000000-0005-0000-0000-00001A890000}"/>
    <cellStyle name="Normal 66 2 6 2" xfId="12986" xr:uid="{00000000-0005-0000-0000-00001B890000}"/>
    <cellStyle name="Normal 66 2 6 2 2" xfId="43317" xr:uid="{00000000-0005-0000-0000-00001C890000}"/>
    <cellStyle name="Normal 66 2 6 2 3" xfId="28084" xr:uid="{00000000-0005-0000-0000-00001D890000}"/>
    <cellStyle name="Normal 66 2 6 3" xfId="7966" xr:uid="{00000000-0005-0000-0000-00001E890000}"/>
    <cellStyle name="Normal 66 2 6 3 2" xfId="38300" xr:uid="{00000000-0005-0000-0000-00001F890000}"/>
    <cellStyle name="Normal 66 2 6 3 3" xfId="23067" xr:uid="{00000000-0005-0000-0000-000020890000}"/>
    <cellStyle name="Normal 66 2 6 4" xfId="33287" xr:uid="{00000000-0005-0000-0000-000021890000}"/>
    <cellStyle name="Normal 66 2 6 5" xfId="18054" xr:uid="{00000000-0005-0000-0000-000022890000}"/>
    <cellStyle name="Normal 66 2 7" xfId="4605" xr:uid="{00000000-0005-0000-0000-000023890000}"/>
    <cellStyle name="Normal 66 2 7 2" xfId="14657" xr:uid="{00000000-0005-0000-0000-000024890000}"/>
    <cellStyle name="Normal 66 2 7 2 2" xfId="44988" xr:uid="{00000000-0005-0000-0000-000025890000}"/>
    <cellStyle name="Normal 66 2 7 2 3" xfId="29755" xr:uid="{00000000-0005-0000-0000-000026890000}"/>
    <cellStyle name="Normal 66 2 7 3" xfId="9637" xr:uid="{00000000-0005-0000-0000-000027890000}"/>
    <cellStyle name="Normal 66 2 7 3 2" xfId="39971" xr:uid="{00000000-0005-0000-0000-000028890000}"/>
    <cellStyle name="Normal 66 2 7 3 3" xfId="24738" xr:uid="{00000000-0005-0000-0000-000029890000}"/>
    <cellStyle name="Normal 66 2 7 4" xfId="34958" xr:uid="{00000000-0005-0000-0000-00002A890000}"/>
    <cellStyle name="Normal 66 2 7 5" xfId="19725" xr:uid="{00000000-0005-0000-0000-00002B890000}"/>
    <cellStyle name="Normal 66 2 8" xfId="11315" xr:uid="{00000000-0005-0000-0000-00002C890000}"/>
    <cellStyle name="Normal 66 2 8 2" xfId="41646" xr:uid="{00000000-0005-0000-0000-00002D890000}"/>
    <cellStyle name="Normal 66 2 8 3" xfId="26413" xr:uid="{00000000-0005-0000-0000-00002E890000}"/>
    <cellStyle name="Normal 66 2 9" xfId="6294" xr:uid="{00000000-0005-0000-0000-00002F890000}"/>
    <cellStyle name="Normal 66 2 9 2" xfId="36629" xr:uid="{00000000-0005-0000-0000-000030890000}"/>
    <cellStyle name="Normal 66 2 9 3" xfId="21396" xr:uid="{00000000-0005-0000-0000-000031890000}"/>
    <cellStyle name="Normal 66 3" xfId="1258" xr:uid="{00000000-0005-0000-0000-000032890000}"/>
    <cellStyle name="Normal 66 3 10" xfId="16435" xr:uid="{00000000-0005-0000-0000-000033890000}"/>
    <cellStyle name="Normal 66 3 2" xfId="1477" xr:uid="{00000000-0005-0000-0000-000034890000}"/>
    <cellStyle name="Normal 66 3 2 2" xfId="1898" xr:uid="{00000000-0005-0000-0000-000035890000}"/>
    <cellStyle name="Normal 66 3 2 2 2" xfId="2737" xr:uid="{00000000-0005-0000-0000-000036890000}"/>
    <cellStyle name="Normal 66 3 2 2 2 2" xfId="4427" xr:uid="{00000000-0005-0000-0000-000037890000}"/>
    <cellStyle name="Normal 66 3 2 2 2 2 2" xfId="14500" xr:uid="{00000000-0005-0000-0000-000038890000}"/>
    <cellStyle name="Normal 66 3 2 2 2 2 2 2" xfId="44831" xr:uid="{00000000-0005-0000-0000-000039890000}"/>
    <cellStyle name="Normal 66 3 2 2 2 2 2 3" xfId="29598" xr:uid="{00000000-0005-0000-0000-00003A890000}"/>
    <cellStyle name="Normal 66 3 2 2 2 2 3" xfId="9480" xr:uid="{00000000-0005-0000-0000-00003B890000}"/>
    <cellStyle name="Normal 66 3 2 2 2 2 3 2" xfId="39814" xr:uid="{00000000-0005-0000-0000-00003C890000}"/>
    <cellStyle name="Normal 66 3 2 2 2 2 3 3" xfId="24581" xr:uid="{00000000-0005-0000-0000-00003D890000}"/>
    <cellStyle name="Normal 66 3 2 2 2 2 4" xfId="34801" xr:uid="{00000000-0005-0000-0000-00003E890000}"/>
    <cellStyle name="Normal 66 3 2 2 2 2 5" xfId="19568" xr:uid="{00000000-0005-0000-0000-00003F890000}"/>
    <cellStyle name="Normal 66 3 2 2 2 3" xfId="6119" xr:uid="{00000000-0005-0000-0000-000040890000}"/>
    <cellStyle name="Normal 66 3 2 2 2 3 2" xfId="16171" xr:uid="{00000000-0005-0000-0000-000041890000}"/>
    <cellStyle name="Normal 66 3 2 2 2 3 2 2" xfId="46502" xr:uid="{00000000-0005-0000-0000-000042890000}"/>
    <cellStyle name="Normal 66 3 2 2 2 3 2 3" xfId="31269" xr:uid="{00000000-0005-0000-0000-000043890000}"/>
    <cellStyle name="Normal 66 3 2 2 2 3 3" xfId="11151" xr:uid="{00000000-0005-0000-0000-000044890000}"/>
    <cellStyle name="Normal 66 3 2 2 2 3 3 2" xfId="41485" xr:uid="{00000000-0005-0000-0000-000045890000}"/>
    <cellStyle name="Normal 66 3 2 2 2 3 3 3" xfId="26252" xr:uid="{00000000-0005-0000-0000-000046890000}"/>
    <cellStyle name="Normal 66 3 2 2 2 3 4" xfId="36472" xr:uid="{00000000-0005-0000-0000-000047890000}"/>
    <cellStyle name="Normal 66 3 2 2 2 3 5" xfId="21239" xr:uid="{00000000-0005-0000-0000-000048890000}"/>
    <cellStyle name="Normal 66 3 2 2 2 4" xfId="12829" xr:uid="{00000000-0005-0000-0000-000049890000}"/>
    <cellStyle name="Normal 66 3 2 2 2 4 2" xfId="43160" xr:uid="{00000000-0005-0000-0000-00004A890000}"/>
    <cellStyle name="Normal 66 3 2 2 2 4 3" xfId="27927" xr:uid="{00000000-0005-0000-0000-00004B890000}"/>
    <cellStyle name="Normal 66 3 2 2 2 5" xfId="7808" xr:uid="{00000000-0005-0000-0000-00004C890000}"/>
    <cellStyle name="Normal 66 3 2 2 2 5 2" xfId="38143" xr:uid="{00000000-0005-0000-0000-00004D890000}"/>
    <cellStyle name="Normal 66 3 2 2 2 5 3" xfId="22910" xr:uid="{00000000-0005-0000-0000-00004E890000}"/>
    <cellStyle name="Normal 66 3 2 2 2 6" xfId="33131" xr:uid="{00000000-0005-0000-0000-00004F890000}"/>
    <cellStyle name="Normal 66 3 2 2 2 7" xfId="17897" xr:uid="{00000000-0005-0000-0000-000050890000}"/>
    <cellStyle name="Normal 66 3 2 2 3" xfId="3590" xr:uid="{00000000-0005-0000-0000-000051890000}"/>
    <cellStyle name="Normal 66 3 2 2 3 2" xfId="13664" xr:uid="{00000000-0005-0000-0000-000052890000}"/>
    <cellStyle name="Normal 66 3 2 2 3 2 2" xfId="43995" xr:uid="{00000000-0005-0000-0000-000053890000}"/>
    <cellStyle name="Normal 66 3 2 2 3 2 3" xfId="28762" xr:uid="{00000000-0005-0000-0000-000054890000}"/>
    <cellStyle name="Normal 66 3 2 2 3 3" xfId="8644" xr:uid="{00000000-0005-0000-0000-000055890000}"/>
    <cellStyle name="Normal 66 3 2 2 3 3 2" xfId="38978" xr:uid="{00000000-0005-0000-0000-000056890000}"/>
    <cellStyle name="Normal 66 3 2 2 3 3 3" xfId="23745" xr:uid="{00000000-0005-0000-0000-000057890000}"/>
    <cellStyle name="Normal 66 3 2 2 3 4" xfId="33965" xr:uid="{00000000-0005-0000-0000-000058890000}"/>
    <cellStyle name="Normal 66 3 2 2 3 5" xfId="18732" xr:uid="{00000000-0005-0000-0000-000059890000}"/>
    <cellStyle name="Normal 66 3 2 2 4" xfId="5283" xr:uid="{00000000-0005-0000-0000-00005A890000}"/>
    <cellStyle name="Normal 66 3 2 2 4 2" xfId="15335" xr:uid="{00000000-0005-0000-0000-00005B890000}"/>
    <cellStyle name="Normal 66 3 2 2 4 2 2" xfId="45666" xr:uid="{00000000-0005-0000-0000-00005C890000}"/>
    <cellStyle name="Normal 66 3 2 2 4 2 3" xfId="30433" xr:uid="{00000000-0005-0000-0000-00005D890000}"/>
    <cellStyle name="Normal 66 3 2 2 4 3" xfId="10315" xr:uid="{00000000-0005-0000-0000-00005E890000}"/>
    <cellStyle name="Normal 66 3 2 2 4 3 2" xfId="40649" xr:uid="{00000000-0005-0000-0000-00005F890000}"/>
    <cellStyle name="Normal 66 3 2 2 4 3 3" xfId="25416" xr:uid="{00000000-0005-0000-0000-000060890000}"/>
    <cellStyle name="Normal 66 3 2 2 4 4" xfId="35636" xr:uid="{00000000-0005-0000-0000-000061890000}"/>
    <cellStyle name="Normal 66 3 2 2 4 5" xfId="20403" xr:uid="{00000000-0005-0000-0000-000062890000}"/>
    <cellStyle name="Normal 66 3 2 2 5" xfId="11993" xr:uid="{00000000-0005-0000-0000-000063890000}"/>
    <cellStyle name="Normal 66 3 2 2 5 2" xfId="42324" xr:uid="{00000000-0005-0000-0000-000064890000}"/>
    <cellStyle name="Normal 66 3 2 2 5 3" xfId="27091" xr:uid="{00000000-0005-0000-0000-000065890000}"/>
    <cellStyle name="Normal 66 3 2 2 6" xfId="6972" xr:uid="{00000000-0005-0000-0000-000066890000}"/>
    <cellStyle name="Normal 66 3 2 2 6 2" xfId="37307" xr:uid="{00000000-0005-0000-0000-000067890000}"/>
    <cellStyle name="Normal 66 3 2 2 6 3" xfId="22074" xr:uid="{00000000-0005-0000-0000-000068890000}"/>
    <cellStyle name="Normal 66 3 2 2 7" xfId="32295" xr:uid="{00000000-0005-0000-0000-000069890000}"/>
    <cellStyle name="Normal 66 3 2 2 8" xfId="17061" xr:uid="{00000000-0005-0000-0000-00006A890000}"/>
    <cellStyle name="Normal 66 3 2 3" xfId="2319" xr:uid="{00000000-0005-0000-0000-00006B890000}"/>
    <cellStyle name="Normal 66 3 2 3 2" xfId="4009" xr:uid="{00000000-0005-0000-0000-00006C890000}"/>
    <cellStyle name="Normal 66 3 2 3 2 2" xfId="14082" xr:uid="{00000000-0005-0000-0000-00006D890000}"/>
    <cellStyle name="Normal 66 3 2 3 2 2 2" xfId="44413" xr:uid="{00000000-0005-0000-0000-00006E890000}"/>
    <cellStyle name="Normal 66 3 2 3 2 2 3" xfId="29180" xr:uid="{00000000-0005-0000-0000-00006F890000}"/>
    <cellStyle name="Normal 66 3 2 3 2 3" xfId="9062" xr:uid="{00000000-0005-0000-0000-000070890000}"/>
    <cellStyle name="Normal 66 3 2 3 2 3 2" xfId="39396" xr:uid="{00000000-0005-0000-0000-000071890000}"/>
    <cellStyle name="Normal 66 3 2 3 2 3 3" xfId="24163" xr:uid="{00000000-0005-0000-0000-000072890000}"/>
    <cellStyle name="Normal 66 3 2 3 2 4" xfId="34383" xr:uid="{00000000-0005-0000-0000-000073890000}"/>
    <cellStyle name="Normal 66 3 2 3 2 5" xfId="19150" xr:uid="{00000000-0005-0000-0000-000074890000}"/>
    <cellStyle name="Normal 66 3 2 3 3" xfId="5701" xr:uid="{00000000-0005-0000-0000-000075890000}"/>
    <cellStyle name="Normal 66 3 2 3 3 2" xfId="15753" xr:uid="{00000000-0005-0000-0000-000076890000}"/>
    <cellStyle name="Normal 66 3 2 3 3 2 2" xfId="46084" xr:uid="{00000000-0005-0000-0000-000077890000}"/>
    <cellStyle name="Normal 66 3 2 3 3 2 3" xfId="30851" xr:uid="{00000000-0005-0000-0000-000078890000}"/>
    <cellStyle name="Normal 66 3 2 3 3 3" xfId="10733" xr:uid="{00000000-0005-0000-0000-000079890000}"/>
    <cellStyle name="Normal 66 3 2 3 3 3 2" xfId="41067" xr:uid="{00000000-0005-0000-0000-00007A890000}"/>
    <cellStyle name="Normal 66 3 2 3 3 3 3" xfId="25834" xr:uid="{00000000-0005-0000-0000-00007B890000}"/>
    <cellStyle name="Normal 66 3 2 3 3 4" xfId="36054" xr:uid="{00000000-0005-0000-0000-00007C890000}"/>
    <cellStyle name="Normal 66 3 2 3 3 5" xfId="20821" xr:uid="{00000000-0005-0000-0000-00007D890000}"/>
    <cellStyle name="Normal 66 3 2 3 4" xfId="12411" xr:uid="{00000000-0005-0000-0000-00007E890000}"/>
    <cellStyle name="Normal 66 3 2 3 4 2" xfId="42742" xr:uid="{00000000-0005-0000-0000-00007F890000}"/>
    <cellStyle name="Normal 66 3 2 3 4 3" xfId="27509" xr:uid="{00000000-0005-0000-0000-000080890000}"/>
    <cellStyle name="Normal 66 3 2 3 5" xfId="7390" xr:uid="{00000000-0005-0000-0000-000081890000}"/>
    <cellStyle name="Normal 66 3 2 3 5 2" xfId="37725" xr:uid="{00000000-0005-0000-0000-000082890000}"/>
    <cellStyle name="Normal 66 3 2 3 5 3" xfId="22492" xr:uid="{00000000-0005-0000-0000-000083890000}"/>
    <cellStyle name="Normal 66 3 2 3 6" xfId="32713" xr:uid="{00000000-0005-0000-0000-000084890000}"/>
    <cellStyle name="Normal 66 3 2 3 7" xfId="17479" xr:uid="{00000000-0005-0000-0000-000085890000}"/>
    <cellStyle name="Normal 66 3 2 4" xfId="3172" xr:uid="{00000000-0005-0000-0000-000086890000}"/>
    <cellStyle name="Normal 66 3 2 4 2" xfId="13246" xr:uid="{00000000-0005-0000-0000-000087890000}"/>
    <cellStyle name="Normal 66 3 2 4 2 2" xfId="43577" xr:uid="{00000000-0005-0000-0000-000088890000}"/>
    <cellStyle name="Normal 66 3 2 4 2 3" xfId="28344" xr:uid="{00000000-0005-0000-0000-000089890000}"/>
    <cellStyle name="Normal 66 3 2 4 3" xfId="8226" xr:uid="{00000000-0005-0000-0000-00008A890000}"/>
    <cellStyle name="Normal 66 3 2 4 3 2" xfId="38560" xr:uid="{00000000-0005-0000-0000-00008B890000}"/>
    <cellStyle name="Normal 66 3 2 4 3 3" xfId="23327" xr:uid="{00000000-0005-0000-0000-00008C890000}"/>
    <cellStyle name="Normal 66 3 2 4 4" xfId="33547" xr:uid="{00000000-0005-0000-0000-00008D890000}"/>
    <cellStyle name="Normal 66 3 2 4 5" xfId="18314" xr:uid="{00000000-0005-0000-0000-00008E890000}"/>
    <cellStyle name="Normal 66 3 2 5" xfId="4865" xr:uid="{00000000-0005-0000-0000-00008F890000}"/>
    <cellStyle name="Normal 66 3 2 5 2" xfId="14917" xr:uid="{00000000-0005-0000-0000-000090890000}"/>
    <cellStyle name="Normal 66 3 2 5 2 2" xfId="45248" xr:uid="{00000000-0005-0000-0000-000091890000}"/>
    <cellStyle name="Normal 66 3 2 5 2 3" xfId="30015" xr:uid="{00000000-0005-0000-0000-000092890000}"/>
    <cellStyle name="Normal 66 3 2 5 3" xfId="9897" xr:uid="{00000000-0005-0000-0000-000093890000}"/>
    <cellStyle name="Normal 66 3 2 5 3 2" xfId="40231" xr:uid="{00000000-0005-0000-0000-000094890000}"/>
    <cellStyle name="Normal 66 3 2 5 3 3" xfId="24998" xr:uid="{00000000-0005-0000-0000-000095890000}"/>
    <cellStyle name="Normal 66 3 2 5 4" xfId="35218" xr:uid="{00000000-0005-0000-0000-000096890000}"/>
    <cellStyle name="Normal 66 3 2 5 5" xfId="19985" xr:uid="{00000000-0005-0000-0000-000097890000}"/>
    <cellStyle name="Normal 66 3 2 6" xfId="11575" xr:uid="{00000000-0005-0000-0000-000098890000}"/>
    <cellStyle name="Normal 66 3 2 6 2" xfId="41906" xr:uid="{00000000-0005-0000-0000-000099890000}"/>
    <cellStyle name="Normal 66 3 2 6 3" xfId="26673" xr:uid="{00000000-0005-0000-0000-00009A890000}"/>
    <cellStyle name="Normal 66 3 2 7" xfId="6554" xr:uid="{00000000-0005-0000-0000-00009B890000}"/>
    <cellStyle name="Normal 66 3 2 7 2" xfId="36889" xr:uid="{00000000-0005-0000-0000-00009C890000}"/>
    <cellStyle name="Normal 66 3 2 7 3" xfId="21656" xr:uid="{00000000-0005-0000-0000-00009D890000}"/>
    <cellStyle name="Normal 66 3 2 8" xfId="31877" xr:uid="{00000000-0005-0000-0000-00009E890000}"/>
    <cellStyle name="Normal 66 3 2 9" xfId="16643" xr:uid="{00000000-0005-0000-0000-00009F890000}"/>
    <cellStyle name="Normal 66 3 3" xfId="1690" xr:uid="{00000000-0005-0000-0000-0000A0890000}"/>
    <cellStyle name="Normal 66 3 3 2" xfId="2529" xr:uid="{00000000-0005-0000-0000-0000A1890000}"/>
    <cellStyle name="Normal 66 3 3 2 2" xfId="4219" xr:uid="{00000000-0005-0000-0000-0000A2890000}"/>
    <cellStyle name="Normal 66 3 3 2 2 2" xfId="14292" xr:uid="{00000000-0005-0000-0000-0000A3890000}"/>
    <cellStyle name="Normal 66 3 3 2 2 2 2" xfId="44623" xr:uid="{00000000-0005-0000-0000-0000A4890000}"/>
    <cellStyle name="Normal 66 3 3 2 2 2 3" xfId="29390" xr:uid="{00000000-0005-0000-0000-0000A5890000}"/>
    <cellStyle name="Normal 66 3 3 2 2 3" xfId="9272" xr:uid="{00000000-0005-0000-0000-0000A6890000}"/>
    <cellStyle name="Normal 66 3 3 2 2 3 2" xfId="39606" xr:uid="{00000000-0005-0000-0000-0000A7890000}"/>
    <cellStyle name="Normal 66 3 3 2 2 3 3" xfId="24373" xr:uid="{00000000-0005-0000-0000-0000A8890000}"/>
    <cellStyle name="Normal 66 3 3 2 2 4" xfId="34593" xr:uid="{00000000-0005-0000-0000-0000A9890000}"/>
    <cellStyle name="Normal 66 3 3 2 2 5" xfId="19360" xr:uid="{00000000-0005-0000-0000-0000AA890000}"/>
    <cellStyle name="Normal 66 3 3 2 3" xfId="5911" xr:uid="{00000000-0005-0000-0000-0000AB890000}"/>
    <cellStyle name="Normal 66 3 3 2 3 2" xfId="15963" xr:uid="{00000000-0005-0000-0000-0000AC890000}"/>
    <cellStyle name="Normal 66 3 3 2 3 2 2" xfId="46294" xr:uid="{00000000-0005-0000-0000-0000AD890000}"/>
    <cellStyle name="Normal 66 3 3 2 3 2 3" xfId="31061" xr:uid="{00000000-0005-0000-0000-0000AE890000}"/>
    <cellStyle name="Normal 66 3 3 2 3 3" xfId="10943" xr:uid="{00000000-0005-0000-0000-0000AF890000}"/>
    <cellStyle name="Normal 66 3 3 2 3 3 2" xfId="41277" xr:uid="{00000000-0005-0000-0000-0000B0890000}"/>
    <cellStyle name="Normal 66 3 3 2 3 3 3" xfId="26044" xr:uid="{00000000-0005-0000-0000-0000B1890000}"/>
    <cellStyle name="Normal 66 3 3 2 3 4" xfId="36264" xr:uid="{00000000-0005-0000-0000-0000B2890000}"/>
    <cellStyle name="Normal 66 3 3 2 3 5" xfId="21031" xr:uid="{00000000-0005-0000-0000-0000B3890000}"/>
    <cellStyle name="Normal 66 3 3 2 4" xfId="12621" xr:uid="{00000000-0005-0000-0000-0000B4890000}"/>
    <cellStyle name="Normal 66 3 3 2 4 2" xfId="42952" xr:uid="{00000000-0005-0000-0000-0000B5890000}"/>
    <cellStyle name="Normal 66 3 3 2 4 3" xfId="27719" xr:uid="{00000000-0005-0000-0000-0000B6890000}"/>
    <cellStyle name="Normal 66 3 3 2 5" xfId="7600" xr:uid="{00000000-0005-0000-0000-0000B7890000}"/>
    <cellStyle name="Normal 66 3 3 2 5 2" xfId="37935" xr:uid="{00000000-0005-0000-0000-0000B8890000}"/>
    <cellStyle name="Normal 66 3 3 2 5 3" xfId="22702" xr:uid="{00000000-0005-0000-0000-0000B9890000}"/>
    <cellStyle name="Normal 66 3 3 2 6" xfId="32923" xr:uid="{00000000-0005-0000-0000-0000BA890000}"/>
    <cellStyle name="Normal 66 3 3 2 7" xfId="17689" xr:uid="{00000000-0005-0000-0000-0000BB890000}"/>
    <cellStyle name="Normal 66 3 3 3" xfId="3382" xr:uid="{00000000-0005-0000-0000-0000BC890000}"/>
    <cellStyle name="Normal 66 3 3 3 2" xfId="13456" xr:uid="{00000000-0005-0000-0000-0000BD890000}"/>
    <cellStyle name="Normal 66 3 3 3 2 2" xfId="43787" xr:uid="{00000000-0005-0000-0000-0000BE890000}"/>
    <cellStyle name="Normal 66 3 3 3 2 3" xfId="28554" xr:uid="{00000000-0005-0000-0000-0000BF890000}"/>
    <cellStyle name="Normal 66 3 3 3 3" xfId="8436" xr:uid="{00000000-0005-0000-0000-0000C0890000}"/>
    <cellStyle name="Normal 66 3 3 3 3 2" xfId="38770" xr:uid="{00000000-0005-0000-0000-0000C1890000}"/>
    <cellStyle name="Normal 66 3 3 3 3 3" xfId="23537" xr:uid="{00000000-0005-0000-0000-0000C2890000}"/>
    <cellStyle name="Normal 66 3 3 3 4" xfId="33757" xr:uid="{00000000-0005-0000-0000-0000C3890000}"/>
    <cellStyle name="Normal 66 3 3 3 5" xfId="18524" xr:uid="{00000000-0005-0000-0000-0000C4890000}"/>
    <cellStyle name="Normal 66 3 3 4" xfId="5075" xr:uid="{00000000-0005-0000-0000-0000C5890000}"/>
    <cellStyle name="Normal 66 3 3 4 2" xfId="15127" xr:uid="{00000000-0005-0000-0000-0000C6890000}"/>
    <cellStyle name="Normal 66 3 3 4 2 2" xfId="45458" xr:uid="{00000000-0005-0000-0000-0000C7890000}"/>
    <cellStyle name="Normal 66 3 3 4 2 3" xfId="30225" xr:uid="{00000000-0005-0000-0000-0000C8890000}"/>
    <cellStyle name="Normal 66 3 3 4 3" xfId="10107" xr:uid="{00000000-0005-0000-0000-0000C9890000}"/>
    <cellStyle name="Normal 66 3 3 4 3 2" xfId="40441" xr:uid="{00000000-0005-0000-0000-0000CA890000}"/>
    <cellStyle name="Normal 66 3 3 4 3 3" xfId="25208" xr:uid="{00000000-0005-0000-0000-0000CB890000}"/>
    <cellStyle name="Normal 66 3 3 4 4" xfId="35428" xr:uid="{00000000-0005-0000-0000-0000CC890000}"/>
    <cellStyle name="Normal 66 3 3 4 5" xfId="20195" xr:uid="{00000000-0005-0000-0000-0000CD890000}"/>
    <cellStyle name="Normal 66 3 3 5" xfId="11785" xr:uid="{00000000-0005-0000-0000-0000CE890000}"/>
    <cellStyle name="Normal 66 3 3 5 2" xfId="42116" xr:uid="{00000000-0005-0000-0000-0000CF890000}"/>
    <cellStyle name="Normal 66 3 3 5 3" xfId="26883" xr:uid="{00000000-0005-0000-0000-0000D0890000}"/>
    <cellStyle name="Normal 66 3 3 6" xfId="6764" xr:uid="{00000000-0005-0000-0000-0000D1890000}"/>
    <cellStyle name="Normal 66 3 3 6 2" xfId="37099" xr:uid="{00000000-0005-0000-0000-0000D2890000}"/>
    <cellStyle name="Normal 66 3 3 6 3" xfId="21866" xr:uid="{00000000-0005-0000-0000-0000D3890000}"/>
    <cellStyle name="Normal 66 3 3 7" xfId="32087" xr:uid="{00000000-0005-0000-0000-0000D4890000}"/>
    <cellStyle name="Normal 66 3 3 8" xfId="16853" xr:uid="{00000000-0005-0000-0000-0000D5890000}"/>
    <cellStyle name="Normal 66 3 4" xfId="2111" xr:uid="{00000000-0005-0000-0000-0000D6890000}"/>
    <cellStyle name="Normal 66 3 4 2" xfId="3801" xr:uid="{00000000-0005-0000-0000-0000D7890000}"/>
    <cellStyle name="Normal 66 3 4 2 2" xfId="13874" xr:uid="{00000000-0005-0000-0000-0000D8890000}"/>
    <cellStyle name="Normal 66 3 4 2 2 2" xfId="44205" xr:uid="{00000000-0005-0000-0000-0000D9890000}"/>
    <cellStyle name="Normal 66 3 4 2 2 3" xfId="28972" xr:uid="{00000000-0005-0000-0000-0000DA890000}"/>
    <cellStyle name="Normal 66 3 4 2 3" xfId="8854" xr:uid="{00000000-0005-0000-0000-0000DB890000}"/>
    <cellStyle name="Normal 66 3 4 2 3 2" xfId="39188" xr:uid="{00000000-0005-0000-0000-0000DC890000}"/>
    <cellStyle name="Normal 66 3 4 2 3 3" xfId="23955" xr:uid="{00000000-0005-0000-0000-0000DD890000}"/>
    <cellStyle name="Normal 66 3 4 2 4" xfId="34175" xr:uid="{00000000-0005-0000-0000-0000DE890000}"/>
    <cellStyle name="Normal 66 3 4 2 5" xfId="18942" xr:uid="{00000000-0005-0000-0000-0000DF890000}"/>
    <cellStyle name="Normal 66 3 4 3" xfId="5493" xr:uid="{00000000-0005-0000-0000-0000E0890000}"/>
    <cellStyle name="Normal 66 3 4 3 2" xfId="15545" xr:uid="{00000000-0005-0000-0000-0000E1890000}"/>
    <cellStyle name="Normal 66 3 4 3 2 2" xfId="45876" xr:uid="{00000000-0005-0000-0000-0000E2890000}"/>
    <cellStyle name="Normal 66 3 4 3 2 3" xfId="30643" xr:uid="{00000000-0005-0000-0000-0000E3890000}"/>
    <cellStyle name="Normal 66 3 4 3 3" xfId="10525" xr:uid="{00000000-0005-0000-0000-0000E4890000}"/>
    <cellStyle name="Normal 66 3 4 3 3 2" xfId="40859" xr:uid="{00000000-0005-0000-0000-0000E5890000}"/>
    <cellStyle name="Normal 66 3 4 3 3 3" xfId="25626" xr:uid="{00000000-0005-0000-0000-0000E6890000}"/>
    <cellStyle name="Normal 66 3 4 3 4" xfId="35846" xr:uid="{00000000-0005-0000-0000-0000E7890000}"/>
    <cellStyle name="Normal 66 3 4 3 5" xfId="20613" xr:uid="{00000000-0005-0000-0000-0000E8890000}"/>
    <cellStyle name="Normal 66 3 4 4" xfId="12203" xr:uid="{00000000-0005-0000-0000-0000E9890000}"/>
    <cellStyle name="Normal 66 3 4 4 2" xfId="42534" xr:uid="{00000000-0005-0000-0000-0000EA890000}"/>
    <cellStyle name="Normal 66 3 4 4 3" xfId="27301" xr:uid="{00000000-0005-0000-0000-0000EB890000}"/>
    <cellStyle name="Normal 66 3 4 5" xfId="7182" xr:uid="{00000000-0005-0000-0000-0000EC890000}"/>
    <cellStyle name="Normal 66 3 4 5 2" xfId="37517" xr:uid="{00000000-0005-0000-0000-0000ED890000}"/>
    <cellStyle name="Normal 66 3 4 5 3" xfId="22284" xr:uid="{00000000-0005-0000-0000-0000EE890000}"/>
    <cellStyle name="Normal 66 3 4 6" xfId="32505" xr:uid="{00000000-0005-0000-0000-0000EF890000}"/>
    <cellStyle name="Normal 66 3 4 7" xfId="17271" xr:uid="{00000000-0005-0000-0000-0000F0890000}"/>
    <cellStyle name="Normal 66 3 5" xfId="2964" xr:uid="{00000000-0005-0000-0000-0000F1890000}"/>
    <cellStyle name="Normal 66 3 5 2" xfId="13038" xr:uid="{00000000-0005-0000-0000-0000F2890000}"/>
    <cellStyle name="Normal 66 3 5 2 2" xfId="43369" xr:uid="{00000000-0005-0000-0000-0000F3890000}"/>
    <cellStyle name="Normal 66 3 5 2 3" xfId="28136" xr:uid="{00000000-0005-0000-0000-0000F4890000}"/>
    <cellStyle name="Normal 66 3 5 3" xfId="8018" xr:uid="{00000000-0005-0000-0000-0000F5890000}"/>
    <cellStyle name="Normal 66 3 5 3 2" xfId="38352" xr:uid="{00000000-0005-0000-0000-0000F6890000}"/>
    <cellStyle name="Normal 66 3 5 3 3" xfId="23119" xr:uid="{00000000-0005-0000-0000-0000F7890000}"/>
    <cellStyle name="Normal 66 3 5 4" xfId="33339" xr:uid="{00000000-0005-0000-0000-0000F8890000}"/>
    <cellStyle name="Normal 66 3 5 5" xfId="18106" xr:uid="{00000000-0005-0000-0000-0000F9890000}"/>
    <cellStyle name="Normal 66 3 6" xfId="4657" xr:uid="{00000000-0005-0000-0000-0000FA890000}"/>
    <cellStyle name="Normal 66 3 6 2" xfId="14709" xr:uid="{00000000-0005-0000-0000-0000FB890000}"/>
    <cellStyle name="Normal 66 3 6 2 2" xfId="45040" xr:uid="{00000000-0005-0000-0000-0000FC890000}"/>
    <cellStyle name="Normal 66 3 6 2 3" xfId="29807" xr:uid="{00000000-0005-0000-0000-0000FD890000}"/>
    <cellStyle name="Normal 66 3 6 3" xfId="9689" xr:uid="{00000000-0005-0000-0000-0000FE890000}"/>
    <cellStyle name="Normal 66 3 6 3 2" xfId="40023" xr:uid="{00000000-0005-0000-0000-0000FF890000}"/>
    <cellStyle name="Normal 66 3 6 3 3" xfId="24790" xr:uid="{00000000-0005-0000-0000-0000008A0000}"/>
    <cellStyle name="Normal 66 3 6 4" xfId="35010" xr:uid="{00000000-0005-0000-0000-0000018A0000}"/>
    <cellStyle name="Normal 66 3 6 5" xfId="19777" xr:uid="{00000000-0005-0000-0000-0000028A0000}"/>
    <cellStyle name="Normal 66 3 7" xfId="11367" xr:uid="{00000000-0005-0000-0000-0000038A0000}"/>
    <cellStyle name="Normal 66 3 7 2" xfId="41698" xr:uid="{00000000-0005-0000-0000-0000048A0000}"/>
    <cellStyle name="Normal 66 3 7 3" xfId="26465" xr:uid="{00000000-0005-0000-0000-0000058A0000}"/>
    <cellStyle name="Normal 66 3 8" xfId="6346" xr:uid="{00000000-0005-0000-0000-0000068A0000}"/>
    <cellStyle name="Normal 66 3 8 2" xfId="36681" xr:uid="{00000000-0005-0000-0000-0000078A0000}"/>
    <cellStyle name="Normal 66 3 8 3" xfId="21448" xr:uid="{00000000-0005-0000-0000-0000088A0000}"/>
    <cellStyle name="Normal 66 3 9" xfId="31670" xr:uid="{00000000-0005-0000-0000-0000098A0000}"/>
    <cellStyle name="Normal 66 4" xfId="1371" xr:uid="{00000000-0005-0000-0000-00000A8A0000}"/>
    <cellStyle name="Normal 66 4 2" xfId="1794" xr:uid="{00000000-0005-0000-0000-00000B8A0000}"/>
    <cellStyle name="Normal 66 4 2 2" xfId="2633" xr:uid="{00000000-0005-0000-0000-00000C8A0000}"/>
    <cellStyle name="Normal 66 4 2 2 2" xfId="4323" xr:uid="{00000000-0005-0000-0000-00000D8A0000}"/>
    <cellStyle name="Normal 66 4 2 2 2 2" xfId="14396" xr:uid="{00000000-0005-0000-0000-00000E8A0000}"/>
    <cellStyle name="Normal 66 4 2 2 2 2 2" xfId="44727" xr:uid="{00000000-0005-0000-0000-00000F8A0000}"/>
    <cellStyle name="Normal 66 4 2 2 2 2 3" xfId="29494" xr:uid="{00000000-0005-0000-0000-0000108A0000}"/>
    <cellStyle name="Normal 66 4 2 2 2 3" xfId="9376" xr:uid="{00000000-0005-0000-0000-0000118A0000}"/>
    <cellStyle name="Normal 66 4 2 2 2 3 2" xfId="39710" xr:uid="{00000000-0005-0000-0000-0000128A0000}"/>
    <cellStyle name="Normal 66 4 2 2 2 3 3" xfId="24477" xr:uid="{00000000-0005-0000-0000-0000138A0000}"/>
    <cellStyle name="Normal 66 4 2 2 2 4" xfId="34697" xr:uid="{00000000-0005-0000-0000-0000148A0000}"/>
    <cellStyle name="Normal 66 4 2 2 2 5" xfId="19464" xr:uid="{00000000-0005-0000-0000-0000158A0000}"/>
    <cellStyle name="Normal 66 4 2 2 3" xfId="6015" xr:uid="{00000000-0005-0000-0000-0000168A0000}"/>
    <cellStyle name="Normal 66 4 2 2 3 2" xfId="16067" xr:uid="{00000000-0005-0000-0000-0000178A0000}"/>
    <cellStyle name="Normal 66 4 2 2 3 2 2" xfId="46398" xr:uid="{00000000-0005-0000-0000-0000188A0000}"/>
    <cellStyle name="Normal 66 4 2 2 3 2 3" xfId="31165" xr:uid="{00000000-0005-0000-0000-0000198A0000}"/>
    <cellStyle name="Normal 66 4 2 2 3 3" xfId="11047" xr:uid="{00000000-0005-0000-0000-00001A8A0000}"/>
    <cellStyle name="Normal 66 4 2 2 3 3 2" xfId="41381" xr:uid="{00000000-0005-0000-0000-00001B8A0000}"/>
    <cellStyle name="Normal 66 4 2 2 3 3 3" xfId="26148" xr:uid="{00000000-0005-0000-0000-00001C8A0000}"/>
    <cellStyle name="Normal 66 4 2 2 3 4" xfId="36368" xr:uid="{00000000-0005-0000-0000-00001D8A0000}"/>
    <cellStyle name="Normal 66 4 2 2 3 5" xfId="21135" xr:uid="{00000000-0005-0000-0000-00001E8A0000}"/>
    <cellStyle name="Normal 66 4 2 2 4" xfId="12725" xr:uid="{00000000-0005-0000-0000-00001F8A0000}"/>
    <cellStyle name="Normal 66 4 2 2 4 2" xfId="43056" xr:uid="{00000000-0005-0000-0000-0000208A0000}"/>
    <cellStyle name="Normal 66 4 2 2 4 3" xfId="27823" xr:uid="{00000000-0005-0000-0000-0000218A0000}"/>
    <cellStyle name="Normal 66 4 2 2 5" xfId="7704" xr:uid="{00000000-0005-0000-0000-0000228A0000}"/>
    <cellStyle name="Normal 66 4 2 2 5 2" xfId="38039" xr:uid="{00000000-0005-0000-0000-0000238A0000}"/>
    <cellStyle name="Normal 66 4 2 2 5 3" xfId="22806" xr:uid="{00000000-0005-0000-0000-0000248A0000}"/>
    <cellStyle name="Normal 66 4 2 2 6" xfId="33027" xr:uid="{00000000-0005-0000-0000-0000258A0000}"/>
    <cellStyle name="Normal 66 4 2 2 7" xfId="17793" xr:uid="{00000000-0005-0000-0000-0000268A0000}"/>
    <cellStyle name="Normal 66 4 2 3" xfId="3486" xr:uid="{00000000-0005-0000-0000-0000278A0000}"/>
    <cellStyle name="Normal 66 4 2 3 2" xfId="13560" xr:uid="{00000000-0005-0000-0000-0000288A0000}"/>
    <cellStyle name="Normal 66 4 2 3 2 2" xfId="43891" xr:uid="{00000000-0005-0000-0000-0000298A0000}"/>
    <cellStyle name="Normal 66 4 2 3 2 3" xfId="28658" xr:uid="{00000000-0005-0000-0000-00002A8A0000}"/>
    <cellStyle name="Normal 66 4 2 3 3" xfId="8540" xr:uid="{00000000-0005-0000-0000-00002B8A0000}"/>
    <cellStyle name="Normal 66 4 2 3 3 2" xfId="38874" xr:uid="{00000000-0005-0000-0000-00002C8A0000}"/>
    <cellStyle name="Normal 66 4 2 3 3 3" xfId="23641" xr:uid="{00000000-0005-0000-0000-00002D8A0000}"/>
    <cellStyle name="Normal 66 4 2 3 4" xfId="33861" xr:uid="{00000000-0005-0000-0000-00002E8A0000}"/>
    <cellStyle name="Normal 66 4 2 3 5" xfId="18628" xr:uid="{00000000-0005-0000-0000-00002F8A0000}"/>
    <cellStyle name="Normal 66 4 2 4" xfId="5179" xr:uid="{00000000-0005-0000-0000-0000308A0000}"/>
    <cellStyle name="Normal 66 4 2 4 2" xfId="15231" xr:uid="{00000000-0005-0000-0000-0000318A0000}"/>
    <cellStyle name="Normal 66 4 2 4 2 2" xfId="45562" xr:uid="{00000000-0005-0000-0000-0000328A0000}"/>
    <cellStyle name="Normal 66 4 2 4 2 3" xfId="30329" xr:uid="{00000000-0005-0000-0000-0000338A0000}"/>
    <cellStyle name="Normal 66 4 2 4 3" xfId="10211" xr:uid="{00000000-0005-0000-0000-0000348A0000}"/>
    <cellStyle name="Normal 66 4 2 4 3 2" xfId="40545" xr:uid="{00000000-0005-0000-0000-0000358A0000}"/>
    <cellStyle name="Normal 66 4 2 4 3 3" xfId="25312" xr:uid="{00000000-0005-0000-0000-0000368A0000}"/>
    <cellStyle name="Normal 66 4 2 4 4" xfId="35532" xr:uid="{00000000-0005-0000-0000-0000378A0000}"/>
    <cellStyle name="Normal 66 4 2 4 5" xfId="20299" xr:uid="{00000000-0005-0000-0000-0000388A0000}"/>
    <cellStyle name="Normal 66 4 2 5" xfId="11889" xr:uid="{00000000-0005-0000-0000-0000398A0000}"/>
    <cellStyle name="Normal 66 4 2 5 2" xfId="42220" xr:uid="{00000000-0005-0000-0000-00003A8A0000}"/>
    <cellStyle name="Normal 66 4 2 5 3" xfId="26987" xr:uid="{00000000-0005-0000-0000-00003B8A0000}"/>
    <cellStyle name="Normal 66 4 2 6" xfId="6868" xr:uid="{00000000-0005-0000-0000-00003C8A0000}"/>
    <cellStyle name="Normal 66 4 2 6 2" xfId="37203" xr:uid="{00000000-0005-0000-0000-00003D8A0000}"/>
    <cellStyle name="Normal 66 4 2 6 3" xfId="21970" xr:uid="{00000000-0005-0000-0000-00003E8A0000}"/>
    <cellStyle name="Normal 66 4 2 7" xfId="32191" xr:uid="{00000000-0005-0000-0000-00003F8A0000}"/>
    <cellStyle name="Normal 66 4 2 8" xfId="16957" xr:uid="{00000000-0005-0000-0000-0000408A0000}"/>
    <cellStyle name="Normal 66 4 3" xfId="2215" xr:uid="{00000000-0005-0000-0000-0000418A0000}"/>
    <cellStyle name="Normal 66 4 3 2" xfId="3905" xr:uid="{00000000-0005-0000-0000-0000428A0000}"/>
    <cellStyle name="Normal 66 4 3 2 2" xfId="13978" xr:uid="{00000000-0005-0000-0000-0000438A0000}"/>
    <cellStyle name="Normal 66 4 3 2 2 2" xfId="44309" xr:uid="{00000000-0005-0000-0000-0000448A0000}"/>
    <cellStyle name="Normal 66 4 3 2 2 3" xfId="29076" xr:uid="{00000000-0005-0000-0000-0000458A0000}"/>
    <cellStyle name="Normal 66 4 3 2 3" xfId="8958" xr:uid="{00000000-0005-0000-0000-0000468A0000}"/>
    <cellStyle name="Normal 66 4 3 2 3 2" xfId="39292" xr:uid="{00000000-0005-0000-0000-0000478A0000}"/>
    <cellStyle name="Normal 66 4 3 2 3 3" xfId="24059" xr:uid="{00000000-0005-0000-0000-0000488A0000}"/>
    <cellStyle name="Normal 66 4 3 2 4" xfId="34279" xr:uid="{00000000-0005-0000-0000-0000498A0000}"/>
    <cellStyle name="Normal 66 4 3 2 5" xfId="19046" xr:uid="{00000000-0005-0000-0000-00004A8A0000}"/>
    <cellStyle name="Normal 66 4 3 3" xfId="5597" xr:uid="{00000000-0005-0000-0000-00004B8A0000}"/>
    <cellStyle name="Normal 66 4 3 3 2" xfId="15649" xr:uid="{00000000-0005-0000-0000-00004C8A0000}"/>
    <cellStyle name="Normal 66 4 3 3 2 2" xfId="45980" xr:uid="{00000000-0005-0000-0000-00004D8A0000}"/>
    <cellStyle name="Normal 66 4 3 3 2 3" xfId="30747" xr:uid="{00000000-0005-0000-0000-00004E8A0000}"/>
    <cellStyle name="Normal 66 4 3 3 3" xfId="10629" xr:uid="{00000000-0005-0000-0000-00004F8A0000}"/>
    <cellStyle name="Normal 66 4 3 3 3 2" xfId="40963" xr:uid="{00000000-0005-0000-0000-0000508A0000}"/>
    <cellStyle name="Normal 66 4 3 3 3 3" xfId="25730" xr:uid="{00000000-0005-0000-0000-0000518A0000}"/>
    <cellStyle name="Normal 66 4 3 3 4" xfId="35950" xr:uid="{00000000-0005-0000-0000-0000528A0000}"/>
    <cellStyle name="Normal 66 4 3 3 5" xfId="20717" xr:uid="{00000000-0005-0000-0000-0000538A0000}"/>
    <cellStyle name="Normal 66 4 3 4" xfId="12307" xr:uid="{00000000-0005-0000-0000-0000548A0000}"/>
    <cellStyle name="Normal 66 4 3 4 2" xfId="42638" xr:uid="{00000000-0005-0000-0000-0000558A0000}"/>
    <cellStyle name="Normal 66 4 3 4 3" xfId="27405" xr:uid="{00000000-0005-0000-0000-0000568A0000}"/>
    <cellStyle name="Normal 66 4 3 5" xfId="7286" xr:uid="{00000000-0005-0000-0000-0000578A0000}"/>
    <cellStyle name="Normal 66 4 3 5 2" xfId="37621" xr:uid="{00000000-0005-0000-0000-0000588A0000}"/>
    <cellStyle name="Normal 66 4 3 5 3" xfId="22388" xr:uid="{00000000-0005-0000-0000-0000598A0000}"/>
    <cellStyle name="Normal 66 4 3 6" xfId="32609" xr:uid="{00000000-0005-0000-0000-00005A8A0000}"/>
    <cellStyle name="Normal 66 4 3 7" xfId="17375" xr:uid="{00000000-0005-0000-0000-00005B8A0000}"/>
    <cellStyle name="Normal 66 4 4" xfId="3068" xr:uid="{00000000-0005-0000-0000-00005C8A0000}"/>
    <cellStyle name="Normal 66 4 4 2" xfId="13142" xr:uid="{00000000-0005-0000-0000-00005D8A0000}"/>
    <cellStyle name="Normal 66 4 4 2 2" xfId="43473" xr:uid="{00000000-0005-0000-0000-00005E8A0000}"/>
    <cellStyle name="Normal 66 4 4 2 3" xfId="28240" xr:uid="{00000000-0005-0000-0000-00005F8A0000}"/>
    <cellStyle name="Normal 66 4 4 3" xfId="8122" xr:uid="{00000000-0005-0000-0000-0000608A0000}"/>
    <cellStyle name="Normal 66 4 4 3 2" xfId="38456" xr:uid="{00000000-0005-0000-0000-0000618A0000}"/>
    <cellStyle name="Normal 66 4 4 3 3" xfId="23223" xr:uid="{00000000-0005-0000-0000-0000628A0000}"/>
    <cellStyle name="Normal 66 4 4 4" xfId="33443" xr:uid="{00000000-0005-0000-0000-0000638A0000}"/>
    <cellStyle name="Normal 66 4 4 5" xfId="18210" xr:uid="{00000000-0005-0000-0000-0000648A0000}"/>
    <cellStyle name="Normal 66 4 5" xfId="4761" xr:uid="{00000000-0005-0000-0000-0000658A0000}"/>
    <cellStyle name="Normal 66 4 5 2" xfId="14813" xr:uid="{00000000-0005-0000-0000-0000668A0000}"/>
    <cellStyle name="Normal 66 4 5 2 2" xfId="45144" xr:uid="{00000000-0005-0000-0000-0000678A0000}"/>
    <cellStyle name="Normal 66 4 5 2 3" xfId="29911" xr:uid="{00000000-0005-0000-0000-0000688A0000}"/>
    <cellStyle name="Normal 66 4 5 3" xfId="9793" xr:uid="{00000000-0005-0000-0000-0000698A0000}"/>
    <cellStyle name="Normal 66 4 5 3 2" xfId="40127" xr:uid="{00000000-0005-0000-0000-00006A8A0000}"/>
    <cellStyle name="Normal 66 4 5 3 3" xfId="24894" xr:uid="{00000000-0005-0000-0000-00006B8A0000}"/>
    <cellStyle name="Normal 66 4 5 4" xfId="35114" xr:uid="{00000000-0005-0000-0000-00006C8A0000}"/>
    <cellStyle name="Normal 66 4 5 5" xfId="19881" xr:uid="{00000000-0005-0000-0000-00006D8A0000}"/>
    <cellStyle name="Normal 66 4 6" xfId="11471" xr:uid="{00000000-0005-0000-0000-00006E8A0000}"/>
    <cellStyle name="Normal 66 4 6 2" xfId="41802" xr:uid="{00000000-0005-0000-0000-00006F8A0000}"/>
    <cellStyle name="Normal 66 4 6 3" xfId="26569" xr:uid="{00000000-0005-0000-0000-0000708A0000}"/>
    <cellStyle name="Normal 66 4 7" xfId="6450" xr:uid="{00000000-0005-0000-0000-0000718A0000}"/>
    <cellStyle name="Normal 66 4 7 2" xfId="36785" xr:uid="{00000000-0005-0000-0000-0000728A0000}"/>
    <cellStyle name="Normal 66 4 7 3" xfId="21552" xr:uid="{00000000-0005-0000-0000-0000738A0000}"/>
    <cellStyle name="Normal 66 4 8" xfId="31773" xr:uid="{00000000-0005-0000-0000-0000748A0000}"/>
    <cellStyle name="Normal 66 4 9" xfId="16539" xr:uid="{00000000-0005-0000-0000-0000758A0000}"/>
    <cellStyle name="Normal 66 5" xfId="1584" xr:uid="{00000000-0005-0000-0000-0000768A0000}"/>
    <cellStyle name="Normal 66 5 2" xfId="2425" xr:uid="{00000000-0005-0000-0000-0000778A0000}"/>
    <cellStyle name="Normal 66 5 2 2" xfId="4115" xr:uid="{00000000-0005-0000-0000-0000788A0000}"/>
    <cellStyle name="Normal 66 5 2 2 2" xfId="14188" xr:uid="{00000000-0005-0000-0000-0000798A0000}"/>
    <cellStyle name="Normal 66 5 2 2 2 2" xfId="44519" xr:uid="{00000000-0005-0000-0000-00007A8A0000}"/>
    <cellStyle name="Normal 66 5 2 2 2 3" xfId="29286" xr:uid="{00000000-0005-0000-0000-00007B8A0000}"/>
    <cellStyle name="Normal 66 5 2 2 3" xfId="9168" xr:uid="{00000000-0005-0000-0000-00007C8A0000}"/>
    <cellStyle name="Normal 66 5 2 2 3 2" xfId="39502" xr:uid="{00000000-0005-0000-0000-00007D8A0000}"/>
    <cellStyle name="Normal 66 5 2 2 3 3" xfId="24269" xr:uid="{00000000-0005-0000-0000-00007E8A0000}"/>
    <cellStyle name="Normal 66 5 2 2 4" xfId="34489" xr:uid="{00000000-0005-0000-0000-00007F8A0000}"/>
    <cellStyle name="Normal 66 5 2 2 5" xfId="19256" xr:uid="{00000000-0005-0000-0000-0000808A0000}"/>
    <cellStyle name="Normal 66 5 2 3" xfId="5807" xr:uid="{00000000-0005-0000-0000-0000818A0000}"/>
    <cellStyle name="Normal 66 5 2 3 2" xfId="15859" xr:uid="{00000000-0005-0000-0000-0000828A0000}"/>
    <cellStyle name="Normal 66 5 2 3 2 2" xfId="46190" xr:uid="{00000000-0005-0000-0000-0000838A0000}"/>
    <cellStyle name="Normal 66 5 2 3 2 3" xfId="30957" xr:uid="{00000000-0005-0000-0000-0000848A0000}"/>
    <cellStyle name="Normal 66 5 2 3 3" xfId="10839" xr:uid="{00000000-0005-0000-0000-0000858A0000}"/>
    <cellStyle name="Normal 66 5 2 3 3 2" xfId="41173" xr:uid="{00000000-0005-0000-0000-0000868A0000}"/>
    <cellStyle name="Normal 66 5 2 3 3 3" xfId="25940" xr:uid="{00000000-0005-0000-0000-0000878A0000}"/>
    <cellStyle name="Normal 66 5 2 3 4" xfId="36160" xr:uid="{00000000-0005-0000-0000-0000888A0000}"/>
    <cellStyle name="Normal 66 5 2 3 5" xfId="20927" xr:uid="{00000000-0005-0000-0000-0000898A0000}"/>
    <cellStyle name="Normal 66 5 2 4" xfId="12517" xr:uid="{00000000-0005-0000-0000-00008A8A0000}"/>
    <cellStyle name="Normal 66 5 2 4 2" xfId="42848" xr:uid="{00000000-0005-0000-0000-00008B8A0000}"/>
    <cellStyle name="Normal 66 5 2 4 3" xfId="27615" xr:uid="{00000000-0005-0000-0000-00008C8A0000}"/>
    <cellStyle name="Normal 66 5 2 5" xfId="7496" xr:uid="{00000000-0005-0000-0000-00008D8A0000}"/>
    <cellStyle name="Normal 66 5 2 5 2" xfId="37831" xr:uid="{00000000-0005-0000-0000-00008E8A0000}"/>
    <cellStyle name="Normal 66 5 2 5 3" xfId="22598" xr:uid="{00000000-0005-0000-0000-00008F8A0000}"/>
    <cellStyle name="Normal 66 5 2 6" xfId="32819" xr:uid="{00000000-0005-0000-0000-0000908A0000}"/>
    <cellStyle name="Normal 66 5 2 7" xfId="17585" xr:uid="{00000000-0005-0000-0000-0000918A0000}"/>
    <cellStyle name="Normal 66 5 3" xfId="3278" xr:uid="{00000000-0005-0000-0000-0000928A0000}"/>
    <cellStyle name="Normal 66 5 3 2" xfId="13352" xr:uid="{00000000-0005-0000-0000-0000938A0000}"/>
    <cellStyle name="Normal 66 5 3 2 2" xfId="43683" xr:uid="{00000000-0005-0000-0000-0000948A0000}"/>
    <cellStyle name="Normal 66 5 3 2 3" xfId="28450" xr:uid="{00000000-0005-0000-0000-0000958A0000}"/>
    <cellStyle name="Normal 66 5 3 3" xfId="8332" xr:uid="{00000000-0005-0000-0000-0000968A0000}"/>
    <cellStyle name="Normal 66 5 3 3 2" xfId="38666" xr:uid="{00000000-0005-0000-0000-0000978A0000}"/>
    <cellStyle name="Normal 66 5 3 3 3" xfId="23433" xr:uid="{00000000-0005-0000-0000-0000988A0000}"/>
    <cellStyle name="Normal 66 5 3 4" xfId="33653" xr:uid="{00000000-0005-0000-0000-0000998A0000}"/>
    <cellStyle name="Normal 66 5 3 5" xfId="18420" xr:uid="{00000000-0005-0000-0000-00009A8A0000}"/>
    <cellStyle name="Normal 66 5 4" xfId="4971" xr:uid="{00000000-0005-0000-0000-00009B8A0000}"/>
    <cellStyle name="Normal 66 5 4 2" xfId="15023" xr:uid="{00000000-0005-0000-0000-00009C8A0000}"/>
    <cellStyle name="Normal 66 5 4 2 2" xfId="45354" xr:uid="{00000000-0005-0000-0000-00009D8A0000}"/>
    <cellStyle name="Normal 66 5 4 2 3" xfId="30121" xr:uid="{00000000-0005-0000-0000-00009E8A0000}"/>
    <cellStyle name="Normal 66 5 4 3" xfId="10003" xr:uid="{00000000-0005-0000-0000-00009F8A0000}"/>
    <cellStyle name="Normal 66 5 4 3 2" xfId="40337" xr:uid="{00000000-0005-0000-0000-0000A08A0000}"/>
    <cellStyle name="Normal 66 5 4 3 3" xfId="25104" xr:uid="{00000000-0005-0000-0000-0000A18A0000}"/>
    <cellStyle name="Normal 66 5 4 4" xfId="35324" xr:uid="{00000000-0005-0000-0000-0000A28A0000}"/>
    <cellStyle name="Normal 66 5 4 5" xfId="20091" xr:uid="{00000000-0005-0000-0000-0000A38A0000}"/>
    <cellStyle name="Normal 66 5 5" xfId="11681" xr:uid="{00000000-0005-0000-0000-0000A48A0000}"/>
    <cellStyle name="Normal 66 5 5 2" xfId="42012" xr:uid="{00000000-0005-0000-0000-0000A58A0000}"/>
    <cellStyle name="Normal 66 5 5 3" xfId="26779" xr:uid="{00000000-0005-0000-0000-0000A68A0000}"/>
    <cellStyle name="Normal 66 5 6" xfId="6660" xr:uid="{00000000-0005-0000-0000-0000A78A0000}"/>
    <cellStyle name="Normal 66 5 6 2" xfId="36995" xr:uid="{00000000-0005-0000-0000-0000A88A0000}"/>
    <cellStyle name="Normal 66 5 6 3" xfId="21762" xr:uid="{00000000-0005-0000-0000-0000A98A0000}"/>
    <cellStyle name="Normal 66 5 7" xfId="31983" xr:uid="{00000000-0005-0000-0000-0000AA8A0000}"/>
    <cellStyle name="Normal 66 5 8" xfId="16749" xr:uid="{00000000-0005-0000-0000-0000AB8A0000}"/>
    <cellStyle name="Normal 66 6" xfId="2005" xr:uid="{00000000-0005-0000-0000-0000AC8A0000}"/>
    <cellStyle name="Normal 66 6 2" xfId="3697" xr:uid="{00000000-0005-0000-0000-0000AD8A0000}"/>
    <cellStyle name="Normal 66 6 2 2" xfId="13770" xr:uid="{00000000-0005-0000-0000-0000AE8A0000}"/>
    <cellStyle name="Normal 66 6 2 2 2" xfId="44101" xr:uid="{00000000-0005-0000-0000-0000AF8A0000}"/>
    <cellStyle name="Normal 66 6 2 2 3" xfId="28868" xr:uid="{00000000-0005-0000-0000-0000B08A0000}"/>
    <cellStyle name="Normal 66 6 2 3" xfId="8750" xr:uid="{00000000-0005-0000-0000-0000B18A0000}"/>
    <cellStyle name="Normal 66 6 2 3 2" xfId="39084" xr:uid="{00000000-0005-0000-0000-0000B28A0000}"/>
    <cellStyle name="Normal 66 6 2 3 3" xfId="23851" xr:uid="{00000000-0005-0000-0000-0000B38A0000}"/>
    <cellStyle name="Normal 66 6 2 4" xfId="34071" xr:uid="{00000000-0005-0000-0000-0000B48A0000}"/>
    <cellStyle name="Normal 66 6 2 5" xfId="18838" xr:uid="{00000000-0005-0000-0000-0000B58A0000}"/>
    <cellStyle name="Normal 66 6 3" xfId="5389" xr:uid="{00000000-0005-0000-0000-0000B68A0000}"/>
    <cellStyle name="Normal 66 6 3 2" xfId="15441" xr:uid="{00000000-0005-0000-0000-0000B78A0000}"/>
    <cellStyle name="Normal 66 6 3 2 2" xfId="45772" xr:uid="{00000000-0005-0000-0000-0000B88A0000}"/>
    <cellStyle name="Normal 66 6 3 2 3" xfId="30539" xr:uid="{00000000-0005-0000-0000-0000B98A0000}"/>
    <cellStyle name="Normal 66 6 3 3" xfId="10421" xr:uid="{00000000-0005-0000-0000-0000BA8A0000}"/>
    <cellStyle name="Normal 66 6 3 3 2" xfId="40755" xr:uid="{00000000-0005-0000-0000-0000BB8A0000}"/>
    <cellStyle name="Normal 66 6 3 3 3" xfId="25522" xr:uid="{00000000-0005-0000-0000-0000BC8A0000}"/>
    <cellStyle name="Normal 66 6 3 4" xfId="35742" xr:uid="{00000000-0005-0000-0000-0000BD8A0000}"/>
    <cellStyle name="Normal 66 6 3 5" xfId="20509" xr:uid="{00000000-0005-0000-0000-0000BE8A0000}"/>
    <cellStyle name="Normal 66 6 4" xfId="12099" xr:uid="{00000000-0005-0000-0000-0000BF8A0000}"/>
    <cellStyle name="Normal 66 6 4 2" xfId="42430" xr:uid="{00000000-0005-0000-0000-0000C08A0000}"/>
    <cellStyle name="Normal 66 6 4 3" xfId="27197" xr:uid="{00000000-0005-0000-0000-0000C18A0000}"/>
    <cellStyle name="Normal 66 6 5" xfId="7078" xr:uid="{00000000-0005-0000-0000-0000C28A0000}"/>
    <cellStyle name="Normal 66 6 5 2" xfId="37413" xr:uid="{00000000-0005-0000-0000-0000C38A0000}"/>
    <cellStyle name="Normal 66 6 5 3" xfId="22180" xr:uid="{00000000-0005-0000-0000-0000C48A0000}"/>
    <cellStyle name="Normal 66 6 6" xfId="32401" xr:uid="{00000000-0005-0000-0000-0000C58A0000}"/>
    <cellStyle name="Normal 66 6 7" xfId="17167" xr:uid="{00000000-0005-0000-0000-0000C68A0000}"/>
    <cellStyle name="Normal 66 7" xfId="2857" xr:uid="{00000000-0005-0000-0000-0000C78A0000}"/>
    <cellStyle name="Normal 66 7 2" xfId="12934" xr:uid="{00000000-0005-0000-0000-0000C88A0000}"/>
    <cellStyle name="Normal 66 7 2 2" xfId="43265" xr:uid="{00000000-0005-0000-0000-0000C98A0000}"/>
    <cellStyle name="Normal 66 7 2 3" xfId="28032" xr:uid="{00000000-0005-0000-0000-0000CA8A0000}"/>
    <cellStyle name="Normal 66 7 3" xfId="7914" xr:uid="{00000000-0005-0000-0000-0000CB8A0000}"/>
    <cellStyle name="Normal 66 7 3 2" xfId="38248" xr:uid="{00000000-0005-0000-0000-0000CC8A0000}"/>
    <cellStyle name="Normal 66 7 3 3" xfId="23015" xr:uid="{00000000-0005-0000-0000-0000CD8A0000}"/>
    <cellStyle name="Normal 66 7 4" xfId="33235" xr:uid="{00000000-0005-0000-0000-0000CE8A0000}"/>
    <cellStyle name="Normal 66 7 5" xfId="18002" xr:uid="{00000000-0005-0000-0000-0000CF8A0000}"/>
    <cellStyle name="Normal 66 8" xfId="4551" xr:uid="{00000000-0005-0000-0000-0000D08A0000}"/>
    <cellStyle name="Normal 66 8 2" xfId="14605" xr:uid="{00000000-0005-0000-0000-0000D18A0000}"/>
    <cellStyle name="Normal 66 8 2 2" xfId="44936" xr:uid="{00000000-0005-0000-0000-0000D28A0000}"/>
    <cellStyle name="Normal 66 8 2 3" xfId="29703" xr:uid="{00000000-0005-0000-0000-0000D38A0000}"/>
    <cellStyle name="Normal 66 8 3" xfId="9585" xr:uid="{00000000-0005-0000-0000-0000D48A0000}"/>
    <cellStyle name="Normal 66 8 3 2" xfId="39919" xr:uid="{00000000-0005-0000-0000-0000D58A0000}"/>
    <cellStyle name="Normal 66 8 3 3" xfId="24686" xr:uid="{00000000-0005-0000-0000-0000D68A0000}"/>
    <cellStyle name="Normal 66 8 4" xfId="34906" xr:uid="{00000000-0005-0000-0000-0000D78A0000}"/>
    <cellStyle name="Normal 66 8 5" xfId="19673" xr:uid="{00000000-0005-0000-0000-0000D88A0000}"/>
    <cellStyle name="Normal 66 9" xfId="11261" xr:uid="{00000000-0005-0000-0000-0000D98A0000}"/>
    <cellStyle name="Normal 66 9 2" xfId="41594" xr:uid="{00000000-0005-0000-0000-0000DA8A0000}"/>
    <cellStyle name="Normal 66 9 3" xfId="26361" xr:uid="{00000000-0005-0000-0000-0000DB8A0000}"/>
    <cellStyle name="Normal 67" xfId="896" xr:uid="{00000000-0005-0000-0000-0000DC8A0000}"/>
    <cellStyle name="Normal 67 10" xfId="6241" xr:uid="{00000000-0005-0000-0000-0000DD8A0000}"/>
    <cellStyle name="Normal 67 10 2" xfId="36578" xr:uid="{00000000-0005-0000-0000-0000DE8A0000}"/>
    <cellStyle name="Normal 67 10 3" xfId="21345" xr:uid="{00000000-0005-0000-0000-0000DF8A0000}"/>
    <cellStyle name="Normal 67 11" xfId="31569" xr:uid="{00000000-0005-0000-0000-0000E08A0000}"/>
    <cellStyle name="Normal 67 12" xfId="16330" xr:uid="{00000000-0005-0000-0000-0000E18A0000}"/>
    <cellStyle name="Normal 67 2" xfId="1205" xr:uid="{00000000-0005-0000-0000-0000E28A0000}"/>
    <cellStyle name="Normal 67 2 10" xfId="31620" xr:uid="{00000000-0005-0000-0000-0000E38A0000}"/>
    <cellStyle name="Normal 67 2 11" xfId="16384" xr:uid="{00000000-0005-0000-0000-0000E48A0000}"/>
    <cellStyle name="Normal 67 2 2" xfId="1313" xr:uid="{00000000-0005-0000-0000-0000E58A0000}"/>
    <cellStyle name="Normal 67 2 2 10" xfId="16488" xr:uid="{00000000-0005-0000-0000-0000E68A0000}"/>
    <cellStyle name="Normal 67 2 2 2" xfId="1530" xr:uid="{00000000-0005-0000-0000-0000E78A0000}"/>
    <cellStyle name="Normal 67 2 2 2 2" xfId="1951" xr:uid="{00000000-0005-0000-0000-0000E88A0000}"/>
    <cellStyle name="Normal 67 2 2 2 2 2" xfId="2790" xr:uid="{00000000-0005-0000-0000-0000E98A0000}"/>
    <cellStyle name="Normal 67 2 2 2 2 2 2" xfId="4480" xr:uid="{00000000-0005-0000-0000-0000EA8A0000}"/>
    <cellStyle name="Normal 67 2 2 2 2 2 2 2" xfId="14553" xr:uid="{00000000-0005-0000-0000-0000EB8A0000}"/>
    <cellStyle name="Normal 67 2 2 2 2 2 2 2 2" xfId="44884" xr:uid="{00000000-0005-0000-0000-0000EC8A0000}"/>
    <cellStyle name="Normal 67 2 2 2 2 2 2 2 3" xfId="29651" xr:uid="{00000000-0005-0000-0000-0000ED8A0000}"/>
    <cellStyle name="Normal 67 2 2 2 2 2 2 3" xfId="9533" xr:uid="{00000000-0005-0000-0000-0000EE8A0000}"/>
    <cellStyle name="Normal 67 2 2 2 2 2 2 3 2" xfId="39867" xr:uid="{00000000-0005-0000-0000-0000EF8A0000}"/>
    <cellStyle name="Normal 67 2 2 2 2 2 2 3 3" xfId="24634" xr:uid="{00000000-0005-0000-0000-0000F08A0000}"/>
    <cellStyle name="Normal 67 2 2 2 2 2 2 4" xfId="34854" xr:uid="{00000000-0005-0000-0000-0000F18A0000}"/>
    <cellStyle name="Normal 67 2 2 2 2 2 2 5" xfId="19621" xr:uid="{00000000-0005-0000-0000-0000F28A0000}"/>
    <cellStyle name="Normal 67 2 2 2 2 2 3" xfId="6172" xr:uid="{00000000-0005-0000-0000-0000F38A0000}"/>
    <cellStyle name="Normal 67 2 2 2 2 2 3 2" xfId="16224" xr:uid="{00000000-0005-0000-0000-0000F48A0000}"/>
    <cellStyle name="Normal 67 2 2 2 2 2 3 2 2" xfId="46555" xr:uid="{00000000-0005-0000-0000-0000F58A0000}"/>
    <cellStyle name="Normal 67 2 2 2 2 2 3 2 3" xfId="31322" xr:uid="{00000000-0005-0000-0000-0000F68A0000}"/>
    <cellStyle name="Normal 67 2 2 2 2 2 3 3" xfId="11204" xr:uid="{00000000-0005-0000-0000-0000F78A0000}"/>
    <cellStyle name="Normal 67 2 2 2 2 2 3 3 2" xfId="41538" xr:uid="{00000000-0005-0000-0000-0000F88A0000}"/>
    <cellStyle name="Normal 67 2 2 2 2 2 3 3 3" xfId="26305" xr:uid="{00000000-0005-0000-0000-0000F98A0000}"/>
    <cellStyle name="Normal 67 2 2 2 2 2 3 4" xfId="36525" xr:uid="{00000000-0005-0000-0000-0000FA8A0000}"/>
    <cellStyle name="Normal 67 2 2 2 2 2 3 5" xfId="21292" xr:uid="{00000000-0005-0000-0000-0000FB8A0000}"/>
    <cellStyle name="Normal 67 2 2 2 2 2 4" xfId="12882" xr:uid="{00000000-0005-0000-0000-0000FC8A0000}"/>
    <cellStyle name="Normal 67 2 2 2 2 2 4 2" xfId="43213" xr:uid="{00000000-0005-0000-0000-0000FD8A0000}"/>
    <cellStyle name="Normal 67 2 2 2 2 2 4 3" xfId="27980" xr:uid="{00000000-0005-0000-0000-0000FE8A0000}"/>
    <cellStyle name="Normal 67 2 2 2 2 2 5" xfId="7861" xr:uid="{00000000-0005-0000-0000-0000FF8A0000}"/>
    <cellStyle name="Normal 67 2 2 2 2 2 5 2" xfId="38196" xr:uid="{00000000-0005-0000-0000-0000008B0000}"/>
    <cellStyle name="Normal 67 2 2 2 2 2 5 3" xfId="22963" xr:uid="{00000000-0005-0000-0000-0000018B0000}"/>
    <cellStyle name="Normal 67 2 2 2 2 2 6" xfId="33184" xr:uid="{00000000-0005-0000-0000-0000028B0000}"/>
    <cellStyle name="Normal 67 2 2 2 2 2 7" xfId="17950" xr:uid="{00000000-0005-0000-0000-0000038B0000}"/>
    <cellStyle name="Normal 67 2 2 2 2 3" xfId="3643" xr:uid="{00000000-0005-0000-0000-0000048B0000}"/>
    <cellStyle name="Normal 67 2 2 2 2 3 2" xfId="13717" xr:uid="{00000000-0005-0000-0000-0000058B0000}"/>
    <cellStyle name="Normal 67 2 2 2 2 3 2 2" xfId="44048" xr:uid="{00000000-0005-0000-0000-0000068B0000}"/>
    <cellStyle name="Normal 67 2 2 2 2 3 2 3" xfId="28815" xr:uid="{00000000-0005-0000-0000-0000078B0000}"/>
    <cellStyle name="Normal 67 2 2 2 2 3 3" xfId="8697" xr:uid="{00000000-0005-0000-0000-0000088B0000}"/>
    <cellStyle name="Normal 67 2 2 2 2 3 3 2" xfId="39031" xr:uid="{00000000-0005-0000-0000-0000098B0000}"/>
    <cellStyle name="Normal 67 2 2 2 2 3 3 3" xfId="23798" xr:uid="{00000000-0005-0000-0000-00000A8B0000}"/>
    <cellStyle name="Normal 67 2 2 2 2 3 4" xfId="34018" xr:uid="{00000000-0005-0000-0000-00000B8B0000}"/>
    <cellStyle name="Normal 67 2 2 2 2 3 5" xfId="18785" xr:uid="{00000000-0005-0000-0000-00000C8B0000}"/>
    <cellStyle name="Normal 67 2 2 2 2 4" xfId="5336" xr:uid="{00000000-0005-0000-0000-00000D8B0000}"/>
    <cellStyle name="Normal 67 2 2 2 2 4 2" xfId="15388" xr:uid="{00000000-0005-0000-0000-00000E8B0000}"/>
    <cellStyle name="Normal 67 2 2 2 2 4 2 2" xfId="45719" xr:uid="{00000000-0005-0000-0000-00000F8B0000}"/>
    <cellStyle name="Normal 67 2 2 2 2 4 2 3" xfId="30486" xr:uid="{00000000-0005-0000-0000-0000108B0000}"/>
    <cellStyle name="Normal 67 2 2 2 2 4 3" xfId="10368" xr:uid="{00000000-0005-0000-0000-0000118B0000}"/>
    <cellStyle name="Normal 67 2 2 2 2 4 3 2" xfId="40702" xr:uid="{00000000-0005-0000-0000-0000128B0000}"/>
    <cellStyle name="Normal 67 2 2 2 2 4 3 3" xfId="25469" xr:uid="{00000000-0005-0000-0000-0000138B0000}"/>
    <cellStyle name="Normal 67 2 2 2 2 4 4" xfId="35689" xr:uid="{00000000-0005-0000-0000-0000148B0000}"/>
    <cellStyle name="Normal 67 2 2 2 2 4 5" xfId="20456" xr:uid="{00000000-0005-0000-0000-0000158B0000}"/>
    <cellStyle name="Normal 67 2 2 2 2 5" xfId="12046" xr:uid="{00000000-0005-0000-0000-0000168B0000}"/>
    <cellStyle name="Normal 67 2 2 2 2 5 2" xfId="42377" xr:uid="{00000000-0005-0000-0000-0000178B0000}"/>
    <cellStyle name="Normal 67 2 2 2 2 5 3" xfId="27144" xr:uid="{00000000-0005-0000-0000-0000188B0000}"/>
    <cellStyle name="Normal 67 2 2 2 2 6" xfId="7025" xr:uid="{00000000-0005-0000-0000-0000198B0000}"/>
    <cellStyle name="Normal 67 2 2 2 2 6 2" xfId="37360" xr:uid="{00000000-0005-0000-0000-00001A8B0000}"/>
    <cellStyle name="Normal 67 2 2 2 2 6 3" xfId="22127" xr:uid="{00000000-0005-0000-0000-00001B8B0000}"/>
    <cellStyle name="Normal 67 2 2 2 2 7" xfId="32348" xr:uid="{00000000-0005-0000-0000-00001C8B0000}"/>
    <cellStyle name="Normal 67 2 2 2 2 8" xfId="17114" xr:uid="{00000000-0005-0000-0000-00001D8B0000}"/>
    <cellStyle name="Normal 67 2 2 2 3" xfId="2372" xr:uid="{00000000-0005-0000-0000-00001E8B0000}"/>
    <cellStyle name="Normal 67 2 2 2 3 2" xfId="4062" xr:uid="{00000000-0005-0000-0000-00001F8B0000}"/>
    <cellStyle name="Normal 67 2 2 2 3 2 2" xfId="14135" xr:uid="{00000000-0005-0000-0000-0000208B0000}"/>
    <cellStyle name="Normal 67 2 2 2 3 2 2 2" xfId="44466" xr:uid="{00000000-0005-0000-0000-0000218B0000}"/>
    <cellStyle name="Normal 67 2 2 2 3 2 2 3" xfId="29233" xr:uid="{00000000-0005-0000-0000-0000228B0000}"/>
    <cellStyle name="Normal 67 2 2 2 3 2 3" xfId="9115" xr:uid="{00000000-0005-0000-0000-0000238B0000}"/>
    <cellStyle name="Normal 67 2 2 2 3 2 3 2" xfId="39449" xr:uid="{00000000-0005-0000-0000-0000248B0000}"/>
    <cellStyle name="Normal 67 2 2 2 3 2 3 3" xfId="24216" xr:uid="{00000000-0005-0000-0000-0000258B0000}"/>
    <cellStyle name="Normal 67 2 2 2 3 2 4" xfId="34436" xr:uid="{00000000-0005-0000-0000-0000268B0000}"/>
    <cellStyle name="Normal 67 2 2 2 3 2 5" xfId="19203" xr:uid="{00000000-0005-0000-0000-0000278B0000}"/>
    <cellStyle name="Normal 67 2 2 2 3 3" xfId="5754" xr:uid="{00000000-0005-0000-0000-0000288B0000}"/>
    <cellStyle name="Normal 67 2 2 2 3 3 2" xfId="15806" xr:uid="{00000000-0005-0000-0000-0000298B0000}"/>
    <cellStyle name="Normal 67 2 2 2 3 3 2 2" xfId="46137" xr:uid="{00000000-0005-0000-0000-00002A8B0000}"/>
    <cellStyle name="Normal 67 2 2 2 3 3 2 3" xfId="30904" xr:uid="{00000000-0005-0000-0000-00002B8B0000}"/>
    <cellStyle name="Normal 67 2 2 2 3 3 3" xfId="10786" xr:uid="{00000000-0005-0000-0000-00002C8B0000}"/>
    <cellStyle name="Normal 67 2 2 2 3 3 3 2" xfId="41120" xr:uid="{00000000-0005-0000-0000-00002D8B0000}"/>
    <cellStyle name="Normal 67 2 2 2 3 3 3 3" xfId="25887" xr:uid="{00000000-0005-0000-0000-00002E8B0000}"/>
    <cellStyle name="Normal 67 2 2 2 3 3 4" xfId="36107" xr:uid="{00000000-0005-0000-0000-00002F8B0000}"/>
    <cellStyle name="Normal 67 2 2 2 3 3 5" xfId="20874" xr:uid="{00000000-0005-0000-0000-0000308B0000}"/>
    <cellStyle name="Normal 67 2 2 2 3 4" xfId="12464" xr:uid="{00000000-0005-0000-0000-0000318B0000}"/>
    <cellStyle name="Normal 67 2 2 2 3 4 2" xfId="42795" xr:uid="{00000000-0005-0000-0000-0000328B0000}"/>
    <cellStyle name="Normal 67 2 2 2 3 4 3" xfId="27562" xr:uid="{00000000-0005-0000-0000-0000338B0000}"/>
    <cellStyle name="Normal 67 2 2 2 3 5" xfId="7443" xr:uid="{00000000-0005-0000-0000-0000348B0000}"/>
    <cellStyle name="Normal 67 2 2 2 3 5 2" xfId="37778" xr:uid="{00000000-0005-0000-0000-0000358B0000}"/>
    <cellStyle name="Normal 67 2 2 2 3 5 3" xfId="22545" xr:uid="{00000000-0005-0000-0000-0000368B0000}"/>
    <cellStyle name="Normal 67 2 2 2 3 6" xfId="32766" xr:uid="{00000000-0005-0000-0000-0000378B0000}"/>
    <cellStyle name="Normal 67 2 2 2 3 7" xfId="17532" xr:uid="{00000000-0005-0000-0000-0000388B0000}"/>
    <cellStyle name="Normal 67 2 2 2 4" xfId="3225" xr:uid="{00000000-0005-0000-0000-0000398B0000}"/>
    <cellStyle name="Normal 67 2 2 2 4 2" xfId="13299" xr:uid="{00000000-0005-0000-0000-00003A8B0000}"/>
    <cellStyle name="Normal 67 2 2 2 4 2 2" xfId="43630" xr:uid="{00000000-0005-0000-0000-00003B8B0000}"/>
    <cellStyle name="Normal 67 2 2 2 4 2 3" xfId="28397" xr:uid="{00000000-0005-0000-0000-00003C8B0000}"/>
    <cellStyle name="Normal 67 2 2 2 4 3" xfId="8279" xr:uid="{00000000-0005-0000-0000-00003D8B0000}"/>
    <cellStyle name="Normal 67 2 2 2 4 3 2" xfId="38613" xr:uid="{00000000-0005-0000-0000-00003E8B0000}"/>
    <cellStyle name="Normal 67 2 2 2 4 3 3" xfId="23380" xr:uid="{00000000-0005-0000-0000-00003F8B0000}"/>
    <cellStyle name="Normal 67 2 2 2 4 4" xfId="33600" xr:uid="{00000000-0005-0000-0000-0000408B0000}"/>
    <cellStyle name="Normal 67 2 2 2 4 5" xfId="18367" xr:uid="{00000000-0005-0000-0000-0000418B0000}"/>
    <cellStyle name="Normal 67 2 2 2 5" xfId="4918" xr:uid="{00000000-0005-0000-0000-0000428B0000}"/>
    <cellStyle name="Normal 67 2 2 2 5 2" xfId="14970" xr:uid="{00000000-0005-0000-0000-0000438B0000}"/>
    <cellStyle name="Normal 67 2 2 2 5 2 2" xfId="45301" xr:uid="{00000000-0005-0000-0000-0000448B0000}"/>
    <cellStyle name="Normal 67 2 2 2 5 2 3" xfId="30068" xr:uid="{00000000-0005-0000-0000-0000458B0000}"/>
    <cellStyle name="Normal 67 2 2 2 5 3" xfId="9950" xr:uid="{00000000-0005-0000-0000-0000468B0000}"/>
    <cellStyle name="Normal 67 2 2 2 5 3 2" xfId="40284" xr:uid="{00000000-0005-0000-0000-0000478B0000}"/>
    <cellStyle name="Normal 67 2 2 2 5 3 3" xfId="25051" xr:uid="{00000000-0005-0000-0000-0000488B0000}"/>
    <cellStyle name="Normal 67 2 2 2 5 4" xfId="35271" xr:uid="{00000000-0005-0000-0000-0000498B0000}"/>
    <cellStyle name="Normal 67 2 2 2 5 5" xfId="20038" xr:uid="{00000000-0005-0000-0000-00004A8B0000}"/>
    <cellStyle name="Normal 67 2 2 2 6" xfId="11628" xr:uid="{00000000-0005-0000-0000-00004B8B0000}"/>
    <cellStyle name="Normal 67 2 2 2 6 2" xfId="41959" xr:uid="{00000000-0005-0000-0000-00004C8B0000}"/>
    <cellStyle name="Normal 67 2 2 2 6 3" xfId="26726" xr:uid="{00000000-0005-0000-0000-00004D8B0000}"/>
    <cellStyle name="Normal 67 2 2 2 7" xfId="6607" xr:uid="{00000000-0005-0000-0000-00004E8B0000}"/>
    <cellStyle name="Normal 67 2 2 2 7 2" xfId="36942" xr:uid="{00000000-0005-0000-0000-00004F8B0000}"/>
    <cellStyle name="Normal 67 2 2 2 7 3" xfId="21709" xr:uid="{00000000-0005-0000-0000-0000508B0000}"/>
    <cellStyle name="Normal 67 2 2 2 8" xfId="31930" xr:uid="{00000000-0005-0000-0000-0000518B0000}"/>
    <cellStyle name="Normal 67 2 2 2 9" xfId="16696" xr:uid="{00000000-0005-0000-0000-0000528B0000}"/>
    <cellStyle name="Normal 67 2 2 3" xfId="1743" xr:uid="{00000000-0005-0000-0000-0000538B0000}"/>
    <cellStyle name="Normal 67 2 2 3 2" xfId="2582" xr:uid="{00000000-0005-0000-0000-0000548B0000}"/>
    <cellStyle name="Normal 67 2 2 3 2 2" xfId="4272" xr:uid="{00000000-0005-0000-0000-0000558B0000}"/>
    <cellStyle name="Normal 67 2 2 3 2 2 2" xfId="14345" xr:uid="{00000000-0005-0000-0000-0000568B0000}"/>
    <cellStyle name="Normal 67 2 2 3 2 2 2 2" xfId="44676" xr:uid="{00000000-0005-0000-0000-0000578B0000}"/>
    <cellStyle name="Normal 67 2 2 3 2 2 2 3" xfId="29443" xr:uid="{00000000-0005-0000-0000-0000588B0000}"/>
    <cellStyle name="Normal 67 2 2 3 2 2 3" xfId="9325" xr:uid="{00000000-0005-0000-0000-0000598B0000}"/>
    <cellStyle name="Normal 67 2 2 3 2 2 3 2" xfId="39659" xr:uid="{00000000-0005-0000-0000-00005A8B0000}"/>
    <cellStyle name="Normal 67 2 2 3 2 2 3 3" xfId="24426" xr:uid="{00000000-0005-0000-0000-00005B8B0000}"/>
    <cellStyle name="Normal 67 2 2 3 2 2 4" xfId="34646" xr:uid="{00000000-0005-0000-0000-00005C8B0000}"/>
    <cellStyle name="Normal 67 2 2 3 2 2 5" xfId="19413" xr:uid="{00000000-0005-0000-0000-00005D8B0000}"/>
    <cellStyle name="Normal 67 2 2 3 2 3" xfId="5964" xr:uid="{00000000-0005-0000-0000-00005E8B0000}"/>
    <cellStyle name="Normal 67 2 2 3 2 3 2" xfId="16016" xr:uid="{00000000-0005-0000-0000-00005F8B0000}"/>
    <cellStyle name="Normal 67 2 2 3 2 3 2 2" xfId="46347" xr:uid="{00000000-0005-0000-0000-0000608B0000}"/>
    <cellStyle name="Normal 67 2 2 3 2 3 2 3" xfId="31114" xr:uid="{00000000-0005-0000-0000-0000618B0000}"/>
    <cellStyle name="Normal 67 2 2 3 2 3 3" xfId="10996" xr:uid="{00000000-0005-0000-0000-0000628B0000}"/>
    <cellStyle name="Normal 67 2 2 3 2 3 3 2" xfId="41330" xr:uid="{00000000-0005-0000-0000-0000638B0000}"/>
    <cellStyle name="Normal 67 2 2 3 2 3 3 3" xfId="26097" xr:uid="{00000000-0005-0000-0000-0000648B0000}"/>
    <cellStyle name="Normal 67 2 2 3 2 3 4" xfId="36317" xr:uid="{00000000-0005-0000-0000-0000658B0000}"/>
    <cellStyle name="Normal 67 2 2 3 2 3 5" xfId="21084" xr:uid="{00000000-0005-0000-0000-0000668B0000}"/>
    <cellStyle name="Normal 67 2 2 3 2 4" xfId="12674" xr:uid="{00000000-0005-0000-0000-0000678B0000}"/>
    <cellStyle name="Normal 67 2 2 3 2 4 2" xfId="43005" xr:uid="{00000000-0005-0000-0000-0000688B0000}"/>
    <cellStyle name="Normal 67 2 2 3 2 4 3" xfId="27772" xr:uid="{00000000-0005-0000-0000-0000698B0000}"/>
    <cellStyle name="Normal 67 2 2 3 2 5" xfId="7653" xr:uid="{00000000-0005-0000-0000-00006A8B0000}"/>
    <cellStyle name="Normal 67 2 2 3 2 5 2" xfId="37988" xr:uid="{00000000-0005-0000-0000-00006B8B0000}"/>
    <cellStyle name="Normal 67 2 2 3 2 5 3" xfId="22755" xr:uid="{00000000-0005-0000-0000-00006C8B0000}"/>
    <cellStyle name="Normal 67 2 2 3 2 6" xfId="32976" xr:uid="{00000000-0005-0000-0000-00006D8B0000}"/>
    <cellStyle name="Normal 67 2 2 3 2 7" xfId="17742" xr:uid="{00000000-0005-0000-0000-00006E8B0000}"/>
    <cellStyle name="Normal 67 2 2 3 3" xfId="3435" xr:uid="{00000000-0005-0000-0000-00006F8B0000}"/>
    <cellStyle name="Normal 67 2 2 3 3 2" xfId="13509" xr:uid="{00000000-0005-0000-0000-0000708B0000}"/>
    <cellStyle name="Normal 67 2 2 3 3 2 2" xfId="43840" xr:uid="{00000000-0005-0000-0000-0000718B0000}"/>
    <cellStyle name="Normal 67 2 2 3 3 2 3" xfId="28607" xr:uid="{00000000-0005-0000-0000-0000728B0000}"/>
    <cellStyle name="Normal 67 2 2 3 3 3" xfId="8489" xr:uid="{00000000-0005-0000-0000-0000738B0000}"/>
    <cellStyle name="Normal 67 2 2 3 3 3 2" xfId="38823" xr:uid="{00000000-0005-0000-0000-0000748B0000}"/>
    <cellStyle name="Normal 67 2 2 3 3 3 3" xfId="23590" xr:uid="{00000000-0005-0000-0000-0000758B0000}"/>
    <cellStyle name="Normal 67 2 2 3 3 4" xfId="33810" xr:uid="{00000000-0005-0000-0000-0000768B0000}"/>
    <cellStyle name="Normal 67 2 2 3 3 5" xfId="18577" xr:uid="{00000000-0005-0000-0000-0000778B0000}"/>
    <cellStyle name="Normal 67 2 2 3 4" xfId="5128" xr:uid="{00000000-0005-0000-0000-0000788B0000}"/>
    <cellStyle name="Normal 67 2 2 3 4 2" xfId="15180" xr:uid="{00000000-0005-0000-0000-0000798B0000}"/>
    <cellStyle name="Normal 67 2 2 3 4 2 2" xfId="45511" xr:uid="{00000000-0005-0000-0000-00007A8B0000}"/>
    <cellStyle name="Normal 67 2 2 3 4 2 3" xfId="30278" xr:uid="{00000000-0005-0000-0000-00007B8B0000}"/>
    <cellStyle name="Normal 67 2 2 3 4 3" xfId="10160" xr:uid="{00000000-0005-0000-0000-00007C8B0000}"/>
    <cellStyle name="Normal 67 2 2 3 4 3 2" xfId="40494" xr:uid="{00000000-0005-0000-0000-00007D8B0000}"/>
    <cellStyle name="Normal 67 2 2 3 4 3 3" xfId="25261" xr:uid="{00000000-0005-0000-0000-00007E8B0000}"/>
    <cellStyle name="Normal 67 2 2 3 4 4" xfId="35481" xr:uid="{00000000-0005-0000-0000-00007F8B0000}"/>
    <cellStyle name="Normal 67 2 2 3 4 5" xfId="20248" xr:uid="{00000000-0005-0000-0000-0000808B0000}"/>
    <cellStyle name="Normal 67 2 2 3 5" xfId="11838" xr:uid="{00000000-0005-0000-0000-0000818B0000}"/>
    <cellStyle name="Normal 67 2 2 3 5 2" xfId="42169" xr:uid="{00000000-0005-0000-0000-0000828B0000}"/>
    <cellStyle name="Normal 67 2 2 3 5 3" xfId="26936" xr:uid="{00000000-0005-0000-0000-0000838B0000}"/>
    <cellStyle name="Normal 67 2 2 3 6" xfId="6817" xr:uid="{00000000-0005-0000-0000-0000848B0000}"/>
    <cellStyle name="Normal 67 2 2 3 6 2" xfId="37152" xr:uid="{00000000-0005-0000-0000-0000858B0000}"/>
    <cellStyle name="Normal 67 2 2 3 6 3" xfId="21919" xr:uid="{00000000-0005-0000-0000-0000868B0000}"/>
    <cellStyle name="Normal 67 2 2 3 7" xfId="32140" xr:uid="{00000000-0005-0000-0000-0000878B0000}"/>
    <cellStyle name="Normal 67 2 2 3 8" xfId="16906" xr:uid="{00000000-0005-0000-0000-0000888B0000}"/>
    <cellStyle name="Normal 67 2 2 4" xfId="2164" xr:uid="{00000000-0005-0000-0000-0000898B0000}"/>
    <cellStyle name="Normal 67 2 2 4 2" xfId="3854" xr:uid="{00000000-0005-0000-0000-00008A8B0000}"/>
    <cellStyle name="Normal 67 2 2 4 2 2" xfId="13927" xr:uid="{00000000-0005-0000-0000-00008B8B0000}"/>
    <cellStyle name="Normal 67 2 2 4 2 2 2" xfId="44258" xr:uid="{00000000-0005-0000-0000-00008C8B0000}"/>
    <cellStyle name="Normal 67 2 2 4 2 2 3" xfId="29025" xr:uid="{00000000-0005-0000-0000-00008D8B0000}"/>
    <cellStyle name="Normal 67 2 2 4 2 3" xfId="8907" xr:uid="{00000000-0005-0000-0000-00008E8B0000}"/>
    <cellStyle name="Normal 67 2 2 4 2 3 2" xfId="39241" xr:uid="{00000000-0005-0000-0000-00008F8B0000}"/>
    <cellStyle name="Normal 67 2 2 4 2 3 3" xfId="24008" xr:uid="{00000000-0005-0000-0000-0000908B0000}"/>
    <cellStyle name="Normal 67 2 2 4 2 4" xfId="34228" xr:uid="{00000000-0005-0000-0000-0000918B0000}"/>
    <cellStyle name="Normal 67 2 2 4 2 5" xfId="18995" xr:uid="{00000000-0005-0000-0000-0000928B0000}"/>
    <cellStyle name="Normal 67 2 2 4 3" xfId="5546" xr:uid="{00000000-0005-0000-0000-0000938B0000}"/>
    <cellStyle name="Normal 67 2 2 4 3 2" xfId="15598" xr:uid="{00000000-0005-0000-0000-0000948B0000}"/>
    <cellStyle name="Normal 67 2 2 4 3 2 2" xfId="45929" xr:uid="{00000000-0005-0000-0000-0000958B0000}"/>
    <cellStyle name="Normal 67 2 2 4 3 2 3" xfId="30696" xr:uid="{00000000-0005-0000-0000-0000968B0000}"/>
    <cellStyle name="Normal 67 2 2 4 3 3" xfId="10578" xr:uid="{00000000-0005-0000-0000-0000978B0000}"/>
    <cellStyle name="Normal 67 2 2 4 3 3 2" xfId="40912" xr:uid="{00000000-0005-0000-0000-0000988B0000}"/>
    <cellStyle name="Normal 67 2 2 4 3 3 3" xfId="25679" xr:uid="{00000000-0005-0000-0000-0000998B0000}"/>
    <cellStyle name="Normal 67 2 2 4 3 4" xfId="35899" xr:uid="{00000000-0005-0000-0000-00009A8B0000}"/>
    <cellStyle name="Normal 67 2 2 4 3 5" xfId="20666" xr:uid="{00000000-0005-0000-0000-00009B8B0000}"/>
    <cellStyle name="Normal 67 2 2 4 4" xfId="12256" xr:uid="{00000000-0005-0000-0000-00009C8B0000}"/>
    <cellStyle name="Normal 67 2 2 4 4 2" xfId="42587" xr:uid="{00000000-0005-0000-0000-00009D8B0000}"/>
    <cellStyle name="Normal 67 2 2 4 4 3" xfId="27354" xr:uid="{00000000-0005-0000-0000-00009E8B0000}"/>
    <cellStyle name="Normal 67 2 2 4 5" xfId="7235" xr:uid="{00000000-0005-0000-0000-00009F8B0000}"/>
    <cellStyle name="Normal 67 2 2 4 5 2" xfId="37570" xr:uid="{00000000-0005-0000-0000-0000A08B0000}"/>
    <cellStyle name="Normal 67 2 2 4 5 3" xfId="22337" xr:uid="{00000000-0005-0000-0000-0000A18B0000}"/>
    <cellStyle name="Normal 67 2 2 4 6" xfId="32558" xr:uid="{00000000-0005-0000-0000-0000A28B0000}"/>
    <cellStyle name="Normal 67 2 2 4 7" xfId="17324" xr:uid="{00000000-0005-0000-0000-0000A38B0000}"/>
    <cellStyle name="Normal 67 2 2 5" xfId="3017" xr:uid="{00000000-0005-0000-0000-0000A48B0000}"/>
    <cellStyle name="Normal 67 2 2 5 2" xfId="13091" xr:uid="{00000000-0005-0000-0000-0000A58B0000}"/>
    <cellStyle name="Normal 67 2 2 5 2 2" xfId="43422" xr:uid="{00000000-0005-0000-0000-0000A68B0000}"/>
    <cellStyle name="Normal 67 2 2 5 2 3" xfId="28189" xr:uid="{00000000-0005-0000-0000-0000A78B0000}"/>
    <cellStyle name="Normal 67 2 2 5 3" xfId="8071" xr:uid="{00000000-0005-0000-0000-0000A88B0000}"/>
    <cellStyle name="Normal 67 2 2 5 3 2" xfId="38405" xr:uid="{00000000-0005-0000-0000-0000A98B0000}"/>
    <cellStyle name="Normal 67 2 2 5 3 3" xfId="23172" xr:uid="{00000000-0005-0000-0000-0000AA8B0000}"/>
    <cellStyle name="Normal 67 2 2 5 4" xfId="33392" xr:uid="{00000000-0005-0000-0000-0000AB8B0000}"/>
    <cellStyle name="Normal 67 2 2 5 5" xfId="18159" xr:uid="{00000000-0005-0000-0000-0000AC8B0000}"/>
    <cellStyle name="Normal 67 2 2 6" xfId="4710" xr:uid="{00000000-0005-0000-0000-0000AD8B0000}"/>
    <cellStyle name="Normal 67 2 2 6 2" xfId="14762" xr:uid="{00000000-0005-0000-0000-0000AE8B0000}"/>
    <cellStyle name="Normal 67 2 2 6 2 2" xfId="45093" xr:uid="{00000000-0005-0000-0000-0000AF8B0000}"/>
    <cellStyle name="Normal 67 2 2 6 2 3" xfId="29860" xr:uid="{00000000-0005-0000-0000-0000B08B0000}"/>
    <cellStyle name="Normal 67 2 2 6 3" xfId="9742" xr:uid="{00000000-0005-0000-0000-0000B18B0000}"/>
    <cellStyle name="Normal 67 2 2 6 3 2" xfId="40076" xr:uid="{00000000-0005-0000-0000-0000B28B0000}"/>
    <cellStyle name="Normal 67 2 2 6 3 3" xfId="24843" xr:uid="{00000000-0005-0000-0000-0000B38B0000}"/>
    <cellStyle name="Normal 67 2 2 6 4" xfId="35063" xr:uid="{00000000-0005-0000-0000-0000B48B0000}"/>
    <cellStyle name="Normal 67 2 2 6 5" xfId="19830" xr:uid="{00000000-0005-0000-0000-0000B58B0000}"/>
    <cellStyle name="Normal 67 2 2 7" xfId="11420" xr:uid="{00000000-0005-0000-0000-0000B68B0000}"/>
    <cellStyle name="Normal 67 2 2 7 2" xfId="41751" xr:uid="{00000000-0005-0000-0000-0000B78B0000}"/>
    <cellStyle name="Normal 67 2 2 7 3" xfId="26518" xr:uid="{00000000-0005-0000-0000-0000B88B0000}"/>
    <cellStyle name="Normal 67 2 2 8" xfId="6399" xr:uid="{00000000-0005-0000-0000-0000B98B0000}"/>
    <cellStyle name="Normal 67 2 2 8 2" xfId="36734" xr:uid="{00000000-0005-0000-0000-0000BA8B0000}"/>
    <cellStyle name="Normal 67 2 2 8 3" xfId="21501" xr:uid="{00000000-0005-0000-0000-0000BB8B0000}"/>
    <cellStyle name="Normal 67 2 2 9" xfId="31722" xr:uid="{00000000-0005-0000-0000-0000BC8B0000}"/>
    <cellStyle name="Normal 67 2 3" xfId="1426" xr:uid="{00000000-0005-0000-0000-0000BD8B0000}"/>
    <cellStyle name="Normal 67 2 3 2" xfId="1847" xr:uid="{00000000-0005-0000-0000-0000BE8B0000}"/>
    <cellStyle name="Normal 67 2 3 2 2" xfId="2686" xr:uid="{00000000-0005-0000-0000-0000BF8B0000}"/>
    <cellStyle name="Normal 67 2 3 2 2 2" xfId="4376" xr:uid="{00000000-0005-0000-0000-0000C08B0000}"/>
    <cellStyle name="Normal 67 2 3 2 2 2 2" xfId="14449" xr:uid="{00000000-0005-0000-0000-0000C18B0000}"/>
    <cellStyle name="Normal 67 2 3 2 2 2 2 2" xfId="44780" xr:uid="{00000000-0005-0000-0000-0000C28B0000}"/>
    <cellStyle name="Normal 67 2 3 2 2 2 2 3" xfId="29547" xr:uid="{00000000-0005-0000-0000-0000C38B0000}"/>
    <cellStyle name="Normal 67 2 3 2 2 2 3" xfId="9429" xr:uid="{00000000-0005-0000-0000-0000C48B0000}"/>
    <cellStyle name="Normal 67 2 3 2 2 2 3 2" xfId="39763" xr:uid="{00000000-0005-0000-0000-0000C58B0000}"/>
    <cellStyle name="Normal 67 2 3 2 2 2 3 3" xfId="24530" xr:uid="{00000000-0005-0000-0000-0000C68B0000}"/>
    <cellStyle name="Normal 67 2 3 2 2 2 4" xfId="34750" xr:uid="{00000000-0005-0000-0000-0000C78B0000}"/>
    <cellStyle name="Normal 67 2 3 2 2 2 5" xfId="19517" xr:uid="{00000000-0005-0000-0000-0000C88B0000}"/>
    <cellStyle name="Normal 67 2 3 2 2 3" xfId="6068" xr:uid="{00000000-0005-0000-0000-0000C98B0000}"/>
    <cellStyle name="Normal 67 2 3 2 2 3 2" xfId="16120" xr:uid="{00000000-0005-0000-0000-0000CA8B0000}"/>
    <cellStyle name="Normal 67 2 3 2 2 3 2 2" xfId="46451" xr:uid="{00000000-0005-0000-0000-0000CB8B0000}"/>
    <cellStyle name="Normal 67 2 3 2 2 3 2 3" xfId="31218" xr:uid="{00000000-0005-0000-0000-0000CC8B0000}"/>
    <cellStyle name="Normal 67 2 3 2 2 3 3" xfId="11100" xr:uid="{00000000-0005-0000-0000-0000CD8B0000}"/>
    <cellStyle name="Normal 67 2 3 2 2 3 3 2" xfId="41434" xr:uid="{00000000-0005-0000-0000-0000CE8B0000}"/>
    <cellStyle name="Normal 67 2 3 2 2 3 3 3" xfId="26201" xr:uid="{00000000-0005-0000-0000-0000CF8B0000}"/>
    <cellStyle name="Normal 67 2 3 2 2 3 4" xfId="36421" xr:uid="{00000000-0005-0000-0000-0000D08B0000}"/>
    <cellStyle name="Normal 67 2 3 2 2 3 5" xfId="21188" xr:uid="{00000000-0005-0000-0000-0000D18B0000}"/>
    <cellStyle name="Normal 67 2 3 2 2 4" xfId="12778" xr:uid="{00000000-0005-0000-0000-0000D28B0000}"/>
    <cellStyle name="Normal 67 2 3 2 2 4 2" xfId="43109" xr:uid="{00000000-0005-0000-0000-0000D38B0000}"/>
    <cellStyle name="Normal 67 2 3 2 2 4 3" xfId="27876" xr:uid="{00000000-0005-0000-0000-0000D48B0000}"/>
    <cellStyle name="Normal 67 2 3 2 2 5" xfId="7757" xr:uid="{00000000-0005-0000-0000-0000D58B0000}"/>
    <cellStyle name="Normal 67 2 3 2 2 5 2" xfId="38092" xr:uid="{00000000-0005-0000-0000-0000D68B0000}"/>
    <cellStyle name="Normal 67 2 3 2 2 5 3" xfId="22859" xr:uid="{00000000-0005-0000-0000-0000D78B0000}"/>
    <cellStyle name="Normal 67 2 3 2 2 6" xfId="33080" xr:uid="{00000000-0005-0000-0000-0000D88B0000}"/>
    <cellStyle name="Normal 67 2 3 2 2 7" xfId="17846" xr:uid="{00000000-0005-0000-0000-0000D98B0000}"/>
    <cellStyle name="Normal 67 2 3 2 3" xfId="3539" xr:uid="{00000000-0005-0000-0000-0000DA8B0000}"/>
    <cellStyle name="Normal 67 2 3 2 3 2" xfId="13613" xr:uid="{00000000-0005-0000-0000-0000DB8B0000}"/>
    <cellStyle name="Normal 67 2 3 2 3 2 2" xfId="43944" xr:uid="{00000000-0005-0000-0000-0000DC8B0000}"/>
    <cellStyle name="Normal 67 2 3 2 3 2 3" xfId="28711" xr:uid="{00000000-0005-0000-0000-0000DD8B0000}"/>
    <cellStyle name="Normal 67 2 3 2 3 3" xfId="8593" xr:uid="{00000000-0005-0000-0000-0000DE8B0000}"/>
    <cellStyle name="Normal 67 2 3 2 3 3 2" xfId="38927" xr:uid="{00000000-0005-0000-0000-0000DF8B0000}"/>
    <cellStyle name="Normal 67 2 3 2 3 3 3" xfId="23694" xr:uid="{00000000-0005-0000-0000-0000E08B0000}"/>
    <cellStyle name="Normal 67 2 3 2 3 4" xfId="33914" xr:uid="{00000000-0005-0000-0000-0000E18B0000}"/>
    <cellStyle name="Normal 67 2 3 2 3 5" xfId="18681" xr:uid="{00000000-0005-0000-0000-0000E28B0000}"/>
    <cellStyle name="Normal 67 2 3 2 4" xfId="5232" xr:uid="{00000000-0005-0000-0000-0000E38B0000}"/>
    <cellStyle name="Normal 67 2 3 2 4 2" xfId="15284" xr:uid="{00000000-0005-0000-0000-0000E48B0000}"/>
    <cellStyle name="Normal 67 2 3 2 4 2 2" xfId="45615" xr:uid="{00000000-0005-0000-0000-0000E58B0000}"/>
    <cellStyle name="Normal 67 2 3 2 4 2 3" xfId="30382" xr:uid="{00000000-0005-0000-0000-0000E68B0000}"/>
    <cellStyle name="Normal 67 2 3 2 4 3" xfId="10264" xr:uid="{00000000-0005-0000-0000-0000E78B0000}"/>
    <cellStyle name="Normal 67 2 3 2 4 3 2" xfId="40598" xr:uid="{00000000-0005-0000-0000-0000E88B0000}"/>
    <cellStyle name="Normal 67 2 3 2 4 3 3" xfId="25365" xr:uid="{00000000-0005-0000-0000-0000E98B0000}"/>
    <cellStyle name="Normal 67 2 3 2 4 4" xfId="35585" xr:uid="{00000000-0005-0000-0000-0000EA8B0000}"/>
    <cellStyle name="Normal 67 2 3 2 4 5" xfId="20352" xr:uid="{00000000-0005-0000-0000-0000EB8B0000}"/>
    <cellStyle name="Normal 67 2 3 2 5" xfId="11942" xr:uid="{00000000-0005-0000-0000-0000EC8B0000}"/>
    <cellStyle name="Normal 67 2 3 2 5 2" xfId="42273" xr:uid="{00000000-0005-0000-0000-0000ED8B0000}"/>
    <cellStyle name="Normal 67 2 3 2 5 3" xfId="27040" xr:uid="{00000000-0005-0000-0000-0000EE8B0000}"/>
    <cellStyle name="Normal 67 2 3 2 6" xfId="6921" xr:uid="{00000000-0005-0000-0000-0000EF8B0000}"/>
    <cellStyle name="Normal 67 2 3 2 6 2" xfId="37256" xr:uid="{00000000-0005-0000-0000-0000F08B0000}"/>
    <cellStyle name="Normal 67 2 3 2 6 3" xfId="22023" xr:uid="{00000000-0005-0000-0000-0000F18B0000}"/>
    <cellStyle name="Normal 67 2 3 2 7" xfId="32244" xr:uid="{00000000-0005-0000-0000-0000F28B0000}"/>
    <cellStyle name="Normal 67 2 3 2 8" xfId="17010" xr:uid="{00000000-0005-0000-0000-0000F38B0000}"/>
    <cellStyle name="Normal 67 2 3 3" xfId="2268" xr:uid="{00000000-0005-0000-0000-0000F48B0000}"/>
    <cellStyle name="Normal 67 2 3 3 2" xfId="3958" xr:uid="{00000000-0005-0000-0000-0000F58B0000}"/>
    <cellStyle name="Normal 67 2 3 3 2 2" xfId="14031" xr:uid="{00000000-0005-0000-0000-0000F68B0000}"/>
    <cellStyle name="Normal 67 2 3 3 2 2 2" xfId="44362" xr:uid="{00000000-0005-0000-0000-0000F78B0000}"/>
    <cellStyle name="Normal 67 2 3 3 2 2 3" xfId="29129" xr:uid="{00000000-0005-0000-0000-0000F88B0000}"/>
    <cellStyle name="Normal 67 2 3 3 2 3" xfId="9011" xr:uid="{00000000-0005-0000-0000-0000F98B0000}"/>
    <cellStyle name="Normal 67 2 3 3 2 3 2" xfId="39345" xr:uid="{00000000-0005-0000-0000-0000FA8B0000}"/>
    <cellStyle name="Normal 67 2 3 3 2 3 3" xfId="24112" xr:uid="{00000000-0005-0000-0000-0000FB8B0000}"/>
    <cellStyle name="Normal 67 2 3 3 2 4" xfId="34332" xr:uid="{00000000-0005-0000-0000-0000FC8B0000}"/>
    <cellStyle name="Normal 67 2 3 3 2 5" xfId="19099" xr:uid="{00000000-0005-0000-0000-0000FD8B0000}"/>
    <cellStyle name="Normal 67 2 3 3 3" xfId="5650" xr:uid="{00000000-0005-0000-0000-0000FE8B0000}"/>
    <cellStyle name="Normal 67 2 3 3 3 2" xfId="15702" xr:uid="{00000000-0005-0000-0000-0000FF8B0000}"/>
    <cellStyle name="Normal 67 2 3 3 3 2 2" xfId="46033" xr:uid="{00000000-0005-0000-0000-0000008C0000}"/>
    <cellStyle name="Normal 67 2 3 3 3 2 3" xfId="30800" xr:uid="{00000000-0005-0000-0000-0000018C0000}"/>
    <cellStyle name="Normal 67 2 3 3 3 3" xfId="10682" xr:uid="{00000000-0005-0000-0000-0000028C0000}"/>
    <cellStyle name="Normal 67 2 3 3 3 3 2" xfId="41016" xr:uid="{00000000-0005-0000-0000-0000038C0000}"/>
    <cellStyle name="Normal 67 2 3 3 3 3 3" xfId="25783" xr:uid="{00000000-0005-0000-0000-0000048C0000}"/>
    <cellStyle name="Normal 67 2 3 3 3 4" xfId="36003" xr:uid="{00000000-0005-0000-0000-0000058C0000}"/>
    <cellStyle name="Normal 67 2 3 3 3 5" xfId="20770" xr:uid="{00000000-0005-0000-0000-0000068C0000}"/>
    <cellStyle name="Normal 67 2 3 3 4" xfId="12360" xr:uid="{00000000-0005-0000-0000-0000078C0000}"/>
    <cellStyle name="Normal 67 2 3 3 4 2" xfId="42691" xr:uid="{00000000-0005-0000-0000-0000088C0000}"/>
    <cellStyle name="Normal 67 2 3 3 4 3" xfId="27458" xr:uid="{00000000-0005-0000-0000-0000098C0000}"/>
    <cellStyle name="Normal 67 2 3 3 5" xfId="7339" xr:uid="{00000000-0005-0000-0000-00000A8C0000}"/>
    <cellStyle name="Normal 67 2 3 3 5 2" xfId="37674" xr:uid="{00000000-0005-0000-0000-00000B8C0000}"/>
    <cellStyle name="Normal 67 2 3 3 5 3" xfId="22441" xr:uid="{00000000-0005-0000-0000-00000C8C0000}"/>
    <cellStyle name="Normal 67 2 3 3 6" xfId="32662" xr:uid="{00000000-0005-0000-0000-00000D8C0000}"/>
    <cellStyle name="Normal 67 2 3 3 7" xfId="17428" xr:uid="{00000000-0005-0000-0000-00000E8C0000}"/>
    <cellStyle name="Normal 67 2 3 4" xfId="3121" xr:uid="{00000000-0005-0000-0000-00000F8C0000}"/>
    <cellStyle name="Normal 67 2 3 4 2" xfId="13195" xr:uid="{00000000-0005-0000-0000-0000108C0000}"/>
    <cellStyle name="Normal 67 2 3 4 2 2" xfId="43526" xr:uid="{00000000-0005-0000-0000-0000118C0000}"/>
    <cellStyle name="Normal 67 2 3 4 2 3" xfId="28293" xr:uid="{00000000-0005-0000-0000-0000128C0000}"/>
    <cellStyle name="Normal 67 2 3 4 3" xfId="8175" xr:uid="{00000000-0005-0000-0000-0000138C0000}"/>
    <cellStyle name="Normal 67 2 3 4 3 2" xfId="38509" xr:uid="{00000000-0005-0000-0000-0000148C0000}"/>
    <cellStyle name="Normal 67 2 3 4 3 3" xfId="23276" xr:uid="{00000000-0005-0000-0000-0000158C0000}"/>
    <cellStyle name="Normal 67 2 3 4 4" xfId="33496" xr:uid="{00000000-0005-0000-0000-0000168C0000}"/>
    <cellStyle name="Normal 67 2 3 4 5" xfId="18263" xr:uid="{00000000-0005-0000-0000-0000178C0000}"/>
    <cellStyle name="Normal 67 2 3 5" xfId="4814" xr:uid="{00000000-0005-0000-0000-0000188C0000}"/>
    <cellStyle name="Normal 67 2 3 5 2" xfId="14866" xr:uid="{00000000-0005-0000-0000-0000198C0000}"/>
    <cellStyle name="Normal 67 2 3 5 2 2" xfId="45197" xr:uid="{00000000-0005-0000-0000-00001A8C0000}"/>
    <cellStyle name="Normal 67 2 3 5 2 3" xfId="29964" xr:uid="{00000000-0005-0000-0000-00001B8C0000}"/>
    <cellStyle name="Normal 67 2 3 5 3" xfId="9846" xr:uid="{00000000-0005-0000-0000-00001C8C0000}"/>
    <cellStyle name="Normal 67 2 3 5 3 2" xfId="40180" xr:uid="{00000000-0005-0000-0000-00001D8C0000}"/>
    <cellStyle name="Normal 67 2 3 5 3 3" xfId="24947" xr:uid="{00000000-0005-0000-0000-00001E8C0000}"/>
    <cellStyle name="Normal 67 2 3 5 4" xfId="35167" xr:uid="{00000000-0005-0000-0000-00001F8C0000}"/>
    <cellStyle name="Normal 67 2 3 5 5" xfId="19934" xr:uid="{00000000-0005-0000-0000-0000208C0000}"/>
    <cellStyle name="Normal 67 2 3 6" xfId="11524" xr:uid="{00000000-0005-0000-0000-0000218C0000}"/>
    <cellStyle name="Normal 67 2 3 6 2" xfId="41855" xr:uid="{00000000-0005-0000-0000-0000228C0000}"/>
    <cellStyle name="Normal 67 2 3 6 3" xfId="26622" xr:uid="{00000000-0005-0000-0000-0000238C0000}"/>
    <cellStyle name="Normal 67 2 3 7" xfId="6503" xr:uid="{00000000-0005-0000-0000-0000248C0000}"/>
    <cellStyle name="Normal 67 2 3 7 2" xfId="36838" xr:uid="{00000000-0005-0000-0000-0000258C0000}"/>
    <cellStyle name="Normal 67 2 3 7 3" xfId="21605" xr:uid="{00000000-0005-0000-0000-0000268C0000}"/>
    <cellStyle name="Normal 67 2 3 8" xfId="31826" xr:uid="{00000000-0005-0000-0000-0000278C0000}"/>
    <cellStyle name="Normal 67 2 3 9" xfId="16592" xr:uid="{00000000-0005-0000-0000-0000288C0000}"/>
    <cellStyle name="Normal 67 2 4" xfId="1639" xr:uid="{00000000-0005-0000-0000-0000298C0000}"/>
    <cellStyle name="Normal 67 2 4 2" xfId="2478" xr:uid="{00000000-0005-0000-0000-00002A8C0000}"/>
    <cellStyle name="Normal 67 2 4 2 2" xfId="4168" xr:uid="{00000000-0005-0000-0000-00002B8C0000}"/>
    <cellStyle name="Normal 67 2 4 2 2 2" xfId="14241" xr:uid="{00000000-0005-0000-0000-00002C8C0000}"/>
    <cellStyle name="Normal 67 2 4 2 2 2 2" xfId="44572" xr:uid="{00000000-0005-0000-0000-00002D8C0000}"/>
    <cellStyle name="Normal 67 2 4 2 2 2 3" xfId="29339" xr:uid="{00000000-0005-0000-0000-00002E8C0000}"/>
    <cellStyle name="Normal 67 2 4 2 2 3" xfId="9221" xr:uid="{00000000-0005-0000-0000-00002F8C0000}"/>
    <cellStyle name="Normal 67 2 4 2 2 3 2" xfId="39555" xr:uid="{00000000-0005-0000-0000-0000308C0000}"/>
    <cellStyle name="Normal 67 2 4 2 2 3 3" xfId="24322" xr:uid="{00000000-0005-0000-0000-0000318C0000}"/>
    <cellStyle name="Normal 67 2 4 2 2 4" xfId="34542" xr:uid="{00000000-0005-0000-0000-0000328C0000}"/>
    <cellStyle name="Normal 67 2 4 2 2 5" xfId="19309" xr:uid="{00000000-0005-0000-0000-0000338C0000}"/>
    <cellStyle name="Normal 67 2 4 2 3" xfId="5860" xr:uid="{00000000-0005-0000-0000-0000348C0000}"/>
    <cellStyle name="Normal 67 2 4 2 3 2" xfId="15912" xr:uid="{00000000-0005-0000-0000-0000358C0000}"/>
    <cellStyle name="Normal 67 2 4 2 3 2 2" xfId="46243" xr:uid="{00000000-0005-0000-0000-0000368C0000}"/>
    <cellStyle name="Normal 67 2 4 2 3 2 3" xfId="31010" xr:uid="{00000000-0005-0000-0000-0000378C0000}"/>
    <cellStyle name="Normal 67 2 4 2 3 3" xfId="10892" xr:uid="{00000000-0005-0000-0000-0000388C0000}"/>
    <cellStyle name="Normal 67 2 4 2 3 3 2" xfId="41226" xr:uid="{00000000-0005-0000-0000-0000398C0000}"/>
    <cellStyle name="Normal 67 2 4 2 3 3 3" xfId="25993" xr:uid="{00000000-0005-0000-0000-00003A8C0000}"/>
    <cellStyle name="Normal 67 2 4 2 3 4" xfId="36213" xr:uid="{00000000-0005-0000-0000-00003B8C0000}"/>
    <cellStyle name="Normal 67 2 4 2 3 5" xfId="20980" xr:uid="{00000000-0005-0000-0000-00003C8C0000}"/>
    <cellStyle name="Normal 67 2 4 2 4" xfId="12570" xr:uid="{00000000-0005-0000-0000-00003D8C0000}"/>
    <cellStyle name="Normal 67 2 4 2 4 2" xfId="42901" xr:uid="{00000000-0005-0000-0000-00003E8C0000}"/>
    <cellStyle name="Normal 67 2 4 2 4 3" xfId="27668" xr:uid="{00000000-0005-0000-0000-00003F8C0000}"/>
    <cellStyle name="Normal 67 2 4 2 5" xfId="7549" xr:uid="{00000000-0005-0000-0000-0000408C0000}"/>
    <cellStyle name="Normal 67 2 4 2 5 2" xfId="37884" xr:uid="{00000000-0005-0000-0000-0000418C0000}"/>
    <cellStyle name="Normal 67 2 4 2 5 3" xfId="22651" xr:uid="{00000000-0005-0000-0000-0000428C0000}"/>
    <cellStyle name="Normal 67 2 4 2 6" xfId="32872" xr:uid="{00000000-0005-0000-0000-0000438C0000}"/>
    <cellStyle name="Normal 67 2 4 2 7" xfId="17638" xr:uid="{00000000-0005-0000-0000-0000448C0000}"/>
    <cellStyle name="Normal 67 2 4 3" xfId="3331" xr:uid="{00000000-0005-0000-0000-0000458C0000}"/>
    <cellStyle name="Normal 67 2 4 3 2" xfId="13405" xr:uid="{00000000-0005-0000-0000-0000468C0000}"/>
    <cellStyle name="Normal 67 2 4 3 2 2" xfId="43736" xr:uid="{00000000-0005-0000-0000-0000478C0000}"/>
    <cellStyle name="Normal 67 2 4 3 2 3" xfId="28503" xr:uid="{00000000-0005-0000-0000-0000488C0000}"/>
    <cellStyle name="Normal 67 2 4 3 3" xfId="8385" xr:uid="{00000000-0005-0000-0000-0000498C0000}"/>
    <cellStyle name="Normal 67 2 4 3 3 2" xfId="38719" xr:uid="{00000000-0005-0000-0000-00004A8C0000}"/>
    <cellStyle name="Normal 67 2 4 3 3 3" xfId="23486" xr:uid="{00000000-0005-0000-0000-00004B8C0000}"/>
    <cellStyle name="Normal 67 2 4 3 4" xfId="33706" xr:uid="{00000000-0005-0000-0000-00004C8C0000}"/>
    <cellStyle name="Normal 67 2 4 3 5" xfId="18473" xr:uid="{00000000-0005-0000-0000-00004D8C0000}"/>
    <cellStyle name="Normal 67 2 4 4" xfId="5024" xr:uid="{00000000-0005-0000-0000-00004E8C0000}"/>
    <cellStyle name="Normal 67 2 4 4 2" xfId="15076" xr:uid="{00000000-0005-0000-0000-00004F8C0000}"/>
    <cellStyle name="Normal 67 2 4 4 2 2" xfId="45407" xr:uid="{00000000-0005-0000-0000-0000508C0000}"/>
    <cellStyle name="Normal 67 2 4 4 2 3" xfId="30174" xr:uid="{00000000-0005-0000-0000-0000518C0000}"/>
    <cellStyle name="Normal 67 2 4 4 3" xfId="10056" xr:uid="{00000000-0005-0000-0000-0000528C0000}"/>
    <cellStyle name="Normal 67 2 4 4 3 2" xfId="40390" xr:uid="{00000000-0005-0000-0000-0000538C0000}"/>
    <cellStyle name="Normal 67 2 4 4 3 3" xfId="25157" xr:uid="{00000000-0005-0000-0000-0000548C0000}"/>
    <cellStyle name="Normal 67 2 4 4 4" xfId="35377" xr:uid="{00000000-0005-0000-0000-0000558C0000}"/>
    <cellStyle name="Normal 67 2 4 4 5" xfId="20144" xr:uid="{00000000-0005-0000-0000-0000568C0000}"/>
    <cellStyle name="Normal 67 2 4 5" xfId="11734" xr:uid="{00000000-0005-0000-0000-0000578C0000}"/>
    <cellStyle name="Normal 67 2 4 5 2" xfId="42065" xr:uid="{00000000-0005-0000-0000-0000588C0000}"/>
    <cellStyle name="Normal 67 2 4 5 3" xfId="26832" xr:uid="{00000000-0005-0000-0000-0000598C0000}"/>
    <cellStyle name="Normal 67 2 4 6" xfId="6713" xr:uid="{00000000-0005-0000-0000-00005A8C0000}"/>
    <cellStyle name="Normal 67 2 4 6 2" xfId="37048" xr:uid="{00000000-0005-0000-0000-00005B8C0000}"/>
    <cellStyle name="Normal 67 2 4 6 3" xfId="21815" xr:uid="{00000000-0005-0000-0000-00005C8C0000}"/>
    <cellStyle name="Normal 67 2 4 7" xfId="32036" xr:uid="{00000000-0005-0000-0000-00005D8C0000}"/>
    <cellStyle name="Normal 67 2 4 8" xfId="16802" xr:uid="{00000000-0005-0000-0000-00005E8C0000}"/>
    <cellStyle name="Normal 67 2 5" xfId="2060" xr:uid="{00000000-0005-0000-0000-00005F8C0000}"/>
    <cellStyle name="Normal 67 2 5 2" xfId="3750" xr:uid="{00000000-0005-0000-0000-0000608C0000}"/>
    <cellStyle name="Normal 67 2 5 2 2" xfId="13823" xr:uid="{00000000-0005-0000-0000-0000618C0000}"/>
    <cellStyle name="Normal 67 2 5 2 2 2" xfId="44154" xr:uid="{00000000-0005-0000-0000-0000628C0000}"/>
    <cellStyle name="Normal 67 2 5 2 2 3" xfId="28921" xr:uid="{00000000-0005-0000-0000-0000638C0000}"/>
    <cellStyle name="Normal 67 2 5 2 3" xfId="8803" xr:uid="{00000000-0005-0000-0000-0000648C0000}"/>
    <cellStyle name="Normal 67 2 5 2 3 2" xfId="39137" xr:uid="{00000000-0005-0000-0000-0000658C0000}"/>
    <cellStyle name="Normal 67 2 5 2 3 3" xfId="23904" xr:uid="{00000000-0005-0000-0000-0000668C0000}"/>
    <cellStyle name="Normal 67 2 5 2 4" xfId="34124" xr:uid="{00000000-0005-0000-0000-0000678C0000}"/>
    <cellStyle name="Normal 67 2 5 2 5" xfId="18891" xr:uid="{00000000-0005-0000-0000-0000688C0000}"/>
    <cellStyle name="Normal 67 2 5 3" xfId="5442" xr:uid="{00000000-0005-0000-0000-0000698C0000}"/>
    <cellStyle name="Normal 67 2 5 3 2" xfId="15494" xr:uid="{00000000-0005-0000-0000-00006A8C0000}"/>
    <cellStyle name="Normal 67 2 5 3 2 2" xfId="45825" xr:uid="{00000000-0005-0000-0000-00006B8C0000}"/>
    <cellStyle name="Normal 67 2 5 3 2 3" xfId="30592" xr:uid="{00000000-0005-0000-0000-00006C8C0000}"/>
    <cellStyle name="Normal 67 2 5 3 3" xfId="10474" xr:uid="{00000000-0005-0000-0000-00006D8C0000}"/>
    <cellStyle name="Normal 67 2 5 3 3 2" xfId="40808" xr:uid="{00000000-0005-0000-0000-00006E8C0000}"/>
    <cellStyle name="Normal 67 2 5 3 3 3" xfId="25575" xr:uid="{00000000-0005-0000-0000-00006F8C0000}"/>
    <cellStyle name="Normal 67 2 5 3 4" xfId="35795" xr:uid="{00000000-0005-0000-0000-0000708C0000}"/>
    <cellStyle name="Normal 67 2 5 3 5" xfId="20562" xr:uid="{00000000-0005-0000-0000-0000718C0000}"/>
    <cellStyle name="Normal 67 2 5 4" xfId="12152" xr:uid="{00000000-0005-0000-0000-0000728C0000}"/>
    <cellStyle name="Normal 67 2 5 4 2" xfId="42483" xr:uid="{00000000-0005-0000-0000-0000738C0000}"/>
    <cellStyle name="Normal 67 2 5 4 3" xfId="27250" xr:uid="{00000000-0005-0000-0000-0000748C0000}"/>
    <cellStyle name="Normal 67 2 5 5" xfId="7131" xr:uid="{00000000-0005-0000-0000-0000758C0000}"/>
    <cellStyle name="Normal 67 2 5 5 2" xfId="37466" xr:uid="{00000000-0005-0000-0000-0000768C0000}"/>
    <cellStyle name="Normal 67 2 5 5 3" xfId="22233" xr:uid="{00000000-0005-0000-0000-0000778C0000}"/>
    <cellStyle name="Normal 67 2 5 6" xfId="32454" xr:uid="{00000000-0005-0000-0000-0000788C0000}"/>
    <cellStyle name="Normal 67 2 5 7" xfId="17220" xr:uid="{00000000-0005-0000-0000-0000798C0000}"/>
    <cellStyle name="Normal 67 2 6" xfId="2913" xr:uid="{00000000-0005-0000-0000-00007A8C0000}"/>
    <cellStyle name="Normal 67 2 6 2" xfId="12987" xr:uid="{00000000-0005-0000-0000-00007B8C0000}"/>
    <cellStyle name="Normal 67 2 6 2 2" xfId="43318" xr:uid="{00000000-0005-0000-0000-00007C8C0000}"/>
    <cellStyle name="Normal 67 2 6 2 3" xfId="28085" xr:uid="{00000000-0005-0000-0000-00007D8C0000}"/>
    <cellStyle name="Normal 67 2 6 3" xfId="7967" xr:uid="{00000000-0005-0000-0000-00007E8C0000}"/>
    <cellStyle name="Normal 67 2 6 3 2" xfId="38301" xr:uid="{00000000-0005-0000-0000-00007F8C0000}"/>
    <cellStyle name="Normal 67 2 6 3 3" xfId="23068" xr:uid="{00000000-0005-0000-0000-0000808C0000}"/>
    <cellStyle name="Normal 67 2 6 4" xfId="33288" xr:uid="{00000000-0005-0000-0000-0000818C0000}"/>
    <cellStyle name="Normal 67 2 6 5" xfId="18055" xr:uid="{00000000-0005-0000-0000-0000828C0000}"/>
    <cellStyle name="Normal 67 2 7" xfId="4606" xr:uid="{00000000-0005-0000-0000-0000838C0000}"/>
    <cellStyle name="Normal 67 2 7 2" xfId="14658" xr:uid="{00000000-0005-0000-0000-0000848C0000}"/>
    <cellStyle name="Normal 67 2 7 2 2" xfId="44989" xr:uid="{00000000-0005-0000-0000-0000858C0000}"/>
    <cellStyle name="Normal 67 2 7 2 3" xfId="29756" xr:uid="{00000000-0005-0000-0000-0000868C0000}"/>
    <cellStyle name="Normal 67 2 7 3" xfId="9638" xr:uid="{00000000-0005-0000-0000-0000878C0000}"/>
    <cellStyle name="Normal 67 2 7 3 2" xfId="39972" xr:uid="{00000000-0005-0000-0000-0000888C0000}"/>
    <cellStyle name="Normal 67 2 7 3 3" xfId="24739" xr:uid="{00000000-0005-0000-0000-0000898C0000}"/>
    <cellStyle name="Normal 67 2 7 4" xfId="34959" xr:uid="{00000000-0005-0000-0000-00008A8C0000}"/>
    <cellStyle name="Normal 67 2 7 5" xfId="19726" xr:uid="{00000000-0005-0000-0000-00008B8C0000}"/>
    <cellStyle name="Normal 67 2 8" xfId="11316" xr:uid="{00000000-0005-0000-0000-00008C8C0000}"/>
    <cellStyle name="Normal 67 2 8 2" xfId="41647" xr:uid="{00000000-0005-0000-0000-00008D8C0000}"/>
    <cellStyle name="Normal 67 2 8 3" xfId="26414" xr:uid="{00000000-0005-0000-0000-00008E8C0000}"/>
    <cellStyle name="Normal 67 2 9" xfId="6295" xr:uid="{00000000-0005-0000-0000-00008F8C0000}"/>
    <cellStyle name="Normal 67 2 9 2" xfId="36630" xr:uid="{00000000-0005-0000-0000-0000908C0000}"/>
    <cellStyle name="Normal 67 2 9 3" xfId="21397" xr:uid="{00000000-0005-0000-0000-0000918C0000}"/>
    <cellStyle name="Normal 67 3" xfId="1259" xr:uid="{00000000-0005-0000-0000-0000928C0000}"/>
    <cellStyle name="Normal 67 3 10" xfId="16436" xr:uid="{00000000-0005-0000-0000-0000938C0000}"/>
    <cellStyle name="Normal 67 3 2" xfId="1478" xr:uid="{00000000-0005-0000-0000-0000948C0000}"/>
    <cellStyle name="Normal 67 3 2 2" xfId="1899" xr:uid="{00000000-0005-0000-0000-0000958C0000}"/>
    <cellStyle name="Normal 67 3 2 2 2" xfId="2738" xr:uid="{00000000-0005-0000-0000-0000968C0000}"/>
    <cellStyle name="Normal 67 3 2 2 2 2" xfId="4428" xr:uid="{00000000-0005-0000-0000-0000978C0000}"/>
    <cellStyle name="Normal 67 3 2 2 2 2 2" xfId="14501" xr:uid="{00000000-0005-0000-0000-0000988C0000}"/>
    <cellStyle name="Normal 67 3 2 2 2 2 2 2" xfId="44832" xr:uid="{00000000-0005-0000-0000-0000998C0000}"/>
    <cellStyle name="Normal 67 3 2 2 2 2 2 3" xfId="29599" xr:uid="{00000000-0005-0000-0000-00009A8C0000}"/>
    <cellStyle name="Normal 67 3 2 2 2 2 3" xfId="9481" xr:uid="{00000000-0005-0000-0000-00009B8C0000}"/>
    <cellStyle name="Normal 67 3 2 2 2 2 3 2" xfId="39815" xr:uid="{00000000-0005-0000-0000-00009C8C0000}"/>
    <cellStyle name="Normal 67 3 2 2 2 2 3 3" xfId="24582" xr:uid="{00000000-0005-0000-0000-00009D8C0000}"/>
    <cellStyle name="Normal 67 3 2 2 2 2 4" xfId="34802" xr:uid="{00000000-0005-0000-0000-00009E8C0000}"/>
    <cellStyle name="Normal 67 3 2 2 2 2 5" xfId="19569" xr:uid="{00000000-0005-0000-0000-00009F8C0000}"/>
    <cellStyle name="Normal 67 3 2 2 2 3" xfId="6120" xr:uid="{00000000-0005-0000-0000-0000A08C0000}"/>
    <cellStyle name="Normal 67 3 2 2 2 3 2" xfId="16172" xr:uid="{00000000-0005-0000-0000-0000A18C0000}"/>
    <cellStyle name="Normal 67 3 2 2 2 3 2 2" xfId="46503" xr:uid="{00000000-0005-0000-0000-0000A28C0000}"/>
    <cellStyle name="Normal 67 3 2 2 2 3 2 3" xfId="31270" xr:uid="{00000000-0005-0000-0000-0000A38C0000}"/>
    <cellStyle name="Normal 67 3 2 2 2 3 3" xfId="11152" xr:uid="{00000000-0005-0000-0000-0000A48C0000}"/>
    <cellStyle name="Normal 67 3 2 2 2 3 3 2" xfId="41486" xr:uid="{00000000-0005-0000-0000-0000A58C0000}"/>
    <cellStyle name="Normal 67 3 2 2 2 3 3 3" xfId="26253" xr:uid="{00000000-0005-0000-0000-0000A68C0000}"/>
    <cellStyle name="Normal 67 3 2 2 2 3 4" xfId="36473" xr:uid="{00000000-0005-0000-0000-0000A78C0000}"/>
    <cellStyle name="Normal 67 3 2 2 2 3 5" xfId="21240" xr:uid="{00000000-0005-0000-0000-0000A88C0000}"/>
    <cellStyle name="Normal 67 3 2 2 2 4" xfId="12830" xr:uid="{00000000-0005-0000-0000-0000A98C0000}"/>
    <cellStyle name="Normal 67 3 2 2 2 4 2" xfId="43161" xr:uid="{00000000-0005-0000-0000-0000AA8C0000}"/>
    <cellStyle name="Normal 67 3 2 2 2 4 3" xfId="27928" xr:uid="{00000000-0005-0000-0000-0000AB8C0000}"/>
    <cellStyle name="Normal 67 3 2 2 2 5" xfId="7809" xr:uid="{00000000-0005-0000-0000-0000AC8C0000}"/>
    <cellStyle name="Normal 67 3 2 2 2 5 2" xfId="38144" xr:uid="{00000000-0005-0000-0000-0000AD8C0000}"/>
    <cellStyle name="Normal 67 3 2 2 2 5 3" xfId="22911" xr:uid="{00000000-0005-0000-0000-0000AE8C0000}"/>
    <cellStyle name="Normal 67 3 2 2 2 6" xfId="33132" xr:uid="{00000000-0005-0000-0000-0000AF8C0000}"/>
    <cellStyle name="Normal 67 3 2 2 2 7" xfId="17898" xr:uid="{00000000-0005-0000-0000-0000B08C0000}"/>
    <cellStyle name="Normal 67 3 2 2 3" xfId="3591" xr:uid="{00000000-0005-0000-0000-0000B18C0000}"/>
    <cellStyle name="Normal 67 3 2 2 3 2" xfId="13665" xr:uid="{00000000-0005-0000-0000-0000B28C0000}"/>
    <cellStyle name="Normal 67 3 2 2 3 2 2" xfId="43996" xr:uid="{00000000-0005-0000-0000-0000B38C0000}"/>
    <cellStyle name="Normal 67 3 2 2 3 2 3" xfId="28763" xr:uid="{00000000-0005-0000-0000-0000B48C0000}"/>
    <cellStyle name="Normal 67 3 2 2 3 3" xfId="8645" xr:uid="{00000000-0005-0000-0000-0000B58C0000}"/>
    <cellStyle name="Normal 67 3 2 2 3 3 2" xfId="38979" xr:uid="{00000000-0005-0000-0000-0000B68C0000}"/>
    <cellStyle name="Normal 67 3 2 2 3 3 3" xfId="23746" xr:uid="{00000000-0005-0000-0000-0000B78C0000}"/>
    <cellStyle name="Normal 67 3 2 2 3 4" xfId="33966" xr:uid="{00000000-0005-0000-0000-0000B88C0000}"/>
    <cellStyle name="Normal 67 3 2 2 3 5" xfId="18733" xr:uid="{00000000-0005-0000-0000-0000B98C0000}"/>
    <cellStyle name="Normal 67 3 2 2 4" xfId="5284" xr:uid="{00000000-0005-0000-0000-0000BA8C0000}"/>
    <cellStyle name="Normal 67 3 2 2 4 2" xfId="15336" xr:uid="{00000000-0005-0000-0000-0000BB8C0000}"/>
    <cellStyle name="Normal 67 3 2 2 4 2 2" xfId="45667" xr:uid="{00000000-0005-0000-0000-0000BC8C0000}"/>
    <cellStyle name="Normal 67 3 2 2 4 2 3" xfId="30434" xr:uid="{00000000-0005-0000-0000-0000BD8C0000}"/>
    <cellStyle name="Normal 67 3 2 2 4 3" xfId="10316" xr:uid="{00000000-0005-0000-0000-0000BE8C0000}"/>
    <cellStyle name="Normal 67 3 2 2 4 3 2" xfId="40650" xr:uid="{00000000-0005-0000-0000-0000BF8C0000}"/>
    <cellStyle name="Normal 67 3 2 2 4 3 3" xfId="25417" xr:uid="{00000000-0005-0000-0000-0000C08C0000}"/>
    <cellStyle name="Normal 67 3 2 2 4 4" xfId="35637" xr:uid="{00000000-0005-0000-0000-0000C18C0000}"/>
    <cellStyle name="Normal 67 3 2 2 4 5" xfId="20404" xr:uid="{00000000-0005-0000-0000-0000C28C0000}"/>
    <cellStyle name="Normal 67 3 2 2 5" xfId="11994" xr:uid="{00000000-0005-0000-0000-0000C38C0000}"/>
    <cellStyle name="Normal 67 3 2 2 5 2" xfId="42325" xr:uid="{00000000-0005-0000-0000-0000C48C0000}"/>
    <cellStyle name="Normal 67 3 2 2 5 3" xfId="27092" xr:uid="{00000000-0005-0000-0000-0000C58C0000}"/>
    <cellStyle name="Normal 67 3 2 2 6" xfId="6973" xr:uid="{00000000-0005-0000-0000-0000C68C0000}"/>
    <cellStyle name="Normal 67 3 2 2 6 2" xfId="37308" xr:uid="{00000000-0005-0000-0000-0000C78C0000}"/>
    <cellStyle name="Normal 67 3 2 2 6 3" xfId="22075" xr:uid="{00000000-0005-0000-0000-0000C88C0000}"/>
    <cellStyle name="Normal 67 3 2 2 7" xfId="32296" xr:uid="{00000000-0005-0000-0000-0000C98C0000}"/>
    <cellStyle name="Normal 67 3 2 2 8" xfId="17062" xr:uid="{00000000-0005-0000-0000-0000CA8C0000}"/>
    <cellStyle name="Normal 67 3 2 3" xfId="2320" xr:uid="{00000000-0005-0000-0000-0000CB8C0000}"/>
    <cellStyle name="Normal 67 3 2 3 2" xfId="4010" xr:uid="{00000000-0005-0000-0000-0000CC8C0000}"/>
    <cellStyle name="Normal 67 3 2 3 2 2" xfId="14083" xr:uid="{00000000-0005-0000-0000-0000CD8C0000}"/>
    <cellStyle name="Normal 67 3 2 3 2 2 2" xfId="44414" xr:uid="{00000000-0005-0000-0000-0000CE8C0000}"/>
    <cellStyle name="Normal 67 3 2 3 2 2 3" xfId="29181" xr:uid="{00000000-0005-0000-0000-0000CF8C0000}"/>
    <cellStyle name="Normal 67 3 2 3 2 3" xfId="9063" xr:uid="{00000000-0005-0000-0000-0000D08C0000}"/>
    <cellStyle name="Normal 67 3 2 3 2 3 2" xfId="39397" xr:uid="{00000000-0005-0000-0000-0000D18C0000}"/>
    <cellStyle name="Normal 67 3 2 3 2 3 3" xfId="24164" xr:uid="{00000000-0005-0000-0000-0000D28C0000}"/>
    <cellStyle name="Normal 67 3 2 3 2 4" xfId="34384" xr:uid="{00000000-0005-0000-0000-0000D38C0000}"/>
    <cellStyle name="Normal 67 3 2 3 2 5" xfId="19151" xr:uid="{00000000-0005-0000-0000-0000D48C0000}"/>
    <cellStyle name="Normal 67 3 2 3 3" xfId="5702" xr:uid="{00000000-0005-0000-0000-0000D58C0000}"/>
    <cellStyle name="Normal 67 3 2 3 3 2" xfId="15754" xr:uid="{00000000-0005-0000-0000-0000D68C0000}"/>
    <cellStyle name="Normal 67 3 2 3 3 2 2" xfId="46085" xr:uid="{00000000-0005-0000-0000-0000D78C0000}"/>
    <cellStyle name="Normal 67 3 2 3 3 2 3" xfId="30852" xr:uid="{00000000-0005-0000-0000-0000D88C0000}"/>
    <cellStyle name="Normal 67 3 2 3 3 3" xfId="10734" xr:uid="{00000000-0005-0000-0000-0000D98C0000}"/>
    <cellStyle name="Normal 67 3 2 3 3 3 2" xfId="41068" xr:uid="{00000000-0005-0000-0000-0000DA8C0000}"/>
    <cellStyle name="Normal 67 3 2 3 3 3 3" xfId="25835" xr:uid="{00000000-0005-0000-0000-0000DB8C0000}"/>
    <cellStyle name="Normal 67 3 2 3 3 4" xfId="36055" xr:uid="{00000000-0005-0000-0000-0000DC8C0000}"/>
    <cellStyle name="Normal 67 3 2 3 3 5" xfId="20822" xr:uid="{00000000-0005-0000-0000-0000DD8C0000}"/>
    <cellStyle name="Normal 67 3 2 3 4" xfId="12412" xr:uid="{00000000-0005-0000-0000-0000DE8C0000}"/>
    <cellStyle name="Normal 67 3 2 3 4 2" xfId="42743" xr:uid="{00000000-0005-0000-0000-0000DF8C0000}"/>
    <cellStyle name="Normal 67 3 2 3 4 3" xfId="27510" xr:uid="{00000000-0005-0000-0000-0000E08C0000}"/>
    <cellStyle name="Normal 67 3 2 3 5" xfId="7391" xr:uid="{00000000-0005-0000-0000-0000E18C0000}"/>
    <cellStyle name="Normal 67 3 2 3 5 2" xfId="37726" xr:uid="{00000000-0005-0000-0000-0000E28C0000}"/>
    <cellStyle name="Normal 67 3 2 3 5 3" xfId="22493" xr:uid="{00000000-0005-0000-0000-0000E38C0000}"/>
    <cellStyle name="Normal 67 3 2 3 6" xfId="32714" xr:uid="{00000000-0005-0000-0000-0000E48C0000}"/>
    <cellStyle name="Normal 67 3 2 3 7" xfId="17480" xr:uid="{00000000-0005-0000-0000-0000E58C0000}"/>
    <cellStyle name="Normal 67 3 2 4" xfId="3173" xr:uid="{00000000-0005-0000-0000-0000E68C0000}"/>
    <cellStyle name="Normal 67 3 2 4 2" xfId="13247" xr:uid="{00000000-0005-0000-0000-0000E78C0000}"/>
    <cellStyle name="Normal 67 3 2 4 2 2" xfId="43578" xr:uid="{00000000-0005-0000-0000-0000E88C0000}"/>
    <cellStyle name="Normal 67 3 2 4 2 3" xfId="28345" xr:uid="{00000000-0005-0000-0000-0000E98C0000}"/>
    <cellStyle name="Normal 67 3 2 4 3" xfId="8227" xr:uid="{00000000-0005-0000-0000-0000EA8C0000}"/>
    <cellStyle name="Normal 67 3 2 4 3 2" xfId="38561" xr:uid="{00000000-0005-0000-0000-0000EB8C0000}"/>
    <cellStyle name="Normal 67 3 2 4 3 3" xfId="23328" xr:uid="{00000000-0005-0000-0000-0000EC8C0000}"/>
    <cellStyle name="Normal 67 3 2 4 4" xfId="33548" xr:uid="{00000000-0005-0000-0000-0000ED8C0000}"/>
    <cellStyle name="Normal 67 3 2 4 5" xfId="18315" xr:uid="{00000000-0005-0000-0000-0000EE8C0000}"/>
    <cellStyle name="Normal 67 3 2 5" xfId="4866" xr:uid="{00000000-0005-0000-0000-0000EF8C0000}"/>
    <cellStyle name="Normal 67 3 2 5 2" xfId="14918" xr:uid="{00000000-0005-0000-0000-0000F08C0000}"/>
    <cellStyle name="Normal 67 3 2 5 2 2" xfId="45249" xr:uid="{00000000-0005-0000-0000-0000F18C0000}"/>
    <cellStyle name="Normal 67 3 2 5 2 3" xfId="30016" xr:uid="{00000000-0005-0000-0000-0000F28C0000}"/>
    <cellStyle name="Normal 67 3 2 5 3" xfId="9898" xr:uid="{00000000-0005-0000-0000-0000F38C0000}"/>
    <cellStyle name="Normal 67 3 2 5 3 2" xfId="40232" xr:uid="{00000000-0005-0000-0000-0000F48C0000}"/>
    <cellStyle name="Normal 67 3 2 5 3 3" xfId="24999" xr:uid="{00000000-0005-0000-0000-0000F58C0000}"/>
    <cellStyle name="Normal 67 3 2 5 4" xfId="35219" xr:uid="{00000000-0005-0000-0000-0000F68C0000}"/>
    <cellStyle name="Normal 67 3 2 5 5" xfId="19986" xr:uid="{00000000-0005-0000-0000-0000F78C0000}"/>
    <cellStyle name="Normal 67 3 2 6" xfId="11576" xr:uid="{00000000-0005-0000-0000-0000F88C0000}"/>
    <cellStyle name="Normal 67 3 2 6 2" xfId="41907" xr:uid="{00000000-0005-0000-0000-0000F98C0000}"/>
    <cellStyle name="Normal 67 3 2 6 3" xfId="26674" xr:uid="{00000000-0005-0000-0000-0000FA8C0000}"/>
    <cellStyle name="Normal 67 3 2 7" xfId="6555" xr:uid="{00000000-0005-0000-0000-0000FB8C0000}"/>
    <cellStyle name="Normal 67 3 2 7 2" xfId="36890" xr:uid="{00000000-0005-0000-0000-0000FC8C0000}"/>
    <cellStyle name="Normal 67 3 2 7 3" xfId="21657" xr:uid="{00000000-0005-0000-0000-0000FD8C0000}"/>
    <cellStyle name="Normal 67 3 2 8" xfId="31878" xr:uid="{00000000-0005-0000-0000-0000FE8C0000}"/>
    <cellStyle name="Normal 67 3 2 9" xfId="16644" xr:uid="{00000000-0005-0000-0000-0000FF8C0000}"/>
    <cellStyle name="Normal 67 3 3" xfId="1691" xr:uid="{00000000-0005-0000-0000-0000008D0000}"/>
    <cellStyle name="Normal 67 3 3 2" xfId="2530" xr:uid="{00000000-0005-0000-0000-0000018D0000}"/>
    <cellStyle name="Normal 67 3 3 2 2" xfId="4220" xr:uid="{00000000-0005-0000-0000-0000028D0000}"/>
    <cellStyle name="Normal 67 3 3 2 2 2" xfId="14293" xr:uid="{00000000-0005-0000-0000-0000038D0000}"/>
    <cellStyle name="Normal 67 3 3 2 2 2 2" xfId="44624" xr:uid="{00000000-0005-0000-0000-0000048D0000}"/>
    <cellStyle name="Normal 67 3 3 2 2 2 3" xfId="29391" xr:uid="{00000000-0005-0000-0000-0000058D0000}"/>
    <cellStyle name="Normal 67 3 3 2 2 3" xfId="9273" xr:uid="{00000000-0005-0000-0000-0000068D0000}"/>
    <cellStyle name="Normal 67 3 3 2 2 3 2" xfId="39607" xr:uid="{00000000-0005-0000-0000-0000078D0000}"/>
    <cellStyle name="Normal 67 3 3 2 2 3 3" xfId="24374" xr:uid="{00000000-0005-0000-0000-0000088D0000}"/>
    <cellStyle name="Normal 67 3 3 2 2 4" xfId="34594" xr:uid="{00000000-0005-0000-0000-0000098D0000}"/>
    <cellStyle name="Normal 67 3 3 2 2 5" xfId="19361" xr:uid="{00000000-0005-0000-0000-00000A8D0000}"/>
    <cellStyle name="Normal 67 3 3 2 3" xfId="5912" xr:uid="{00000000-0005-0000-0000-00000B8D0000}"/>
    <cellStyle name="Normal 67 3 3 2 3 2" xfId="15964" xr:uid="{00000000-0005-0000-0000-00000C8D0000}"/>
    <cellStyle name="Normal 67 3 3 2 3 2 2" xfId="46295" xr:uid="{00000000-0005-0000-0000-00000D8D0000}"/>
    <cellStyle name="Normal 67 3 3 2 3 2 3" xfId="31062" xr:uid="{00000000-0005-0000-0000-00000E8D0000}"/>
    <cellStyle name="Normal 67 3 3 2 3 3" xfId="10944" xr:uid="{00000000-0005-0000-0000-00000F8D0000}"/>
    <cellStyle name="Normal 67 3 3 2 3 3 2" xfId="41278" xr:uid="{00000000-0005-0000-0000-0000108D0000}"/>
    <cellStyle name="Normal 67 3 3 2 3 3 3" xfId="26045" xr:uid="{00000000-0005-0000-0000-0000118D0000}"/>
    <cellStyle name="Normal 67 3 3 2 3 4" xfId="36265" xr:uid="{00000000-0005-0000-0000-0000128D0000}"/>
    <cellStyle name="Normal 67 3 3 2 3 5" xfId="21032" xr:uid="{00000000-0005-0000-0000-0000138D0000}"/>
    <cellStyle name="Normal 67 3 3 2 4" xfId="12622" xr:uid="{00000000-0005-0000-0000-0000148D0000}"/>
    <cellStyle name="Normal 67 3 3 2 4 2" xfId="42953" xr:uid="{00000000-0005-0000-0000-0000158D0000}"/>
    <cellStyle name="Normal 67 3 3 2 4 3" xfId="27720" xr:uid="{00000000-0005-0000-0000-0000168D0000}"/>
    <cellStyle name="Normal 67 3 3 2 5" xfId="7601" xr:uid="{00000000-0005-0000-0000-0000178D0000}"/>
    <cellStyle name="Normal 67 3 3 2 5 2" xfId="37936" xr:uid="{00000000-0005-0000-0000-0000188D0000}"/>
    <cellStyle name="Normal 67 3 3 2 5 3" xfId="22703" xr:uid="{00000000-0005-0000-0000-0000198D0000}"/>
    <cellStyle name="Normal 67 3 3 2 6" xfId="32924" xr:uid="{00000000-0005-0000-0000-00001A8D0000}"/>
    <cellStyle name="Normal 67 3 3 2 7" xfId="17690" xr:uid="{00000000-0005-0000-0000-00001B8D0000}"/>
    <cellStyle name="Normal 67 3 3 3" xfId="3383" xr:uid="{00000000-0005-0000-0000-00001C8D0000}"/>
    <cellStyle name="Normal 67 3 3 3 2" xfId="13457" xr:uid="{00000000-0005-0000-0000-00001D8D0000}"/>
    <cellStyle name="Normal 67 3 3 3 2 2" xfId="43788" xr:uid="{00000000-0005-0000-0000-00001E8D0000}"/>
    <cellStyle name="Normal 67 3 3 3 2 3" xfId="28555" xr:uid="{00000000-0005-0000-0000-00001F8D0000}"/>
    <cellStyle name="Normal 67 3 3 3 3" xfId="8437" xr:uid="{00000000-0005-0000-0000-0000208D0000}"/>
    <cellStyle name="Normal 67 3 3 3 3 2" xfId="38771" xr:uid="{00000000-0005-0000-0000-0000218D0000}"/>
    <cellStyle name="Normal 67 3 3 3 3 3" xfId="23538" xr:uid="{00000000-0005-0000-0000-0000228D0000}"/>
    <cellStyle name="Normal 67 3 3 3 4" xfId="33758" xr:uid="{00000000-0005-0000-0000-0000238D0000}"/>
    <cellStyle name="Normal 67 3 3 3 5" xfId="18525" xr:uid="{00000000-0005-0000-0000-0000248D0000}"/>
    <cellStyle name="Normal 67 3 3 4" xfId="5076" xr:uid="{00000000-0005-0000-0000-0000258D0000}"/>
    <cellStyle name="Normal 67 3 3 4 2" xfId="15128" xr:uid="{00000000-0005-0000-0000-0000268D0000}"/>
    <cellStyle name="Normal 67 3 3 4 2 2" xfId="45459" xr:uid="{00000000-0005-0000-0000-0000278D0000}"/>
    <cellStyle name="Normal 67 3 3 4 2 3" xfId="30226" xr:uid="{00000000-0005-0000-0000-0000288D0000}"/>
    <cellStyle name="Normal 67 3 3 4 3" xfId="10108" xr:uid="{00000000-0005-0000-0000-0000298D0000}"/>
    <cellStyle name="Normal 67 3 3 4 3 2" xfId="40442" xr:uid="{00000000-0005-0000-0000-00002A8D0000}"/>
    <cellStyle name="Normal 67 3 3 4 3 3" xfId="25209" xr:uid="{00000000-0005-0000-0000-00002B8D0000}"/>
    <cellStyle name="Normal 67 3 3 4 4" xfId="35429" xr:uid="{00000000-0005-0000-0000-00002C8D0000}"/>
    <cellStyle name="Normal 67 3 3 4 5" xfId="20196" xr:uid="{00000000-0005-0000-0000-00002D8D0000}"/>
    <cellStyle name="Normal 67 3 3 5" xfId="11786" xr:uid="{00000000-0005-0000-0000-00002E8D0000}"/>
    <cellStyle name="Normal 67 3 3 5 2" xfId="42117" xr:uid="{00000000-0005-0000-0000-00002F8D0000}"/>
    <cellStyle name="Normal 67 3 3 5 3" xfId="26884" xr:uid="{00000000-0005-0000-0000-0000308D0000}"/>
    <cellStyle name="Normal 67 3 3 6" xfId="6765" xr:uid="{00000000-0005-0000-0000-0000318D0000}"/>
    <cellStyle name="Normal 67 3 3 6 2" xfId="37100" xr:uid="{00000000-0005-0000-0000-0000328D0000}"/>
    <cellStyle name="Normal 67 3 3 6 3" xfId="21867" xr:uid="{00000000-0005-0000-0000-0000338D0000}"/>
    <cellStyle name="Normal 67 3 3 7" xfId="32088" xr:uid="{00000000-0005-0000-0000-0000348D0000}"/>
    <cellStyle name="Normal 67 3 3 8" xfId="16854" xr:uid="{00000000-0005-0000-0000-0000358D0000}"/>
    <cellStyle name="Normal 67 3 4" xfId="2112" xr:uid="{00000000-0005-0000-0000-0000368D0000}"/>
    <cellStyle name="Normal 67 3 4 2" xfId="3802" xr:uid="{00000000-0005-0000-0000-0000378D0000}"/>
    <cellStyle name="Normal 67 3 4 2 2" xfId="13875" xr:uid="{00000000-0005-0000-0000-0000388D0000}"/>
    <cellStyle name="Normal 67 3 4 2 2 2" xfId="44206" xr:uid="{00000000-0005-0000-0000-0000398D0000}"/>
    <cellStyle name="Normal 67 3 4 2 2 3" xfId="28973" xr:uid="{00000000-0005-0000-0000-00003A8D0000}"/>
    <cellStyle name="Normal 67 3 4 2 3" xfId="8855" xr:uid="{00000000-0005-0000-0000-00003B8D0000}"/>
    <cellStyle name="Normal 67 3 4 2 3 2" xfId="39189" xr:uid="{00000000-0005-0000-0000-00003C8D0000}"/>
    <cellStyle name="Normal 67 3 4 2 3 3" xfId="23956" xr:uid="{00000000-0005-0000-0000-00003D8D0000}"/>
    <cellStyle name="Normal 67 3 4 2 4" xfId="34176" xr:uid="{00000000-0005-0000-0000-00003E8D0000}"/>
    <cellStyle name="Normal 67 3 4 2 5" xfId="18943" xr:uid="{00000000-0005-0000-0000-00003F8D0000}"/>
    <cellStyle name="Normal 67 3 4 3" xfId="5494" xr:uid="{00000000-0005-0000-0000-0000408D0000}"/>
    <cellStyle name="Normal 67 3 4 3 2" xfId="15546" xr:uid="{00000000-0005-0000-0000-0000418D0000}"/>
    <cellStyle name="Normal 67 3 4 3 2 2" xfId="45877" xr:uid="{00000000-0005-0000-0000-0000428D0000}"/>
    <cellStyle name="Normal 67 3 4 3 2 3" xfId="30644" xr:uid="{00000000-0005-0000-0000-0000438D0000}"/>
    <cellStyle name="Normal 67 3 4 3 3" xfId="10526" xr:uid="{00000000-0005-0000-0000-0000448D0000}"/>
    <cellStyle name="Normal 67 3 4 3 3 2" xfId="40860" xr:uid="{00000000-0005-0000-0000-0000458D0000}"/>
    <cellStyle name="Normal 67 3 4 3 3 3" xfId="25627" xr:uid="{00000000-0005-0000-0000-0000468D0000}"/>
    <cellStyle name="Normal 67 3 4 3 4" xfId="35847" xr:uid="{00000000-0005-0000-0000-0000478D0000}"/>
    <cellStyle name="Normal 67 3 4 3 5" xfId="20614" xr:uid="{00000000-0005-0000-0000-0000488D0000}"/>
    <cellStyle name="Normal 67 3 4 4" xfId="12204" xr:uid="{00000000-0005-0000-0000-0000498D0000}"/>
    <cellStyle name="Normal 67 3 4 4 2" xfId="42535" xr:uid="{00000000-0005-0000-0000-00004A8D0000}"/>
    <cellStyle name="Normal 67 3 4 4 3" xfId="27302" xr:uid="{00000000-0005-0000-0000-00004B8D0000}"/>
    <cellStyle name="Normal 67 3 4 5" xfId="7183" xr:uid="{00000000-0005-0000-0000-00004C8D0000}"/>
    <cellStyle name="Normal 67 3 4 5 2" xfId="37518" xr:uid="{00000000-0005-0000-0000-00004D8D0000}"/>
    <cellStyle name="Normal 67 3 4 5 3" xfId="22285" xr:uid="{00000000-0005-0000-0000-00004E8D0000}"/>
    <cellStyle name="Normal 67 3 4 6" xfId="32506" xr:uid="{00000000-0005-0000-0000-00004F8D0000}"/>
    <cellStyle name="Normal 67 3 4 7" xfId="17272" xr:uid="{00000000-0005-0000-0000-0000508D0000}"/>
    <cellStyle name="Normal 67 3 5" xfId="2965" xr:uid="{00000000-0005-0000-0000-0000518D0000}"/>
    <cellStyle name="Normal 67 3 5 2" xfId="13039" xr:uid="{00000000-0005-0000-0000-0000528D0000}"/>
    <cellStyle name="Normal 67 3 5 2 2" xfId="43370" xr:uid="{00000000-0005-0000-0000-0000538D0000}"/>
    <cellStyle name="Normal 67 3 5 2 3" xfId="28137" xr:uid="{00000000-0005-0000-0000-0000548D0000}"/>
    <cellStyle name="Normal 67 3 5 3" xfId="8019" xr:uid="{00000000-0005-0000-0000-0000558D0000}"/>
    <cellStyle name="Normal 67 3 5 3 2" xfId="38353" xr:uid="{00000000-0005-0000-0000-0000568D0000}"/>
    <cellStyle name="Normal 67 3 5 3 3" xfId="23120" xr:uid="{00000000-0005-0000-0000-0000578D0000}"/>
    <cellStyle name="Normal 67 3 5 4" xfId="33340" xr:uid="{00000000-0005-0000-0000-0000588D0000}"/>
    <cellStyle name="Normal 67 3 5 5" xfId="18107" xr:uid="{00000000-0005-0000-0000-0000598D0000}"/>
    <cellStyle name="Normal 67 3 6" xfId="4658" xr:uid="{00000000-0005-0000-0000-00005A8D0000}"/>
    <cellStyle name="Normal 67 3 6 2" xfId="14710" xr:uid="{00000000-0005-0000-0000-00005B8D0000}"/>
    <cellStyle name="Normal 67 3 6 2 2" xfId="45041" xr:uid="{00000000-0005-0000-0000-00005C8D0000}"/>
    <cellStyle name="Normal 67 3 6 2 3" xfId="29808" xr:uid="{00000000-0005-0000-0000-00005D8D0000}"/>
    <cellStyle name="Normal 67 3 6 3" xfId="9690" xr:uid="{00000000-0005-0000-0000-00005E8D0000}"/>
    <cellStyle name="Normal 67 3 6 3 2" xfId="40024" xr:uid="{00000000-0005-0000-0000-00005F8D0000}"/>
    <cellStyle name="Normal 67 3 6 3 3" xfId="24791" xr:uid="{00000000-0005-0000-0000-0000608D0000}"/>
    <cellStyle name="Normal 67 3 6 4" xfId="35011" xr:uid="{00000000-0005-0000-0000-0000618D0000}"/>
    <cellStyle name="Normal 67 3 6 5" xfId="19778" xr:uid="{00000000-0005-0000-0000-0000628D0000}"/>
    <cellStyle name="Normal 67 3 7" xfId="11368" xr:uid="{00000000-0005-0000-0000-0000638D0000}"/>
    <cellStyle name="Normal 67 3 7 2" xfId="41699" xr:uid="{00000000-0005-0000-0000-0000648D0000}"/>
    <cellStyle name="Normal 67 3 7 3" xfId="26466" xr:uid="{00000000-0005-0000-0000-0000658D0000}"/>
    <cellStyle name="Normal 67 3 8" xfId="6347" xr:uid="{00000000-0005-0000-0000-0000668D0000}"/>
    <cellStyle name="Normal 67 3 8 2" xfId="36682" xr:uid="{00000000-0005-0000-0000-0000678D0000}"/>
    <cellStyle name="Normal 67 3 8 3" xfId="21449" xr:uid="{00000000-0005-0000-0000-0000688D0000}"/>
    <cellStyle name="Normal 67 3 9" xfId="31671" xr:uid="{00000000-0005-0000-0000-0000698D0000}"/>
    <cellStyle name="Normal 67 4" xfId="1372" xr:uid="{00000000-0005-0000-0000-00006A8D0000}"/>
    <cellStyle name="Normal 67 4 2" xfId="1795" xr:uid="{00000000-0005-0000-0000-00006B8D0000}"/>
    <cellStyle name="Normal 67 4 2 2" xfId="2634" xr:uid="{00000000-0005-0000-0000-00006C8D0000}"/>
    <cellStyle name="Normal 67 4 2 2 2" xfId="4324" xr:uid="{00000000-0005-0000-0000-00006D8D0000}"/>
    <cellStyle name="Normal 67 4 2 2 2 2" xfId="14397" xr:uid="{00000000-0005-0000-0000-00006E8D0000}"/>
    <cellStyle name="Normal 67 4 2 2 2 2 2" xfId="44728" xr:uid="{00000000-0005-0000-0000-00006F8D0000}"/>
    <cellStyle name="Normal 67 4 2 2 2 2 3" xfId="29495" xr:uid="{00000000-0005-0000-0000-0000708D0000}"/>
    <cellStyle name="Normal 67 4 2 2 2 3" xfId="9377" xr:uid="{00000000-0005-0000-0000-0000718D0000}"/>
    <cellStyle name="Normal 67 4 2 2 2 3 2" xfId="39711" xr:uid="{00000000-0005-0000-0000-0000728D0000}"/>
    <cellStyle name="Normal 67 4 2 2 2 3 3" xfId="24478" xr:uid="{00000000-0005-0000-0000-0000738D0000}"/>
    <cellStyle name="Normal 67 4 2 2 2 4" xfId="34698" xr:uid="{00000000-0005-0000-0000-0000748D0000}"/>
    <cellStyle name="Normal 67 4 2 2 2 5" xfId="19465" xr:uid="{00000000-0005-0000-0000-0000758D0000}"/>
    <cellStyle name="Normal 67 4 2 2 3" xfId="6016" xr:uid="{00000000-0005-0000-0000-0000768D0000}"/>
    <cellStyle name="Normal 67 4 2 2 3 2" xfId="16068" xr:uid="{00000000-0005-0000-0000-0000778D0000}"/>
    <cellStyle name="Normal 67 4 2 2 3 2 2" xfId="46399" xr:uid="{00000000-0005-0000-0000-0000788D0000}"/>
    <cellStyle name="Normal 67 4 2 2 3 2 3" xfId="31166" xr:uid="{00000000-0005-0000-0000-0000798D0000}"/>
    <cellStyle name="Normal 67 4 2 2 3 3" xfId="11048" xr:uid="{00000000-0005-0000-0000-00007A8D0000}"/>
    <cellStyle name="Normal 67 4 2 2 3 3 2" xfId="41382" xr:uid="{00000000-0005-0000-0000-00007B8D0000}"/>
    <cellStyle name="Normal 67 4 2 2 3 3 3" xfId="26149" xr:uid="{00000000-0005-0000-0000-00007C8D0000}"/>
    <cellStyle name="Normal 67 4 2 2 3 4" xfId="36369" xr:uid="{00000000-0005-0000-0000-00007D8D0000}"/>
    <cellStyle name="Normal 67 4 2 2 3 5" xfId="21136" xr:uid="{00000000-0005-0000-0000-00007E8D0000}"/>
    <cellStyle name="Normal 67 4 2 2 4" xfId="12726" xr:uid="{00000000-0005-0000-0000-00007F8D0000}"/>
    <cellStyle name="Normal 67 4 2 2 4 2" xfId="43057" xr:uid="{00000000-0005-0000-0000-0000808D0000}"/>
    <cellStyle name="Normal 67 4 2 2 4 3" xfId="27824" xr:uid="{00000000-0005-0000-0000-0000818D0000}"/>
    <cellStyle name="Normal 67 4 2 2 5" xfId="7705" xr:uid="{00000000-0005-0000-0000-0000828D0000}"/>
    <cellStyle name="Normal 67 4 2 2 5 2" xfId="38040" xr:uid="{00000000-0005-0000-0000-0000838D0000}"/>
    <cellStyle name="Normal 67 4 2 2 5 3" xfId="22807" xr:uid="{00000000-0005-0000-0000-0000848D0000}"/>
    <cellStyle name="Normal 67 4 2 2 6" xfId="33028" xr:uid="{00000000-0005-0000-0000-0000858D0000}"/>
    <cellStyle name="Normal 67 4 2 2 7" xfId="17794" xr:uid="{00000000-0005-0000-0000-0000868D0000}"/>
    <cellStyle name="Normal 67 4 2 3" xfId="3487" xr:uid="{00000000-0005-0000-0000-0000878D0000}"/>
    <cellStyle name="Normal 67 4 2 3 2" xfId="13561" xr:uid="{00000000-0005-0000-0000-0000888D0000}"/>
    <cellStyle name="Normal 67 4 2 3 2 2" xfId="43892" xr:uid="{00000000-0005-0000-0000-0000898D0000}"/>
    <cellStyle name="Normal 67 4 2 3 2 3" xfId="28659" xr:uid="{00000000-0005-0000-0000-00008A8D0000}"/>
    <cellStyle name="Normal 67 4 2 3 3" xfId="8541" xr:uid="{00000000-0005-0000-0000-00008B8D0000}"/>
    <cellStyle name="Normal 67 4 2 3 3 2" xfId="38875" xr:uid="{00000000-0005-0000-0000-00008C8D0000}"/>
    <cellStyle name="Normal 67 4 2 3 3 3" xfId="23642" xr:uid="{00000000-0005-0000-0000-00008D8D0000}"/>
    <cellStyle name="Normal 67 4 2 3 4" xfId="33862" xr:uid="{00000000-0005-0000-0000-00008E8D0000}"/>
    <cellStyle name="Normal 67 4 2 3 5" xfId="18629" xr:uid="{00000000-0005-0000-0000-00008F8D0000}"/>
    <cellStyle name="Normal 67 4 2 4" xfId="5180" xr:uid="{00000000-0005-0000-0000-0000908D0000}"/>
    <cellStyle name="Normal 67 4 2 4 2" xfId="15232" xr:uid="{00000000-0005-0000-0000-0000918D0000}"/>
    <cellStyle name="Normal 67 4 2 4 2 2" xfId="45563" xr:uid="{00000000-0005-0000-0000-0000928D0000}"/>
    <cellStyle name="Normal 67 4 2 4 2 3" xfId="30330" xr:uid="{00000000-0005-0000-0000-0000938D0000}"/>
    <cellStyle name="Normal 67 4 2 4 3" xfId="10212" xr:uid="{00000000-0005-0000-0000-0000948D0000}"/>
    <cellStyle name="Normal 67 4 2 4 3 2" xfId="40546" xr:uid="{00000000-0005-0000-0000-0000958D0000}"/>
    <cellStyle name="Normal 67 4 2 4 3 3" xfId="25313" xr:uid="{00000000-0005-0000-0000-0000968D0000}"/>
    <cellStyle name="Normal 67 4 2 4 4" xfId="35533" xr:uid="{00000000-0005-0000-0000-0000978D0000}"/>
    <cellStyle name="Normal 67 4 2 4 5" xfId="20300" xr:uid="{00000000-0005-0000-0000-0000988D0000}"/>
    <cellStyle name="Normal 67 4 2 5" xfId="11890" xr:uid="{00000000-0005-0000-0000-0000998D0000}"/>
    <cellStyle name="Normal 67 4 2 5 2" xfId="42221" xr:uid="{00000000-0005-0000-0000-00009A8D0000}"/>
    <cellStyle name="Normal 67 4 2 5 3" xfId="26988" xr:uid="{00000000-0005-0000-0000-00009B8D0000}"/>
    <cellStyle name="Normal 67 4 2 6" xfId="6869" xr:uid="{00000000-0005-0000-0000-00009C8D0000}"/>
    <cellStyle name="Normal 67 4 2 6 2" xfId="37204" xr:uid="{00000000-0005-0000-0000-00009D8D0000}"/>
    <cellStyle name="Normal 67 4 2 6 3" xfId="21971" xr:uid="{00000000-0005-0000-0000-00009E8D0000}"/>
    <cellStyle name="Normal 67 4 2 7" xfId="32192" xr:uid="{00000000-0005-0000-0000-00009F8D0000}"/>
    <cellStyle name="Normal 67 4 2 8" xfId="16958" xr:uid="{00000000-0005-0000-0000-0000A08D0000}"/>
    <cellStyle name="Normal 67 4 3" xfId="2216" xr:uid="{00000000-0005-0000-0000-0000A18D0000}"/>
    <cellStyle name="Normal 67 4 3 2" xfId="3906" xr:uid="{00000000-0005-0000-0000-0000A28D0000}"/>
    <cellStyle name="Normal 67 4 3 2 2" xfId="13979" xr:uid="{00000000-0005-0000-0000-0000A38D0000}"/>
    <cellStyle name="Normal 67 4 3 2 2 2" xfId="44310" xr:uid="{00000000-0005-0000-0000-0000A48D0000}"/>
    <cellStyle name="Normal 67 4 3 2 2 3" xfId="29077" xr:uid="{00000000-0005-0000-0000-0000A58D0000}"/>
    <cellStyle name="Normal 67 4 3 2 3" xfId="8959" xr:uid="{00000000-0005-0000-0000-0000A68D0000}"/>
    <cellStyle name="Normal 67 4 3 2 3 2" xfId="39293" xr:uid="{00000000-0005-0000-0000-0000A78D0000}"/>
    <cellStyle name="Normal 67 4 3 2 3 3" xfId="24060" xr:uid="{00000000-0005-0000-0000-0000A88D0000}"/>
    <cellStyle name="Normal 67 4 3 2 4" xfId="34280" xr:uid="{00000000-0005-0000-0000-0000A98D0000}"/>
    <cellStyle name="Normal 67 4 3 2 5" xfId="19047" xr:uid="{00000000-0005-0000-0000-0000AA8D0000}"/>
    <cellStyle name="Normal 67 4 3 3" xfId="5598" xr:uid="{00000000-0005-0000-0000-0000AB8D0000}"/>
    <cellStyle name="Normal 67 4 3 3 2" xfId="15650" xr:uid="{00000000-0005-0000-0000-0000AC8D0000}"/>
    <cellStyle name="Normal 67 4 3 3 2 2" xfId="45981" xr:uid="{00000000-0005-0000-0000-0000AD8D0000}"/>
    <cellStyle name="Normal 67 4 3 3 2 3" xfId="30748" xr:uid="{00000000-0005-0000-0000-0000AE8D0000}"/>
    <cellStyle name="Normal 67 4 3 3 3" xfId="10630" xr:uid="{00000000-0005-0000-0000-0000AF8D0000}"/>
    <cellStyle name="Normal 67 4 3 3 3 2" xfId="40964" xr:uid="{00000000-0005-0000-0000-0000B08D0000}"/>
    <cellStyle name="Normal 67 4 3 3 3 3" xfId="25731" xr:uid="{00000000-0005-0000-0000-0000B18D0000}"/>
    <cellStyle name="Normal 67 4 3 3 4" xfId="35951" xr:uid="{00000000-0005-0000-0000-0000B28D0000}"/>
    <cellStyle name="Normal 67 4 3 3 5" xfId="20718" xr:uid="{00000000-0005-0000-0000-0000B38D0000}"/>
    <cellStyle name="Normal 67 4 3 4" xfId="12308" xr:uid="{00000000-0005-0000-0000-0000B48D0000}"/>
    <cellStyle name="Normal 67 4 3 4 2" xfId="42639" xr:uid="{00000000-0005-0000-0000-0000B58D0000}"/>
    <cellStyle name="Normal 67 4 3 4 3" xfId="27406" xr:uid="{00000000-0005-0000-0000-0000B68D0000}"/>
    <cellStyle name="Normal 67 4 3 5" xfId="7287" xr:uid="{00000000-0005-0000-0000-0000B78D0000}"/>
    <cellStyle name="Normal 67 4 3 5 2" xfId="37622" xr:uid="{00000000-0005-0000-0000-0000B88D0000}"/>
    <cellStyle name="Normal 67 4 3 5 3" xfId="22389" xr:uid="{00000000-0005-0000-0000-0000B98D0000}"/>
    <cellStyle name="Normal 67 4 3 6" xfId="32610" xr:uid="{00000000-0005-0000-0000-0000BA8D0000}"/>
    <cellStyle name="Normal 67 4 3 7" xfId="17376" xr:uid="{00000000-0005-0000-0000-0000BB8D0000}"/>
    <cellStyle name="Normal 67 4 4" xfId="3069" xr:uid="{00000000-0005-0000-0000-0000BC8D0000}"/>
    <cellStyle name="Normal 67 4 4 2" xfId="13143" xr:uid="{00000000-0005-0000-0000-0000BD8D0000}"/>
    <cellStyle name="Normal 67 4 4 2 2" xfId="43474" xr:uid="{00000000-0005-0000-0000-0000BE8D0000}"/>
    <cellStyle name="Normal 67 4 4 2 3" xfId="28241" xr:uid="{00000000-0005-0000-0000-0000BF8D0000}"/>
    <cellStyle name="Normal 67 4 4 3" xfId="8123" xr:uid="{00000000-0005-0000-0000-0000C08D0000}"/>
    <cellStyle name="Normal 67 4 4 3 2" xfId="38457" xr:uid="{00000000-0005-0000-0000-0000C18D0000}"/>
    <cellStyle name="Normal 67 4 4 3 3" xfId="23224" xr:uid="{00000000-0005-0000-0000-0000C28D0000}"/>
    <cellStyle name="Normal 67 4 4 4" xfId="33444" xr:uid="{00000000-0005-0000-0000-0000C38D0000}"/>
    <cellStyle name="Normal 67 4 4 5" xfId="18211" xr:uid="{00000000-0005-0000-0000-0000C48D0000}"/>
    <cellStyle name="Normal 67 4 5" xfId="4762" xr:uid="{00000000-0005-0000-0000-0000C58D0000}"/>
    <cellStyle name="Normal 67 4 5 2" xfId="14814" xr:uid="{00000000-0005-0000-0000-0000C68D0000}"/>
    <cellStyle name="Normal 67 4 5 2 2" xfId="45145" xr:uid="{00000000-0005-0000-0000-0000C78D0000}"/>
    <cellStyle name="Normal 67 4 5 2 3" xfId="29912" xr:uid="{00000000-0005-0000-0000-0000C88D0000}"/>
    <cellStyle name="Normal 67 4 5 3" xfId="9794" xr:uid="{00000000-0005-0000-0000-0000C98D0000}"/>
    <cellStyle name="Normal 67 4 5 3 2" xfId="40128" xr:uid="{00000000-0005-0000-0000-0000CA8D0000}"/>
    <cellStyle name="Normal 67 4 5 3 3" xfId="24895" xr:uid="{00000000-0005-0000-0000-0000CB8D0000}"/>
    <cellStyle name="Normal 67 4 5 4" xfId="35115" xr:uid="{00000000-0005-0000-0000-0000CC8D0000}"/>
    <cellStyle name="Normal 67 4 5 5" xfId="19882" xr:uid="{00000000-0005-0000-0000-0000CD8D0000}"/>
    <cellStyle name="Normal 67 4 6" xfId="11472" xr:uid="{00000000-0005-0000-0000-0000CE8D0000}"/>
    <cellStyle name="Normal 67 4 6 2" xfId="41803" xr:uid="{00000000-0005-0000-0000-0000CF8D0000}"/>
    <cellStyle name="Normal 67 4 6 3" xfId="26570" xr:uid="{00000000-0005-0000-0000-0000D08D0000}"/>
    <cellStyle name="Normal 67 4 7" xfId="6451" xr:uid="{00000000-0005-0000-0000-0000D18D0000}"/>
    <cellStyle name="Normal 67 4 7 2" xfId="36786" xr:uid="{00000000-0005-0000-0000-0000D28D0000}"/>
    <cellStyle name="Normal 67 4 7 3" xfId="21553" xr:uid="{00000000-0005-0000-0000-0000D38D0000}"/>
    <cellStyle name="Normal 67 4 8" xfId="31774" xr:uid="{00000000-0005-0000-0000-0000D48D0000}"/>
    <cellStyle name="Normal 67 4 9" xfId="16540" xr:uid="{00000000-0005-0000-0000-0000D58D0000}"/>
    <cellStyle name="Normal 67 5" xfId="1585" xr:uid="{00000000-0005-0000-0000-0000D68D0000}"/>
    <cellStyle name="Normal 67 5 2" xfId="2426" xr:uid="{00000000-0005-0000-0000-0000D78D0000}"/>
    <cellStyle name="Normal 67 5 2 2" xfId="4116" xr:uid="{00000000-0005-0000-0000-0000D88D0000}"/>
    <cellStyle name="Normal 67 5 2 2 2" xfId="14189" xr:uid="{00000000-0005-0000-0000-0000D98D0000}"/>
    <cellStyle name="Normal 67 5 2 2 2 2" xfId="44520" xr:uid="{00000000-0005-0000-0000-0000DA8D0000}"/>
    <cellStyle name="Normal 67 5 2 2 2 3" xfId="29287" xr:uid="{00000000-0005-0000-0000-0000DB8D0000}"/>
    <cellStyle name="Normal 67 5 2 2 3" xfId="9169" xr:uid="{00000000-0005-0000-0000-0000DC8D0000}"/>
    <cellStyle name="Normal 67 5 2 2 3 2" xfId="39503" xr:uid="{00000000-0005-0000-0000-0000DD8D0000}"/>
    <cellStyle name="Normal 67 5 2 2 3 3" xfId="24270" xr:uid="{00000000-0005-0000-0000-0000DE8D0000}"/>
    <cellStyle name="Normal 67 5 2 2 4" xfId="34490" xr:uid="{00000000-0005-0000-0000-0000DF8D0000}"/>
    <cellStyle name="Normal 67 5 2 2 5" xfId="19257" xr:uid="{00000000-0005-0000-0000-0000E08D0000}"/>
    <cellStyle name="Normal 67 5 2 3" xfId="5808" xr:uid="{00000000-0005-0000-0000-0000E18D0000}"/>
    <cellStyle name="Normal 67 5 2 3 2" xfId="15860" xr:uid="{00000000-0005-0000-0000-0000E28D0000}"/>
    <cellStyle name="Normal 67 5 2 3 2 2" xfId="46191" xr:uid="{00000000-0005-0000-0000-0000E38D0000}"/>
    <cellStyle name="Normal 67 5 2 3 2 3" xfId="30958" xr:uid="{00000000-0005-0000-0000-0000E48D0000}"/>
    <cellStyle name="Normal 67 5 2 3 3" xfId="10840" xr:uid="{00000000-0005-0000-0000-0000E58D0000}"/>
    <cellStyle name="Normal 67 5 2 3 3 2" xfId="41174" xr:uid="{00000000-0005-0000-0000-0000E68D0000}"/>
    <cellStyle name="Normal 67 5 2 3 3 3" xfId="25941" xr:uid="{00000000-0005-0000-0000-0000E78D0000}"/>
    <cellStyle name="Normal 67 5 2 3 4" xfId="36161" xr:uid="{00000000-0005-0000-0000-0000E88D0000}"/>
    <cellStyle name="Normal 67 5 2 3 5" xfId="20928" xr:uid="{00000000-0005-0000-0000-0000E98D0000}"/>
    <cellStyle name="Normal 67 5 2 4" xfId="12518" xr:uid="{00000000-0005-0000-0000-0000EA8D0000}"/>
    <cellStyle name="Normal 67 5 2 4 2" xfId="42849" xr:uid="{00000000-0005-0000-0000-0000EB8D0000}"/>
    <cellStyle name="Normal 67 5 2 4 3" xfId="27616" xr:uid="{00000000-0005-0000-0000-0000EC8D0000}"/>
    <cellStyle name="Normal 67 5 2 5" xfId="7497" xr:uid="{00000000-0005-0000-0000-0000ED8D0000}"/>
    <cellStyle name="Normal 67 5 2 5 2" xfId="37832" xr:uid="{00000000-0005-0000-0000-0000EE8D0000}"/>
    <cellStyle name="Normal 67 5 2 5 3" xfId="22599" xr:uid="{00000000-0005-0000-0000-0000EF8D0000}"/>
    <cellStyle name="Normal 67 5 2 6" xfId="32820" xr:uid="{00000000-0005-0000-0000-0000F08D0000}"/>
    <cellStyle name="Normal 67 5 2 7" xfId="17586" xr:uid="{00000000-0005-0000-0000-0000F18D0000}"/>
    <cellStyle name="Normal 67 5 3" xfId="3279" xr:uid="{00000000-0005-0000-0000-0000F28D0000}"/>
    <cellStyle name="Normal 67 5 3 2" xfId="13353" xr:uid="{00000000-0005-0000-0000-0000F38D0000}"/>
    <cellStyle name="Normal 67 5 3 2 2" xfId="43684" xr:uid="{00000000-0005-0000-0000-0000F48D0000}"/>
    <cellStyle name="Normal 67 5 3 2 3" xfId="28451" xr:uid="{00000000-0005-0000-0000-0000F58D0000}"/>
    <cellStyle name="Normal 67 5 3 3" xfId="8333" xr:uid="{00000000-0005-0000-0000-0000F68D0000}"/>
    <cellStyle name="Normal 67 5 3 3 2" xfId="38667" xr:uid="{00000000-0005-0000-0000-0000F78D0000}"/>
    <cellStyle name="Normal 67 5 3 3 3" xfId="23434" xr:uid="{00000000-0005-0000-0000-0000F88D0000}"/>
    <cellStyle name="Normal 67 5 3 4" xfId="33654" xr:uid="{00000000-0005-0000-0000-0000F98D0000}"/>
    <cellStyle name="Normal 67 5 3 5" xfId="18421" xr:uid="{00000000-0005-0000-0000-0000FA8D0000}"/>
    <cellStyle name="Normal 67 5 4" xfId="4972" xr:uid="{00000000-0005-0000-0000-0000FB8D0000}"/>
    <cellStyle name="Normal 67 5 4 2" xfId="15024" xr:uid="{00000000-0005-0000-0000-0000FC8D0000}"/>
    <cellStyle name="Normal 67 5 4 2 2" xfId="45355" xr:uid="{00000000-0005-0000-0000-0000FD8D0000}"/>
    <cellStyle name="Normal 67 5 4 2 3" xfId="30122" xr:uid="{00000000-0005-0000-0000-0000FE8D0000}"/>
    <cellStyle name="Normal 67 5 4 3" xfId="10004" xr:uid="{00000000-0005-0000-0000-0000FF8D0000}"/>
    <cellStyle name="Normal 67 5 4 3 2" xfId="40338" xr:uid="{00000000-0005-0000-0000-0000008E0000}"/>
    <cellStyle name="Normal 67 5 4 3 3" xfId="25105" xr:uid="{00000000-0005-0000-0000-0000018E0000}"/>
    <cellStyle name="Normal 67 5 4 4" xfId="35325" xr:uid="{00000000-0005-0000-0000-0000028E0000}"/>
    <cellStyle name="Normal 67 5 4 5" xfId="20092" xr:uid="{00000000-0005-0000-0000-0000038E0000}"/>
    <cellStyle name="Normal 67 5 5" xfId="11682" xr:uid="{00000000-0005-0000-0000-0000048E0000}"/>
    <cellStyle name="Normal 67 5 5 2" xfId="42013" xr:uid="{00000000-0005-0000-0000-0000058E0000}"/>
    <cellStyle name="Normal 67 5 5 3" xfId="26780" xr:uid="{00000000-0005-0000-0000-0000068E0000}"/>
    <cellStyle name="Normal 67 5 6" xfId="6661" xr:uid="{00000000-0005-0000-0000-0000078E0000}"/>
    <cellStyle name="Normal 67 5 6 2" xfId="36996" xr:uid="{00000000-0005-0000-0000-0000088E0000}"/>
    <cellStyle name="Normal 67 5 6 3" xfId="21763" xr:uid="{00000000-0005-0000-0000-0000098E0000}"/>
    <cellStyle name="Normal 67 5 7" xfId="31984" xr:uid="{00000000-0005-0000-0000-00000A8E0000}"/>
    <cellStyle name="Normal 67 5 8" xfId="16750" xr:uid="{00000000-0005-0000-0000-00000B8E0000}"/>
    <cellStyle name="Normal 67 6" xfId="2006" xr:uid="{00000000-0005-0000-0000-00000C8E0000}"/>
    <cellStyle name="Normal 67 6 2" xfId="3698" xr:uid="{00000000-0005-0000-0000-00000D8E0000}"/>
    <cellStyle name="Normal 67 6 2 2" xfId="13771" xr:uid="{00000000-0005-0000-0000-00000E8E0000}"/>
    <cellStyle name="Normal 67 6 2 2 2" xfId="44102" xr:uid="{00000000-0005-0000-0000-00000F8E0000}"/>
    <cellStyle name="Normal 67 6 2 2 3" xfId="28869" xr:uid="{00000000-0005-0000-0000-0000108E0000}"/>
    <cellStyle name="Normal 67 6 2 3" xfId="8751" xr:uid="{00000000-0005-0000-0000-0000118E0000}"/>
    <cellStyle name="Normal 67 6 2 3 2" xfId="39085" xr:uid="{00000000-0005-0000-0000-0000128E0000}"/>
    <cellStyle name="Normal 67 6 2 3 3" xfId="23852" xr:uid="{00000000-0005-0000-0000-0000138E0000}"/>
    <cellStyle name="Normal 67 6 2 4" xfId="34072" xr:uid="{00000000-0005-0000-0000-0000148E0000}"/>
    <cellStyle name="Normal 67 6 2 5" xfId="18839" xr:uid="{00000000-0005-0000-0000-0000158E0000}"/>
    <cellStyle name="Normal 67 6 3" xfId="5390" xr:uid="{00000000-0005-0000-0000-0000168E0000}"/>
    <cellStyle name="Normal 67 6 3 2" xfId="15442" xr:uid="{00000000-0005-0000-0000-0000178E0000}"/>
    <cellStyle name="Normal 67 6 3 2 2" xfId="45773" xr:uid="{00000000-0005-0000-0000-0000188E0000}"/>
    <cellStyle name="Normal 67 6 3 2 3" xfId="30540" xr:uid="{00000000-0005-0000-0000-0000198E0000}"/>
    <cellStyle name="Normal 67 6 3 3" xfId="10422" xr:uid="{00000000-0005-0000-0000-00001A8E0000}"/>
    <cellStyle name="Normal 67 6 3 3 2" xfId="40756" xr:uid="{00000000-0005-0000-0000-00001B8E0000}"/>
    <cellStyle name="Normal 67 6 3 3 3" xfId="25523" xr:uid="{00000000-0005-0000-0000-00001C8E0000}"/>
    <cellStyle name="Normal 67 6 3 4" xfId="35743" xr:uid="{00000000-0005-0000-0000-00001D8E0000}"/>
    <cellStyle name="Normal 67 6 3 5" xfId="20510" xr:uid="{00000000-0005-0000-0000-00001E8E0000}"/>
    <cellStyle name="Normal 67 6 4" xfId="12100" xr:uid="{00000000-0005-0000-0000-00001F8E0000}"/>
    <cellStyle name="Normal 67 6 4 2" xfId="42431" xr:uid="{00000000-0005-0000-0000-0000208E0000}"/>
    <cellStyle name="Normal 67 6 4 3" xfId="27198" xr:uid="{00000000-0005-0000-0000-0000218E0000}"/>
    <cellStyle name="Normal 67 6 5" xfId="7079" xr:uid="{00000000-0005-0000-0000-0000228E0000}"/>
    <cellStyle name="Normal 67 6 5 2" xfId="37414" xr:uid="{00000000-0005-0000-0000-0000238E0000}"/>
    <cellStyle name="Normal 67 6 5 3" xfId="22181" xr:uid="{00000000-0005-0000-0000-0000248E0000}"/>
    <cellStyle name="Normal 67 6 6" xfId="32402" xr:uid="{00000000-0005-0000-0000-0000258E0000}"/>
    <cellStyle name="Normal 67 6 7" xfId="17168" xr:uid="{00000000-0005-0000-0000-0000268E0000}"/>
    <cellStyle name="Normal 67 7" xfId="2858" xr:uid="{00000000-0005-0000-0000-0000278E0000}"/>
    <cellStyle name="Normal 67 7 2" xfId="12935" xr:uid="{00000000-0005-0000-0000-0000288E0000}"/>
    <cellStyle name="Normal 67 7 2 2" xfId="43266" xr:uid="{00000000-0005-0000-0000-0000298E0000}"/>
    <cellStyle name="Normal 67 7 2 3" xfId="28033" xr:uid="{00000000-0005-0000-0000-00002A8E0000}"/>
    <cellStyle name="Normal 67 7 3" xfId="7915" xr:uid="{00000000-0005-0000-0000-00002B8E0000}"/>
    <cellStyle name="Normal 67 7 3 2" xfId="38249" xr:uid="{00000000-0005-0000-0000-00002C8E0000}"/>
    <cellStyle name="Normal 67 7 3 3" xfId="23016" xr:uid="{00000000-0005-0000-0000-00002D8E0000}"/>
    <cellStyle name="Normal 67 7 4" xfId="33236" xr:uid="{00000000-0005-0000-0000-00002E8E0000}"/>
    <cellStyle name="Normal 67 7 5" xfId="18003" xr:uid="{00000000-0005-0000-0000-00002F8E0000}"/>
    <cellStyle name="Normal 67 8" xfId="4552" xr:uid="{00000000-0005-0000-0000-0000308E0000}"/>
    <cellStyle name="Normal 67 8 2" xfId="14606" xr:uid="{00000000-0005-0000-0000-0000318E0000}"/>
    <cellStyle name="Normal 67 8 2 2" xfId="44937" xr:uid="{00000000-0005-0000-0000-0000328E0000}"/>
    <cellStyle name="Normal 67 8 2 3" xfId="29704" xr:uid="{00000000-0005-0000-0000-0000338E0000}"/>
    <cellStyle name="Normal 67 8 3" xfId="9586" xr:uid="{00000000-0005-0000-0000-0000348E0000}"/>
    <cellStyle name="Normal 67 8 3 2" xfId="39920" xr:uid="{00000000-0005-0000-0000-0000358E0000}"/>
    <cellStyle name="Normal 67 8 3 3" xfId="24687" xr:uid="{00000000-0005-0000-0000-0000368E0000}"/>
    <cellStyle name="Normal 67 8 4" xfId="34907" xr:uid="{00000000-0005-0000-0000-0000378E0000}"/>
    <cellStyle name="Normal 67 8 5" xfId="19674" xr:uid="{00000000-0005-0000-0000-0000388E0000}"/>
    <cellStyle name="Normal 67 9" xfId="11262" xr:uid="{00000000-0005-0000-0000-0000398E0000}"/>
    <cellStyle name="Normal 67 9 2" xfId="41595" xr:uid="{00000000-0005-0000-0000-00003A8E0000}"/>
    <cellStyle name="Normal 67 9 3" xfId="26362" xr:uid="{00000000-0005-0000-0000-00003B8E0000}"/>
    <cellStyle name="Normal 68" xfId="897" xr:uid="{00000000-0005-0000-0000-00003C8E0000}"/>
    <cellStyle name="Normal 69" xfId="898" xr:uid="{00000000-0005-0000-0000-00003D8E0000}"/>
    <cellStyle name="Normal 7" xfId="173" xr:uid="{00000000-0005-0000-0000-00003E8E0000}"/>
    <cellStyle name="Normal 7 10" xfId="31484" xr:uid="{00000000-0005-0000-0000-00003F8E0000}"/>
    <cellStyle name="Normal 7 11" xfId="46801" xr:uid="{00000000-0005-0000-0000-0000408E0000}"/>
    <cellStyle name="Normal 7 2" xfId="900" xr:uid="{00000000-0005-0000-0000-0000418E0000}"/>
    <cellStyle name="Normal 7 3" xfId="901" xr:uid="{00000000-0005-0000-0000-0000428E0000}"/>
    <cellStyle name="Normal 7 4" xfId="902" xr:uid="{00000000-0005-0000-0000-0000438E0000}"/>
    <cellStyle name="Normal 7 5" xfId="903" xr:uid="{00000000-0005-0000-0000-0000448E0000}"/>
    <cellStyle name="Normal 7 6" xfId="904" xr:uid="{00000000-0005-0000-0000-0000458E0000}"/>
    <cellStyle name="Normal 7 6 10" xfId="6242" xr:uid="{00000000-0005-0000-0000-0000468E0000}"/>
    <cellStyle name="Normal 7 6 10 2" xfId="36579" xr:uid="{00000000-0005-0000-0000-0000478E0000}"/>
    <cellStyle name="Normal 7 6 10 3" xfId="21346" xr:uid="{00000000-0005-0000-0000-0000488E0000}"/>
    <cellStyle name="Normal 7 6 11" xfId="31570" xr:uid="{00000000-0005-0000-0000-0000498E0000}"/>
    <cellStyle name="Normal 7 6 12" xfId="16331" xr:uid="{00000000-0005-0000-0000-00004A8E0000}"/>
    <cellStyle name="Normal 7 6 2" xfId="1206" xr:uid="{00000000-0005-0000-0000-00004B8E0000}"/>
    <cellStyle name="Normal 7 6 2 10" xfId="31621" xr:uid="{00000000-0005-0000-0000-00004C8E0000}"/>
    <cellStyle name="Normal 7 6 2 11" xfId="16385" xr:uid="{00000000-0005-0000-0000-00004D8E0000}"/>
    <cellStyle name="Normal 7 6 2 2" xfId="1314" xr:uid="{00000000-0005-0000-0000-00004E8E0000}"/>
    <cellStyle name="Normal 7 6 2 2 10" xfId="16489" xr:uid="{00000000-0005-0000-0000-00004F8E0000}"/>
    <cellStyle name="Normal 7 6 2 2 2" xfId="1531" xr:uid="{00000000-0005-0000-0000-0000508E0000}"/>
    <cellStyle name="Normal 7 6 2 2 2 2" xfId="1952" xr:uid="{00000000-0005-0000-0000-0000518E0000}"/>
    <cellStyle name="Normal 7 6 2 2 2 2 2" xfId="2791" xr:uid="{00000000-0005-0000-0000-0000528E0000}"/>
    <cellStyle name="Normal 7 6 2 2 2 2 2 2" xfId="4481" xr:uid="{00000000-0005-0000-0000-0000538E0000}"/>
    <cellStyle name="Normal 7 6 2 2 2 2 2 2 2" xfId="14554" xr:uid="{00000000-0005-0000-0000-0000548E0000}"/>
    <cellStyle name="Normal 7 6 2 2 2 2 2 2 2 2" xfId="44885" xr:uid="{00000000-0005-0000-0000-0000558E0000}"/>
    <cellStyle name="Normal 7 6 2 2 2 2 2 2 2 3" xfId="29652" xr:uid="{00000000-0005-0000-0000-0000568E0000}"/>
    <cellStyle name="Normal 7 6 2 2 2 2 2 2 3" xfId="9534" xr:uid="{00000000-0005-0000-0000-0000578E0000}"/>
    <cellStyle name="Normal 7 6 2 2 2 2 2 2 3 2" xfId="39868" xr:uid="{00000000-0005-0000-0000-0000588E0000}"/>
    <cellStyle name="Normal 7 6 2 2 2 2 2 2 3 3" xfId="24635" xr:uid="{00000000-0005-0000-0000-0000598E0000}"/>
    <cellStyle name="Normal 7 6 2 2 2 2 2 2 4" xfId="34855" xr:uid="{00000000-0005-0000-0000-00005A8E0000}"/>
    <cellStyle name="Normal 7 6 2 2 2 2 2 2 5" xfId="19622" xr:uid="{00000000-0005-0000-0000-00005B8E0000}"/>
    <cellStyle name="Normal 7 6 2 2 2 2 2 3" xfId="6173" xr:uid="{00000000-0005-0000-0000-00005C8E0000}"/>
    <cellStyle name="Normal 7 6 2 2 2 2 2 3 2" xfId="16225" xr:uid="{00000000-0005-0000-0000-00005D8E0000}"/>
    <cellStyle name="Normal 7 6 2 2 2 2 2 3 2 2" xfId="46556" xr:uid="{00000000-0005-0000-0000-00005E8E0000}"/>
    <cellStyle name="Normal 7 6 2 2 2 2 2 3 2 3" xfId="31323" xr:uid="{00000000-0005-0000-0000-00005F8E0000}"/>
    <cellStyle name="Normal 7 6 2 2 2 2 2 3 3" xfId="11205" xr:uid="{00000000-0005-0000-0000-0000608E0000}"/>
    <cellStyle name="Normal 7 6 2 2 2 2 2 3 3 2" xfId="41539" xr:uid="{00000000-0005-0000-0000-0000618E0000}"/>
    <cellStyle name="Normal 7 6 2 2 2 2 2 3 3 3" xfId="26306" xr:uid="{00000000-0005-0000-0000-0000628E0000}"/>
    <cellStyle name="Normal 7 6 2 2 2 2 2 3 4" xfId="36526" xr:uid="{00000000-0005-0000-0000-0000638E0000}"/>
    <cellStyle name="Normal 7 6 2 2 2 2 2 3 5" xfId="21293" xr:uid="{00000000-0005-0000-0000-0000648E0000}"/>
    <cellStyle name="Normal 7 6 2 2 2 2 2 4" xfId="12883" xr:uid="{00000000-0005-0000-0000-0000658E0000}"/>
    <cellStyle name="Normal 7 6 2 2 2 2 2 4 2" xfId="43214" xr:uid="{00000000-0005-0000-0000-0000668E0000}"/>
    <cellStyle name="Normal 7 6 2 2 2 2 2 4 3" xfId="27981" xr:uid="{00000000-0005-0000-0000-0000678E0000}"/>
    <cellStyle name="Normal 7 6 2 2 2 2 2 5" xfId="7862" xr:uid="{00000000-0005-0000-0000-0000688E0000}"/>
    <cellStyle name="Normal 7 6 2 2 2 2 2 5 2" xfId="38197" xr:uid="{00000000-0005-0000-0000-0000698E0000}"/>
    <cellStyle name="Normal 7 6 2 2 2 2 2 5 3" xfId="22964" xr:uid="{00000000-0005-0000-0000-00006A8E0000}"/>
    <cellStyle name="Normal 7 6 2 2 2 2 2 6" xfId="33185" xr:uid="{00000000-0005-0000-0000-00006B8E0000}"/>
    <cellStyle name="Normal 7 6 2 2 2 2 2 7" xfId="17951" xr:uid="{00000000-0005-0000-0000-00006C8E0000}"/>
    <cellStyle name="Normal 7 6 2 2 2 2 3" xfId="3644" xr:uid="{00000000-0005-0000-0000-00006D8E0000}"/>
    <cellStyle name="Normal 7 6 2 2 2 2 3 2" xfId="13718" xr:uid="{00000000-0005-0000-0000-00006E8E0000}"/>
    <cellStyle name="Normal 7 6 2 2 2 2 3 2 2" xfId="44049" xr:uid="{00000000-0005-0000-0000-00006F8E0000}"/>
    <cellStyle name="Normal 7 6 2 2 2 2 3 2 3" xfId="28816" xr:uid="{00000000-0005-0000-0000-0000708E0000}"/>
    <cellStyle name="Normal 7 6 2 2 2 2 3 3" xfId="8698" xr:uid="{00000000-0005-0000-0000-0000718E0000}"/>
    <cellStyle name="Normal 7 6 2 2 2 2 3 3 2" xfId="39032" xr:uid="{00000000-0005-0000-0000-0000728E0000}"/>
    <cellStyle name="Normal 7 6 2 2 2 2 3 3 3" xfId="23799" xr:uid="{00000000-0005-0000-0000-0000738E0000}"/>
    <cellStyle name="Normal 7 6 2 2 2 2 3 4" xfId="34019" xr:uid="{00000000-0005-0000-0000-0000748E0000}"/>
    <cellStyle name="Normal 7 6 2 2 2 2 3 5" xfId="18786" xr:uid="{00000000-0005-0000-0000-0000758E0000}"/>
    <cellStyle name="Normal 7 6 2 2 2 2 4" xfId="5337" xr:uid="{00000000-0005-0000-0000-0000768E0000}"/>
    <cellStyle name="Normal 7 6 2 2 2 2 4 2" xfId="15389" xr:uid="{00000000-0005-0000-0000-0000778E0000}"/>
    <cellStyle name="Normal 7 6 2 2 2 2 4 2 2" xfId="45720" xr:uid="{00000000-0005-0000-0000-0000788E0000}"/>
    <cellStyle name="Normal 7 6 2 2 2 2 4 2 3" xfId="30487" xr:uid="{00000000-0005-0000-0000-0000798E0000}"/>
    <cellStyle name="Normal 7 6 2 2 2 2 4 3" xfId="10369" xr:uid="{00000000-0005-0000-0000-00007A8E0000}"/>
    <cellStyle name="Normal 7 6 2 2 2 2 4 3 2" xfId="40703" xr:uid="{00000000-0005-0000-0000-00007B8E0000}"/>
    <cellStyle name="Normal 7 6 2 2 2 2 4 3 3" xfId="25470" xr:uid="{00000000-0005-0000-0000-00007C8E0000}"/>
    <cellStyle name="Normal 7 6 2 2 2 2 4 4" xfId="35690" xr:uid="{00000000-0005-0000-0000-00007D8E0000}"/>
    <cellStyle name="Normal 7 6 2 2 2 2 4 5" xfId="20457" xr:uid="{00000000-0005-0000-0000-00007E8E0000}"/>
    <cellStyle name="Normal 7 6 2 2 2 2 5" xfId="12047" xr:uid="{00000000-0005-0000-0000-00007F8E0000}"/>
    <cellStyle name="Normal 7 6 2 2 2 2 5 2" xfId="42378" xr:uid="{00000000-0005-0000-0000-0000808E0000}"/>
    <cellStyle name="Normal 7 6 2 2 2 2 5 3" xfId="27145" xr:uid="{00000000-0005-0000-0000-0000818E0000}"/>
    <cellStyle name="Normal 7 6 2 2 2 2 6" xfId="7026" xr:uid="{00000000-0005-0000-0000-0000828E0000}"/>
    <cellStyle name="Normal 7 6 2 2 2 2 6 2" xfId="37361" xr:uid="{00000000-0005-0000-0000-0000838E0000}"/>
    <cellStyle name="Normal 7 6 2 2 2 2 6 3" xfId="22128" xr:uid="{00000000-0005-0000-0000-0000848E0000}"/>
    <cellStyle name="Normal 7 6 2 2 2 2 7" xfId="32349" xr:uid="{00000000-0005-0000-0000-0000858E0000}"/>
    <cellStyle name="Normal 7 6 2 2 2 2 8" xfId="17115" xr:uid="{00000000-0005-0000-0000-0000868E0000}"/>
    <cellStyle name="Normal 7 6 2 2 2 3" xfId="2373" xr:uid="{00000000-0005-0000-0000-0000878E0000}"/>
    <cellStyle name="Normal 7 6 2 2 2 3 2" xfId="4063" xr:uid="{00000000-0005-0000-0000-0000888E0000}"/>
    <cellStyle name="Normal 7 6 2 2 2 3 2 2" xfId="14136" xr:uid="{00000000-0005-0000-0000-0000898E0000}"/>
    <cellStyle name="Normal 7 6 2 2 2 3 2 2 2" xfId="44467" xr:uid="{00000000-0005-0000-0000-00008A8E0000}"/>
    <cellStyle name="Normal 7 6 2 2 2 3 2 2 3" xfId="29234" xr:uid="{00000000-0005-0000-0000-00008B8E0000}"/>
    <cellStyle name="Normal 7 6 2 2 2 3 2 3" xfId="9116" xr:uid="{00000000-0005-0000-0000-00008C8E0000}"/>
    <cellStyle name="Normal 7 6 2 2 2 3 2 3 2" xfId="39450" xr:uid="{00000000-0005-0000-0000-00008D8E0000}"/>
    <cellStyle name="Normal 7 6 2 2 2 3 2 3 3" xfId="24217" xr:uid="{00000000-0005-0000-0000-00008E8E0000}"/>
    <cellStyle name="Normal 7 6 2 2 2 3 2 4" xfId="34437" xr:uid="{00000000-0005-0000-0000-00008F8E0000}"/>
    <cellStyle name="Normal 7 6 2 2 2 3 2 5" xfId="19204" xr:uid="{00000000-0005-0000-0000-0000908E0000}"/>
    <cellStyle name="Normal 7 6 2 2 2 3 3" xfId="5755" xr:uid="{00000000-0005-0000-0000-0000918E0000}"/>
    <cellStyle name="Normal 7 6 2 2 2 3 3 2" xfId="15807" xr:uid="{00000000-0005-0000-0000-0000928E0000}"/>
    <cellStyle name="Normal 7 6 2 2 2 3 3 2 2" xfId="46138" xr:uid="{00000000-0005-0000-0000-0000938E0000}"/>
    <cellStyle name="Normal 7 6 2 2 2 3 3 2 3" xfId="30905" xr:uid="{00000000-0005-0000-0000-0000948E0000}"/>
    <cellStyle name="Normal 7 6 2 2 2 3 3 3" xfId="10787" xr:uid="{00000000-0005-0000-0000-0000958E0000}"/>
    <cellStyle name="Normal 7 6 2 2 2 3 3 3 2" xfId="41121" xr:uid="{00000000-0005-0000-0000-0000968E0000}"/>
    <cellStyle name="Normal 7 6 2 2 2 3 3 3 3" xfId="25888" xr:uid="{00000000-0005-0000-0000-0000978E0000}"/>
    <cellStyle name="Normal 7 6 2 2 2 3 3 4" xfId="36108" xr:uid="{00000000-0005-0000-0000-0000988E0000}"/>
    <cellStyle name="Normal 7 6 2 2 2 3 3 5" xfId="20875" xr:uid="{00000000-0005-0000-0000-0000998E0000}"/>
    <cellStyle name="Normal 7 6 2 2 2 3 4" xfId="12465" xr:uid="{00000000-0005-0000-0000-00009A8E0000}"/>
    <cellStyle name="Normal 7 6 2 2 2 3 4 2" xfId="42796" xr:uid="{00000000-0005-0000-0000-00009B8E0000}"/>
    <cellStyle name="Normal 7 6 2 2 2 3 4 3" xfId="27563" xr:uid="{00000000-0005-0000-0000-00009C8E0000}"/>
    <cellStyle name="Normal 7 6 2 2 2 3 5" xfId="7444" xr:uid="{00000000-0005-0000-0000-00009D8E0000}"/>
    <cellStyle name="Normal 7 6 2 2 2 3 5 2" xfId="37779" xr:uid="{00000000-0005-0000-0000-00009E8E0000}"/>
    <cellStyle name="Normal 7 6 2 2 2 3 5 3" xfId="22546" xr:uid="{00000000-0005-0000-0000-00009F8E0000}"/>
    <cellStyle name="Normal 7 6 2 2 2 3 6" xfId="32767" xr:uid="{00000000-0005-0000-0000-0000A08E0000}"/>
    <cellStyle name="Normal 7 6 2 2 2 3 7" xfId="17533" xr:uid="{00000000-0005-0000-0000-0000A18E0000}"/>
    <cellStyle name="Normal 7 6 2 2 2 4" xfId="3226" xr:uid="{00000000-0005-0000-0000-0000A28E0000}"/>
    <cellStyle name="Normal 7 6 2 2 2 4 2" xfId="13300" xr:uid="{00000000-0005-0000-0000-0000A38E0000}"/>
    <cellStyle name="Normal 7 6 2 2 2 4 2 2" xfId="43631" xr:uid="{00000000-0005-0000-0000-0000A48E0000}"/>
    <cellStyle name="Normal 7 6 2 2 2 4 2 3" xfId="28398" xr:uid="{00000000-0005-0000-0000-0000A58E0000}"/>
    <cellStyle name="Normal 7 6 2 2 2 4 3" xfId="8280" xr:uid="{00000000-0005-0000-0000-0000A68E0000}"/>
    <cellStyle name="Normal 7 6 2 2 2 4 3 2" xfId="38614" xr:uid="{00000000-0005-0000-0000-0000A78E0000}"/>
    <cellStyle name="Normal 7 6 2 2 2 4 3 3" xfId="23381" xr:uid="{00000000-0005-0000-0000-0000A88E0000}"/>
    <cellStyle name="Normal 7 6 2 2 2 4 4" xfId="33601" xr:uid="{00000000-0005-0000-0000-0000A98E0000}"/>
    <cellStyle name="Normal 7 6 2 2 2 4 5" xfId="18368" xr:uid="{00000000-0005-0000-0000-0000AA8E0000}"/>
    <cellStyle name="Normal 7 6 2 2 2 5" xfId="4919" xr:uid="{00000000-0005-0000-0000-0000AB8E0000}"/>
    <cellStyle name="Normal 7 6 2 2 2 5 2" xfId="14971" xr:uid="{00000000-0005-0000-0000-0000AC8E0000}"/>
    <cellStyle name="Normal 7 6 2 2 2 5 2 2" xfId="45302" xr:uid="{00000000-0005-0000-0000-0000AD8E0000}"/>
    <cellStyle name="Normal 7 6 2 2 2 5 2 3" xfId="30069" xr:uid="{00000000-0005-0000-0000-0000AE8E0000}"/>
    <cellStyle name="Normal 7 6 2 2 2 5 3" xfId="9951" xr:uid="{00000000-0005-0000-0000-0000AF8E0000}"/>
    <cellStyle name="Normal 7 6 2 2 2 5 3 2" xfId="40285" xr:uid="{00000000-0005-0000-0000-0000B08E0000}"/>
    <cellStyle name="Normal 7 6 2 2 2 5 3 3" xfId="25052" xr:uid="{00000000-0005-0000-0000-0000B18E0000}"/>
    <cellStyle name="Normal 7 6 2 2 2 5 4" xfId="35272" xr:uid="{00000000-0005-0000-0000-0000B28E0000}"/>
    <cellStyle name="Normal 7 6 2 2 2 5 5" xfId="20039" xr:uid="{00000000-0005-0000-0000-0000B38E0000}"/>
    <cellStyle name="Normal 7 6 2 2 2 6" xfId="11629" xr:uid="{00000000-0005-0000-0000-0000B48E0000}"/>
    <cellStyle name="Normal 7 6 2 2 2 6 2" xfId="41960" xr:uid="{00000000-0005-0000-0000-0000B58E0000}"/>
    <cellStyle name="Normal 7 6 2 2 2 6 3" xfId="26727" xr:uid="{00000000-0005-0000-0000-0000B68E0000}"/>
    <cellStyle name="Normal 7 6 2 2 2 7" xfId="6608" xr:uid="{00000000-0005-0000-0000-0000B78E0000}"/>
    <cellStyle name="Normal 7 6 2 2 2 7 2" xfId="36943" xr:uid="{00000000-0005-0000-0000-0000B88E0000}"/>
    <cellStyle name="Normal 7 6 2 2 2 7 3" xfId="21710" xr:uid="{00000000-0005-0000-0000-0000B98E0000}"/>
    <cellStyle name="Normal 7 6 2 2 2 8" xfId="31931" xr:uid="{00000000-0005-0000-0000-0000BA8E0000}"/>
    <cellStyle name="Normal 7 6 2 2 2 9" xfId="16697" xr:uid="{00000000-0005-0000-0000-0000BB8E0000}"/>
    <cellStyle name="Normal 7 6 2 2 3" xfId="1744" xr:uid="{00000000-0005-0000-0000-0000BC8E0000}"/>
    <cellStyle name="Normal 7 6 2 2 3 2" xfId="2583" xr:uid="{00000000-0005-0000-0000-0000BD8E0000}"/>
    <cellStyle name="Normal 7 6 2 2 3 2 2" xfId="4273" xr:uid="{00000000-0005-0000-0000-0000BE8E0000}"/>
    <cellStyle name="Normal 7 6 2 2 3 2 2 2" xfId="14346" xr:uid="{00000000-0005-0000-0000-0000BF8E0000}"/>
    <cellStyle name="Normal 7 6 2 2 3 2 2 2 2" xfId="44677" xr:uid="{00000000-0005-0000-0000-0000C08E0000}"/>
    <cellStyle name="Normal 7 6 2 2 3 2 2 2 3" xfId="29444" xr:uid="{00000000-0005-0000-0000-0000C18E0000}"/>
    <cellStyle name="Normal 7 6 2 2 3 2 2 3" xfId="9326" xr:uid="{00000000-0005-0000-0000-0000C28E0000}"/>
    <cellStyle name="Normal 7 6 2 2 3 2 2 3 2" xfId="39660" xr:uid="{00000000-0005-0000-0000-0000C38E0000}"/>
    <cellStyle name="Normal 7 6 2 2 3 2 2 3 3" xfId="24427" xr:uid="{00000000-0005-0000-0000-0000C48E0000}"/>
    <cellStyle name="Normal 7 6 2 2 3 2 2 4" xfId="34647" xr:uid="{00000000-0005-0000-0000-0000C58E0000}"/>
    <cellStyle name="Normal 7 6 2 2 3 2 2 5" xfId="19414" xr:uid="{00000000-0005-0000-0000-0000C68E0000}"/>
    <cellStyle name="Normal 7 6 2 2 3 2 3" xfId="5965" xr:uid="{00000000-0005-0000-0000-0000C78E0000}"/>
    <cellStyle name="Normal 7 6 2 2 3 2 3 2" xfId="16017" xr:uid="{00000000-0005-0000-0000-0000C88E0000}"/>
    <cellStyle name="Normal 7 6 2 2 3 2 3 2 2" xfId="46348" xr:uid="{00000000-0005-0000-0000-0000C98E0000}"/>
    <cellStyle name="Normal 7 6 2 2 3 2 3 2 3" xfId="31115" xr:uid="{00000000-0005-0000-0000-0000CA8E0000}"/>
    <cellStyle name="Normal 7 6 2 2 3 2 3 3" xfId="10997" xr:uid="{00000000-0005-0000-0000-0000CB8E0000}"/>
    <cellStyle name="Normal 7 6 2 2 3 2 3 3 2" xfId="41331" xr:uid="{00000000-0005-0000-0000-0000CC8E0000}"/>
    <cellStyle name="Normal 7 6 2 2 3 2 3 3 3" xfId="26098" xr:uid="{00000000-0005-0000-0000-0000CD8E0000}"/>
    <cellStyle name="Normal 7 6 2 2 3 2 3 4" xfId="36318" xr:uid="{00000000-0005-0000-0000-0000CE8E0000}"/>
    <cellStyle name="Normal 7 6 2 2 3 2 3 5" xfId="21085" xr:uid="{00000000-0005-0000-0000-0000CF8E0000}"/>
    <cellStyle name="Normal 7 6 2 2 3 2 4" xfId="12675" xr:uid="{00000000-0005-0000-0000-0000D08E0000}"/>
    <cellStyle name="Normal 7 6 2 2 3 2 4 2" xfId="43006" xr:uid="{00000000-0005-0000-0000-0000D18E0000}"/>
    <cellStyle name="Normal 7 6 2 2 3 2 4 3" xfId="27773" xr:uid="{00000000-0005-0000-0000-0000D28E0000}"/>
    <cellStyle name="Normal 7 6 2 2 3 2 5" xfId="7654" xr:uid="{00000000-0005-0000-0000-0000D38E0000}"/>
    <cellStyle name="Normal 7 6 2 2 3 2 5 2" xfId="37989" xr:uid="{00000000-0005-0000-0000-0000D48E0000}"/>
    <cellStyle name="Normal 7 6 2 2 3 2 5 3" xfId="22756" xr:uid="{00000000-0005-0000-0000-0000D58E0000}"/>
    <cellStyle name="Normal 7 6 2 2 3 2 6" xfId="32977" xr:uid="{00000000-0005-0000-0000-0000D68E0000}"/>
    <cellStyle name="Normal 7 6 2 2 3 2 7" xfId="17743" xr:uid="{00000000-0005-0000-0000-0000D78E0000}"/>
    <cellStyle name="Normal 7 6 2 2 3 3" xfId="3436" xr:uid="{00000000-0005-0000-0000-0000D88E0000}"/>
    <cellStyle name="Normal 7 6 2 2 3 3 2" xfId="13510" xr:uid="{00000000-0005-0000-0000-0000D98E0000}"/>
    <cellStyle name="Normal 7 6 2 2 3 3 2 2" xfId="43841" xr:uid="{00000000-0005-0000-0000-0000DA8E0000}"/>
    <cellStyle name="Normal 7 6 2 2 3 3 2 3" xfId="28608" xr:uid="{00000000-0005-0000-0000-0000DB8E0000}"/>
    <cellStyle name="Normal 7 6 2 2 3 3 3" xfId="8490" xr:uid="{00000000-0005-0000-0000-0000DC8E0000}"/>
    <cellStyle name="Normal 7 6 2 2 3 3 3 2" xfId="38824" xr:uid="{00000000-0005-0000-0000-0000DD8E0000}"/>
    <cellStyle name="Normal 7 6 2 2 3 3 3 3" xfId="23591" xr:uid="{00000000-0005-0000-0000-0000DE8E0000}"/>
    <cellStyle name="Normal 7 6 2 2 3 3 4" xfId="33811" xr:uid="{00000000-0005-0000-0000-0000DF8E0000}"/>
    <cellStyle name="Normal 7 6 2 2 3 3 5" xfId="18578" xr:uid="{00000000-0005-0000-0000-0000E08E0000}"/>
    <cellStyle name="Normal 7 6 2 2 3 4" xfId="5129" xr:uid="{00000000-0005-0000-0000-0000E18E0000}"/>
    <cellStyle name="Normal 7 6 2 2 3 4 2" xfId="15181" xr:uid="{00000000-0005-0000-0000-0000E28E0000}"/>
    <cellStyle name="Normal 7 6 2 2 3 4 2 2" xfId="45512" xr:uid="{00000000-0005-0000-0000-0000E38E0000}"/>
    <cellStyle name="Normal 7 6 2 2 3 4 2 3" xfId="30279" xr:uid="{00000000-0005-0000-0000-0000E48E0000}"/>
    <cellStyle name="Normal 7 6 2 2 3 4 3" xfId="10161" xr:uid="{00000000-0005-0000-0000-0000E58E0000}"/>
    <cellStyle name="Normal 7 6 2 2 3 4 3 2" xfId="40495" xr:uid="{00000000-0005-0000-0000-0000E68E0000}"/>
    <cellStyle name="Normal 7 6 2 2 3 4 3 3" xfId="25262" xr:uid="{00000000-0005-0000-0000-0000E78E0000}"/>
    <cellStyle name="Normal 7 6 2 2 3 4 4" xfId="35482" xr:uid="{00000000-0005-0000-0000-0000E88E0000}"/>
    <cellStyle name="Normal 7 6 2 2 3 4 5" xfId="20249" xr:uid="{00000000-0005-0000-0000-0000E98E0000}"/>
    <cellStyle name="Normal 7 6 2 2 3 5" xfId="11839" xr:uid="{00000000-0005-0000-0000-0000EA8E0000}"/>
    <cellStyle name="Normal 7 6 2 2 3 5 2" xfId="42170" xr:uid="{00000000-0005-0000-0000-0000EB8E0000}"/>
    <cellStyle name="Normal 7 6 2 2 3 5 3" xfId="26937" xr:uid="{00000000-0005-0000-0000-0000EC8E0000}"/>
    <cellStyle name="Normal 7 6 2 2 3 6" xfId="6818" xr:uid="{00000000-0005-0000-0000-0000ED8E0000}"/>
    <cellStyle name="Normal 7 6 2 2 3 6 2" xfId="37153" xr:uid="{00000000-0005-0000-0000-0000EE8E0000}"/>
    <cellStyle name="Normal 7 6 2 2 3 6 3" xfId="21920" xr:uid="{00000000-0005-0000-0000-0000EF8E0000}"/>
    <cellStyle name="Normal 7 6 2 2 3 7" xfId="32141" xr:uid="{00000000-0005-0000-0000-0000F08E0000}"/>
    <cellStyle name="Normal 7 6 2 2 3 8" xfId="16907" xr:uid="{00000000-0005-0000-0000-0000F18E0000}"/>
    <cellStyle name="Normal 7 6 2 2 4" xfId="2165" xr:uid="{00000000-0005-0000-0000-0000F28E0000}"/>
    <cellStyle name="Normal 7 6 2 2 4 2" xfId="3855" xr:uid="{00000000-0005-0000-0000-0000F38E0000}"/>
    <cellStyle name="Normal 7 6 2 2 4 2 2" xfId="13928" xr:uid="{00000000-0005-0000-0000-0000F48E0000}"/>
    <cellStyle name="Normal 7 6 2 2 4 2 2 2" xfId="44259" xr:uid="{00000000-0005-0000-0000-0000F58E0000}"/>
    <cellStyle name="Normal 7 6 2 2 4 2 2 3" xfId="29026" xr:uid="{00000000-0005-0000-0000-0000F68E0000}"/>
    <cellStyle name="Normal 7 6 2 2 4 2 3" xfId="8908" xr:uid="{00000000-0005-0000-0000-0000F78E0000}"/>
    <cellStyle name="Normal 7 6 2 2 4 2 3 2" xfId="39242" xr:uid="{00000000-0005-0000-0000-0000F88E0000}"/>
    <cellStyle name="Normal 7 6 2 2 4 2 3 3" xfId="24009" xr:uid="{00000000-0005-0000-0000-0000F98E0000}"/>
    <cellStyle name="Normal 7 6 2 2 4 2 4" xfId="34229" xr:uid="{00000000-0005-0000-0000-0000FA8E0000}"/>
    <cellStyle name="Normal 7 6 2 2 4 2 5" xfId="18996" xr:uid="{00000000-0005-0000-0000-0000FB8E0000}"/>
    <cellStyle name="Normal 7 6 2 2 4 3" xfId="5547" xr:uid="{00000000-0005-0000-0000-0000FC8E0000}"/>
    <cellStyle name="Normal 7 6 2 2 4 3 2" xfId="15599" xr:uid="{00000000-0005-0000-0000-0000FD8E0000}"/>
    <cellStyle name="Normal 7 6 2 2 4 3 2 2" xfId="45930" xr:uid="{00000000-0005-0000-0000-0000FE8E0000}"/>
    <cellStyle name="Normal 7 6 2 2 4 3 2 3" xfId="30697" xr:uid="{00000000-0005-0000-0000-0000FF8E0000}"/>
    <cellStyle name="Normal 7 6 2 2 4 3 3" xfId="10579" xr:uid="{00000000-0005-0000-0000-0000008F0000}"/>
    <cellStyle name="Normal 7 6 2 2 4 3 3 2" xfId="40913" xr:uid="{00000000-0005-0000-0000-0000018F0000}"/>
    <cellStyle name="Normal 7 6 2 2 4 3 3 3" xfId="25680" xr:uid="{00000000-0005-0000-0000-0000028F0000}"/>
    <cellStyle name="Normal 7 6 2 2 4 3 4" xfId="35900" xr:uid="{00000000-0005-0000-0000-0000038F0000}"/>
    <cellStyle name="Normal 7 6 2 2 4 3 5" xfId="20667" xr:uid="{00000000-0005-0000-0000-0000048F0000}"/>
    <cellStyle name="Normal 7 6 2 2 4 4" xfId="12257" xr:uid="{00000000-0005-0000-0000-0000058F0000}"/>
    <cellStyle name="Normal 7 6 2 2 4 4 2" xfId="42588" xr:uid="{00000000-0005-0000-0000-0000068F0000}"/>
    <cellStyle name="Normal 7 6 2 2 4 4 3" xfId="27355" xr:uid="{00000000-0005-0000-0000-0000078F0000}"/>
    <cellStyle name="Normal 7 6 2 2 4 5" xfId="7236" xr:uid="{00000000-0005-0000-0000-0000088F0000}"/>
    <cellStyle name="Normal 7 6 2 2 4 5 2" xfId="37571" xr:uid="{00000000-0005-0000-0000-0000098F0000}"/>
    <cellStyle name="Normal 7 6 2 2 4 5 3" xfId="22338" xr:uid="{00000000-0005-0000-0000-00000A8F0000}"/>
    <cellStyle name="Normal 7 6 2 2 4 6" xfId="32559" xr:uid="{00000000-0005-0000-0000-00000B8F0000}"/>
    <cellStyle name="Normal 7 6 2 2 4 7" xfId="17325" xr:uid="{00000000-0005-0000-0000-00000C8F0000}"/>
    <cellStyle name="Normal 7 6 2 2 5" xfId="3018" xr:uid="{00000000-0005-0000-0000-00000D8F0000}"/>
    <cellStyle name="Normal 7 6 2 2 5 2" xfId="13092" xr:uid="{00000000-0005-0000-0000-00000E8F0000}"/>
    <cellStyle name="Normal 7 6 2 2 5 2 2" xfId="43423" xr:uid="{00000000-0005-0000-0000-00000F8F0000}"/>
    <cellStyle name="Normal 7 6 2 2 5 2 3" xfId="28190" xr:uid="{00000000-0005-0000-0000-0000108F0000}"/>
    <cellStyle name="Normal 7 6 2 2 5 3" xfId="8072" xr:uid="{00000000-0005-0000-0000-0000118F0000}"/>
    <cellStyle name="Normal 7 6 2 2 5 3 2" xfId="38406" xr:uid="{00000000-0005-0000-0000-0000128F0000}"/>
    <cellStyle name="Normal 7 6 2 2 5 3 3" xfId="23173" xr:uid="{00000000-0005-0000-0000-0000138F0000}"/>
    <cellStyle name="Normal 7 6 2 2 5 4" xfId="33393" xr:uid="{00000000-0005-0000-0000-0000148F0000}"/>
    <cellStyle name="Normal 7 6 2 2 5 5" xfId="18160" xr:uid="{00000000-0005-0000-0000-0000158F0000}"/>
    <cellStyle name="Normal 7 6 2 2 6" xfId="4711" xr:uid="{00000000-0005-0000-0000-0000168F0000}"/>
    <cellStyle name="Normal 7 6 2 2 6 2" xfId="14763" xr:uid="{00000000-0005-0000-0000-0000178F0000}"/>
    <cellStyle name="Normal 7 6 2 2 6 2 2" xfId="45094" xr:uid="{00000000-0005-0000-0000-0000188F0000}"/>
    <cellStyle name="Normal 7 6 2 2 6 2 3" xfId="29861" xr:uid="{00000000-0005-0000-0000-0000198F0000}"/>
    <cellStyle name="Normal 7 6 2 2 6 3" xfId="9743" xr:uid="{00000000-0005-0000-0000-00001A8F0000}"/>
    <cellStyle name="Normal 7 6 2 2 6 3 2" xfId="40077" xr:uid="{00000000-0005-0000-0000-00001B8F0000}"/>
    <cellStyle name="Normal 7 6 2 2 6 3 3" xfId="24844" xr:uid="{00000000-0005-0000-0000-00001C8F0000}"/>
    <cellStyle name="Normal 7 6 2 2 6 4" xfId="35064" xr:uid="{00000000-0005-0000-0000-00001D8F0000}"/>
    <cellStyle name="Normal 7 6 2 2 6 5" xfId="19831" xr:uid="{00000000-0005-0000-0000-00001E8F0000}"/>
    <cellStyle name="Normal 7 6 2 2 7" xfId="11421" xr:uid="{00000000-0005-0000-0000-00001F8F0000}"/>
    <cellStyle name="Normal 7 6 2 2 7 2" xfId="41752" xr:uid="{00000000-0005-0000-0000-0000208F0000}"/>
    <cellStyle name="Normal 7 6 2 2 7 3" xfId="26519" xr:uid="{00000000-0005-0000-0000-0000218F0000}"/>
    <cellStyle name="Normal 7 6 2 2 8" xfId="6400" xr:uid="{00000000-0005-0000-0000-0000228F0000}"/>
    <cellStyle name="Normal 7 6 2 2 8 2" xfId="36735" xr:uid="{00000000-0005-0000-0000-0000238F0000}"/>
    <cellStyle name="Normal 7 6 2 2 8 3" xfId="21502" xr:uid="{00000000-0005-0000-0000-0000248F0000}"/>
    <cellStyle name="Normal 7 6 2 2 9" xfId="31723" xr:uid="{00000000-0005-0000-0000-0000258F0000}"/>
    <cellStyle name="Normal 7 6 2 3" xfId="1427" xr:uid="{00000000-0005-0000-0000-0000268F0000}"/>
    <cellStyle name="Normal 7 6 2 3 2" xfId="1848" xr:uid="{00000000-0005-0000-0000-0000278F0000}"/>
    <cellStyle name="Normal 7 6 2 3 2 2" xfId="2687" xr:uid="{00000000-0005-0000-0000-0000288F0000}"/>
    <cellStyle name="Normal 7 6 2 3 2 2 2" xfId="4377" xr:uid="{00000000-0005-0000-0000-0000298F0000}"/>
    <cellStyle name="Normal 7 6 2 3 2 2 2 2" xfId="14450" xr:uid="{00000000-0005-0000-0000-00002A8F0000}"/>
    <cellStyle name="Normal 7 6 2 3 2 2 2 2 2" xfId="44781" xr:uid="{00000000-0005-0000-0000-00002B8F0000}"/>
    <cellStyle name="Normal 7 6 2 3 2 2 2 2 3" xfId="29548" xr:uid="{00000000-0005-0000-0000-00002C8F0000}"/>
    <cellStyle name="Normal 7 6 2 3 2 2 2 3" xfId="9430" xr:uid="{00000000-0005-0000-0000-00002D8F0000}"/>
    <cellStyle name="Normal 7 6 2 3 2 2 2 3 2" xfId="39764" xr:uid="{00000000-0005-0000-0000-00002E8F0000}"/>
    <cellStyle name="Normal 7 6 2 3 2 2 2 3 3" xfId="24531" xr:uid="{00000000-0005-0000-0000-00002F8F0000}"/>
    <cellStyle name="Normal 7 6 2 3 2 2 2 4" xfId="34751" xr:uid="{00000000-0005-0000-0000-0000308F0000}"/>
    <cellStyle name="Normal 7 6 2 3 2 2 2 5" xfId="19518" xr:uid="{00000000-0005-0000-0000-0000318F0000}"/>
    <cellStyle name="Normal 7 6 2 3 2 2 3" xfId="6069" xr:uid="{00000000-0005-0000-0000-0000328F0000}"/>
    <cellStyle name="Normal 7 6 2 3 2 2 3 2" xfId="16121" xr:uid="{00000000-0005-0000-0000-0000338F0000}"/>
    <cellStyle name="Normal 7 6 2 3 2 2 3 2 2" xfId="46452" xr:uid="{00000000-0005-0000-0000-0000348F0000}"/>
    <cellStyle name="Normal 7 6 2 3 2 2 3 2 3" xfId="31219" xr:uid="{00000000-0005-0000-0000-0000358F0000}"/>
    <cellStyle name="Normal 7 6 2 3 2 2 3 3" xfId="11101" xr:uid="{00000000-0005-0000-0000-0000368F0000}"/>
    <cellStyle name="Normal 7 6 2 3 2 2 3 3 2" xfId="41435" xr:uid="{00000000-0005-0000-0000-0000378F0000}"/>
    <cellStyle name="Normal 7 6 2 3 2 2 3 3 3" xfId="26202" xr:uid="{00000000-0005-0000-0000-0000388F0000}"/>
    <cellStyle name="Normal 7 6 2 3 2 2 3 4" xfId="36422" xr:uid="{00000000-0005-0000-0000-0000398F0000}"/>
    <cellStyle name="Normal 7 6 2 3 2 2 3 5" xfId="21189" xr:uid="{00000000-0005-0000-0000-00003A8F0000}"/>
    <cellStyle name="Normal 7 6 2 3 2 2 4" xfId="12779" xr:uid="{00000000-0005-0000-0000-00003B8F0000}"/>
    <cellStyle name="Normal 7 6 2 3 2 2 4 2" xfId="43110" xr:uid="{00000000-0005-0000-0000-00003C8F0000}"/>
    <cellStyle name="Normal 7 6 2 3 2 2 4 3" xfId="27877" xr:uid="{00000000-0005-0000-0000-00003D8F0000}"/>
    <cellStyle name="Normal 7 6 2 3 2 2 5" xfId="7758" xr:uid="{00000000-0005-0000-0000-00003E8F0000}"/>
    <cellStyle name="Normal 7 6 2 3 2 2 5 2" xfId="38093" xr:uid="{00000000-0005-0000-0000-00003F8F0000}"/>
    <cellStyle name="Normal 7 6 2 3 2 2 5 3" xfId="22860" xr:uid="{00000000-0005-0000-0000-0000408F0000}"/>
    <cellStyle name="Normal 7 6 2 3 2 2 6" xfId="33081" xr:uid="{00000000-0005-0000-0000-0000418F0000}"/>
    <cellStyle name="Normal 7 6 2 3 2 2 7" xfId="17847" xr:uid="{00000000-0005-0000-0000-0000428F0000}"/>
    <cellStyle name="Normal 7 6 2 3 2 3" xfId="3540" xr:uid="{00000000-0005-0000-0000-0000438F0000}"/>
    <cellStyle name="Normal 7 6 2 3 2 3 2" xfId="13614" xr:uid="{00000000-0005-0000-0000-0000448F0000}"/>
    <cellStyle name="Normal 7 6 2 3 2 3 2 2" xfId="43945" xr:uid="{00000000-0005-0000-0000-0000458F0000}"/>
    <cellStyle name="Normal 7 6 2 3 2 3 2 3" xfId="28712" xr:uid="{00000000-0005-0000-0000-0000468F0000}"/>
    <cellStyle name="Normal 7 6 2 3 2 3 3" xfId="8594" xr:uid="{00000000-0005-0000-0000-0000478F0000}"/>
    <cellStyle name="Normal 7 6 2 3 2 3 3 2" xfId="38928" xr:uid="{00000000-0005-0000-0000-0000488F0000}"/>
    <cellStyle name="Normal 7 6 2 3 2 3 3 3" xfId="23695" xr:uid="{00000000-0005-0000-0000-0000498F0000}"/>
    <cellStyle name="Normal 7 6 2 3 2 3 4" xfId="33915" xr:uid="{00000000-0005-0000-0000-00004A8F0000}"/>
    <cellStyle name="Normal 7 6 2 3 2 3 5" xfId="18682" xr:uid="{00000000-0005-0000-0000-00004B8F0000}"/>
    <cellStyle name="Normal 7 6 2 3 2 4" xfId="5233" xr:uid="{00000000-0005-0000-0000-00004C8F0000}"/>
    <cellStyle name="Normal 7 6 2 3 2 4 2" xfId="15285" xr:uid="{00000000-0005-0000-0000-00004D8F0000}"/>
    <cellStyle name="Normal 7 6 2 3 2 4 2 2" xfId="45616" xr:uid="{00000000-0005-0000-0000-00004E8F0000}"/>
    <cellStyle name="Normal 7 6 2 3 2 4 2 3" xfId="30383" xr:uid="{00000000-0005-0000-0000-00004F8F0000}"/>
    <cellStyle name="Normal 7 6 2 3 2 4 3" xfId="10265" xr:uid="{00000000-0005-0000-0000-0000508F0000}"/>
    <cellStyle name="Normal 7 6 2 3 2 4 3 2" xfId="40599" xr:uid="{00000000-0005-0000-0000-0000518F0000}"/>
    <cellStyle name="Normal 7 6 2 3 2 4 3 3" xfId="25366" xr:uid="{00000000-0005-0000-0000-0000528F0000}"/>
    <cellStyle name="Normal 7 6 2 3 2 4 4" xfId="35586" xr:uid="{00000000-0005-0000-0000-0000538F0000}"/>
    <cellStyle name="Normal 7 6 2 3 2 4 5" xfId="20353" xr:uid="{00000000-0005-0000-0000-0000548F0000}"/>
    <cellStyle name="Normal 7 6 2 3 2 5" xfId="11943" xr:uid="{00000000-0005-0000-0000-0000558F0000}"/>
    <cellStyle name="Normal 7 6 2 3 2 5 2" xfId="42274" xr:uid="{00000000-0005-0000-0000-0000568F0000}"/>
    <cellStyle name="Normal 7 6 2 3 2 5 3" xfId="27041" xr:uid="{00000000-0005-0000-0000-0000578F0000}"/>
    <cellStyle name="Normal 7 6 2 3 2 6" xfId="6922" xr:uid="{00000000-0005-0000-0000-0000588F0000}"/>
    <cellStyle name="Normal 7 6 2 3 2 6 2" xfId="37257" xr:uid="{00000000-0005-0000-0000-0000598F0000}"/>
    <cellStyle name="Normal 7 6 2 3 2 6 3" xfId="22024" xr:uid="{00000000-0005-0000-0000-00005A8F0000}"/>
    <cellStyle name="Normal 7 6 2 3 2 7" xfId="32245" xr:uid="{00000000-0005-0000-0000-00005B8F0000}"/>
    <cellStyle name="Normal 7 6 2 3 2 8" xfId="17011" xr:uid="{00000000-0005-0000-0000-00005C8F0000}"/>
    <cellStyle name="Normal 7 6 2 3 3" xfId="2269" xr:uid="{00000000-0005-0000-0000-00005D8F0000}"/>
    <cellStyle name="Normal 7 6 2 3 3 2" xfId="3959" xr:uid="{00000000-0005-0000-0000-00005E8F0000}"/>
    <cellStyle name="Normal 7 6 2 3 3 2 2" xfId="14032" xr:uid="{00000000-0005-0000-0000-00005F8F0000}"/>
    <cellStyle name="Normal 7 6 2 3 3 2 2 2" xfId="44363" xr:uid="{00000000-0005-0000-0000-0000608F0000}"/>
    <cellStyle name="Normal 7 6 2 3 3 2 2 3" xfId="29130" xr:uid="{00000000-0005-0000-0000-0000618F0000}"/>
    <cellStyle name="Normal 7 6 2 3 3 2 3" xfId="9012" xr:uid="{00000000-0005-0000-0000-0000628F0000}"/>
    <cellStyle name="Normal 7 6 2 3 3 2 3 2" xfId="39346" xr:uid="{00000000-0005-0000-0000-0000638F0000}"/>
    <cellStyle name="Normal 7 6 2 3 3 2 3 3" xfId="24113" xr:uid="{00000000-0005-0000-0000-0000648F0000}"/>
    <cellStyle name="Normal 7 6 2 3 3 2 4" xfId="34333" xr:uid="{00000000-0005-0000-0000-0000658F0000}"/>
    <cellStyle name="Normal 7 6 2 3 3 2 5" xfId="19100" xr:uid="{00000000-0005-0000-0000-0000668F0000}"/>
    <cellStyle name="Normal 7 6 2 3 3 3" xfId="5651" xr:uid="{00000000-0005-0000-0000-0000678F0000}"/>
    <cellStyle name="Normal 7 6 2 3 3 3 2" xfId="15703" xr:uid="{00000000-0005-0000-0000-0000688F0000}"/>
    <cellStyle name="Normal 7 6 2 3 3 3 2 2" xfId="46034" xr:uid="{00000000-0005-0000-0000-0000698F0000}"/>
    <cellStyle name="Normal 7 6 2 3 3 3 2 3" xfId="30801" xr:uid="{00000000-0005-0000-0000-00006A8F0000}"/>
    <cellStyle name="Normal 7 6 2 3 3 3 3" xfId="10683" xr:uid="{00000000-0005-0000-0000-00006B8F0000}"/>
    <cellStyle name="Normal 7 6 2 3 3 3 3 2" xfId="41017" xr:uid="{00000000-0005-0000-0000-00006C8F0000}"/>
    <cellStyle name="Normal 7 6 2 3 3 3 3 3" xfId="25784" xr:uid="{00000000-0005-0000-0000-00006D8F0000}"/>
    <cellStyle name="Normal 7 6 2 3 3 3 4" xfId="36004" xr:uid="{00000000-0005-0000-0000-00006E8F0000}"/>
    <cellStyle name="Normal 7 6 2 3 3 3 5" xfId="20771" xr:uid="{00000000-0005-0000-0000-00006F8F0000}"/>
    <cellStyle name="Normal 7 6 2 3 3 4" xfId="12361" xr:uid="{00000000-0005-0000-0000-0000708F0000}"/>
    <cellStyle name="Normal 7 6 2 3 3 4 2" xfId="42692" xr:uid="{00000000-0005-0000-0000-0000718F0000}"/>
    <cellStyle name="Normal 7 6 2 3 3 4 3" xfId="27459" xr:uid="{00000000-0005-0000-0000-0000728F0000}"/>
    <cellStyle name="Normal 7 6 2 3 3 5" xfId="7340" xr:uid="{00000000-0005-0000-0000-0000738F0000}"/>
    <cellStyle name="Normal 7 6 2 3 3 5 2" xfId="37675" xr:uid="{00000000-0005-0000-0000-0000748F0000}"/>
    <cellStyle name="Normal 7 6 2 3 3 5 3" xfId="22442" xr:uid="{00000000-0005-0000-0000-0000758F0000}"/>
    <cellStyle name="Normal 7 6 2 3 3 6" xfId="32663" xr:uid="{00000000-0005-0000-0000-0000768F0000}"/>
    <cellStyle name="Normal 7 6 2 3 3 7" xfId="17429" xr:uid="{00000000-0005-0000-0000-0000778F0000}"/>
    <cellStyle name="Normal 7 6 2 3 4" xfId="3122" xr:uid="{00000000-0005-0000-0000-0000788F0000}"/>
    <cellStyle name="Normal 7 6 2 3 4 2" xfId="13196" xr:uid="{00000000-0005-0000-0000-0000798F0000}"/>
    <cellStyle name="Normal 7 6 2 3 4 2 2" xfId="43527" xr:uid="{00000000-0005-0000-0000-00007A8F0000}"/>
    <cellStyle name="Normal 7 6 2 3 4 2 3" xfId="28294" xr:uid="{00000000-0005-0000-0000-00007B8F0000}"/>
    <cellStyle name="Normal 7 6 2 3 4 3" xfId="8176" xr:uid="{00000000-0005-0000-0000-00007C8F0000}"/>
    <cellStyle name="Normal 7 6 2 3 4 3 2" xfId="38510" xr:uid="{00000000-0005-0000-0000-00007D8F0000}"/>
    <cellStyle name="Normal 7 6 2 3 4 3 3" xfId="23277" xr:uid="{00000000-0005-0000-0000-00007E8F0000}"/>
    <cellStyle name="Normal 7 6 2 3 4 4" xfId="33497" xr:uid="{00000000-0005-0000-0000-00007F8F0000}"/>
    <cellStyle name="Normal 7 6 2 3 4 5" xfId="18264" xr:uid="{00000000-0005-0000-0000-0000808F0000}"/>
    <cellStyle name="Normal 7 6 2 3 5" xfId="4815" xr:uid="{00000000-0005-0000-0000-0000818F0000}"/>
    <cellStyle name="Normal 7 6 2 3 5 2" xfId="14867" xr:uid="{00000000-0005-0000-0000-0000828F0000}"/>
    <cellStyle name="Normal 7 6 2 3 5 2 2" xfId="45198" xr:uid="{00000000-0005-0000-0000-0000838F0000}"/>
    <cellStyle name="Normal 7 6 2 3 5 2 3" xfId="29965" xr:uid="{00000000-0005-0000-0000-0000848F0000}"/>
    <cellStyle name="Normal 7 6 2 3 5 3" xfId="9847" xr:uid="{00000000-0005-0000-0000-0000858F0000}"/>
    <cellStyle name="Normal 7 6 2 3 5 3 2" xfId="40181" xr:uid="{00000000-0005-0000-0000-0000868F0000}"/>
    <cellStyle name="Normal 7 6 2 3 5 3 3" xfId="24948" xr:uid="{00000000-0005-0000-0000-0000878F0000}"/>
    <cellStyle name="Normal 7 6 2 3 5 4" xfId="35168" xr:uid="{00000000-0005-0000-0000-0000888F0000}"/>
    <cellStyle name="Normal 7 6 2 3 5 5" xfId="19935" xr:uid="{00000000-0005-0000-0000-0000898F0000}"/>
    <cellStyle name="Normal 7 6 2 3 6" xfId="11525" xr:uid="{00000000-0005-0000-0000-00008A8F0000}"/>
    <cellStyle name="Normal 7 6 2 3 6 2" xfId="41856" xr:uid="{00000000-0005-0000-0000-00008B8F0000}"/>
    <cellStyle name="Normal 7 6 2 3 6 3" xfId="26623" xr:uid="{00000000-0005-0000-0000-00008C8F0000}"/>
    <cellStyle name="Normal 7 6 2 3 7" xfId="6504" xr:uid="{00000000-0005-0000-0000-00008D8F0000}"/>
    <cellStyle name="Normal 7 6 2 3 7 2" xfId="36839" xr:uid="{00000000-0005-0000-0000-00008E8F0000}"/>
    <cellStyle name="Normal 7 6 2 3 7 3" xfId="21606" xr:uid="{00000000-0005-0000-0000-00008F8F0000}"/>
    <cellStyle name="Normal 7 6 2 3 8" xfId="31827" xr:uid="{00000000-0005-0000-0000-0000908F0000}"/>
    <cellStyle name="Normal 7 6 2 3 9" xfId="16593" xr:uid="{00000000-0005-0000-0000-0000918F0000}"/>
    <cellStyle name="Normal 7 6 2 4" xfId="1640" xr:uid="{00000000-0005-0000-0000-0000928F0000}"/>
    <cellStyle name="Normal 7 6 2 4 2" xfId="2479" xr:uid="{00000000-0005-0000-0000-0000938F0000}"/>
    <cellStyle name="Normal 7 6 2 4 2 2" xfId="4169" xr:uid="{00000000-0005-0000-0000-0000948F0000}"/>
    <cellStyle name="Normal 7 6 2 4 2 2 2" xfId="14242" xr:uid="{00000000-0005-0000-0000-0000958F0000}"/>
    <cellStyle name="Normal 7 6 2 4 2 2 2 2" xfId="44573" xr:uid="{00000000-0005-0000-0000-0000968F0000}"/>
    <cellStyle name="Normal 7 6 2 4 2 2 2 3" xfId="29340" xr:uid="{00000000-0005-0000-0000-0000978F0000}"/>
    <cellStyle name="Normal 7 6 2 4 2 2 3" xfId="9222" xr:uid="{00000000-0005-0000-0000-0000988F0000}"/>
    <cellStyle name="Normal 7 6 2 4 2 2 3 2" xfId="39556" xr:uid="{00000000-0005-0000-0000-0000998F0000}"/>
    <cellStyle name="Normal 7 6 2 4 2 2 3 3" xfId="24323" xr:uid="{00000000-0005-0000-0000-00009A8F0000}"/>
    <cellStyle name="Normal 7 6 2 4 2 2 4" xfId="34543" xr:uid="{00000000-0005-0000-0000-00009B8F0000}"/>
    <cellStyle name="Normal 7 6 2 4 2 2 5" xfId="19310" xr:uid="{00000000-0005-0000-0000-00009C8F0000}"/>
    <cellStyle name="Normal 7 6 2 4 2 3" xfId="5861" xr:uid="{00000000-0005-0000-0000-00009D8F0000}"/>
    <cellStyle name="Normal 7 6 2 4 2 3 2" xfId="15913" xr:uid="{00000000-0005-0000-0000-00009E8F0000}"/>
    <cellStyle name="Normal 7 6 2 4 2 3 2 2" xfId="46244" xr:uid="{00000000-0005-0000-0000-00009F8F0000}"/>
    <cellStyle name="Normal 7 6 2 4 2 3 2 3" xfId="31011" xr:uid="{00000000-0005-0000-0000-0000A08F0000}"/>
    <cellStyle name="Normal 7 6 2 4 2 3 3" xfId="10893" xr:uid="{00000000-0005-0000-0000-0000A18F0000}"/>
    <cellStyle name="Normal 7 6 2 4 2 3 3 2" xfId="41227" xr:uid="{00000000-0005-0000-0000-0000A28F0000}"/>
    <cellStyle name="Normal 7 6 2 4 2 3 3 3" xfId="25994" xr:uid="{00000000-0005-0000-0000-0000A38F0000}"/>
    <cellStyle name="Normal 7 6 2 4 2 3 4" xfId="36214" xr:uid="{00000000-0005-0000-0000-0000A48F0000}"/>
    <cellStyle name="Normal 7 6 2 4 2 3 5" xfId="20981" xr:uid="{00000000-0005-0000-0000-0000A58F0000}"/>
    <cellStyle name="Normal 7 6 2 4 2 4" xfId="12571" xr:uid="{00000000-0005-0000-0000-0000A68F0000}"/>
    <cellStyle name="Normal 7 6 2 4 2 4 2" xfId="42902" xr:uid="{00000000-0005-0000-0000-0000A78F0000}"/>
    <cellStyle name="Normal 7 6 2 4 2 4 3" xfId="27669" xr:uid="{00000000-0005-0000-0000-0000A88F0000}"/>
    <cellStyle name="Normal 7 6 2 4 2 5" xfId="7550" xr:uid="{00000000-0005-0000-0000-0000A98F0000}"/>
    <cellStyle name="Normal 7 6 2 4 2 5 2" xfId="37885" xr:uid="{00000000-0005-0000-0000-0000AA8F0000}"/>
    <cellStyle name="Normal 7 6 2 4 2 5 3" xfId="22652" xr:uid="{00000000-0005-0000-0000-0000AB8F0000}"/>
    <cellStyle name="Normal 7 6 2 4 2 6" xfId="32873" xr:uid="{00000000-0005-0000-0000-0000AC8F0000}"/>
    <cellStyle name="Normal 7 6 2 4 2 7" xfId="17639" xr:uid="{00000000-0005-0000-0000-0000AD8F0000}"/>
    <cellStyle name="Normal 7 6 2 4 3" xfId="3332" xr:uid="{00000000-0005-0000-0000-0000AE8F0000}"/>
    <cellStyle name="Normal 7 6 2 4 3 2" xfId="13406" xr:uid="{00000000-0005-0000-0000-0000AF8F0000}"/>
    <cellStyle name="Normal 7 6 2 4 3 2 2" xfId="43737" xr:uid="{00000000-0005-0000-0000-0000B08F0000}"/>
    <cellStyle name="Normal 7 6 2 4 3 2 3" xfId="28504" xr:uid="{00000000-0005-0000-0000-0000B18F0000}"/>
    <cellStyle name="Normal 7 6 2 4 3 3" xfId="8386" xr:uid="{00000000-0005-0000-0000-0000B28F0000}"/>
    <cellStyle name="Normal 7 6 2 4 3 3 2" xfId="38720" xr:uid="{00000000-0005-0000-0000-0000B38F0000}"/>
    <cellStyle name="Normal 7 6 2 4 3 3 3" xfId="23487" xr:uid="{00000000-0005-0000-0000-0000B48F0000}"/>
    <cellStyle name="Normal 7 6 2 4 3 4" xfId="33707" xr:uid="{00000000-0005-0000-0000-0000B58F0000}"/>
    <cellStyle name="Normal 7 6 2 4 3 5" xfId="18474" xr:uid="{00000000-0005-0000-0000-0000B68F0000}"/>
    <cellStyle name="Normal 7 6 2 4 4" xfId="5025" xr:uid="{00000000-0005-0000-0000-0000B78F0000}"/>
    <cellStyle name="Normal 7 6 2 4 4 2" xfId="15077" xr:uid="{00000000-0005-0000-0000-0000B88F0000}"/>
    <cellStyle name="Normal 7 6 2 4 4 2 2" xfId="45408" xr:uid="{00000000-0005-0000-0000-0000B98F0000}"/>
    <cellStyle name="Normal 7 6 2 4 4 2 3" xfId="30175" xr:uid="{00000000-0005-0000-0000-0000BA8F0000}"/>
    <cellStyle name="Normal 7 6 2 4 4 3" xfId="10057" xr:uid="{00000000-0005-0000-0000-0000BB8F0000}"/>
    <cellStyle name="Normal 7 6 2 4 4 3 2" xfId="40391" xr:uid="{00000000-0005-0000-0000-0000BC8F0000}"/>
    <cellStyle name="Normal 7 6 2 4 4 3 3" xfId="25158" xr:uid="{00000000-0005-0000-0000-0000BD8F0000}"/>
    <cellStyle name="Normal 7 6 2 4 4 4" xfId="35378" xr:uid="{00000000-0005-0000-0000-0000BE8F0000}"/>
    <cellStyle name="Normal 7 6 2 4 4 5" xfId="20145" xr:uid="{00000000-0005-0000-0000-0000BF8F0000}"/>
    <cellStyle name="Normal 7 6 2 4 5" xfId="11735" xr:uid="{00000000-0005-0000-0000-0000C08F0000}"/>
    <cellStyle name="Normal 7 6 2 4 5 2" xfId="42066" xr:uid="{00000000-0005-0000-0000-0000C18F0000}"/>
    <cellStyle name="Normal 7 6 2 4 5 3" xfId="26833" xr:uid="{00000000-0005-0000-0000-0000C28F0000}"/>
    <cellStyle name="Normal 7 6 2 4 6" xfId="6714" xr:uid="{00000000-0005-0000-0000-0000C38F0000}"/>
    <cellStyle name="Normal 7 6 2 4 6 2" xfId="37049" xr:uid="{00000000-0005-0000-0000-0000C48F0000}"/>
    <cellStyle name="Normal 7 6 2 4 6 3" xfId="21816" xr:uid="{00000000-0005-0000-0000-0000C58F0000}"/>
    <cellStyle name="Normal 7 6 2 4 7" xfId="32037" xr:uid="{00000000-0005-0000-0000-0000C68F0000}"/>
    <cellStyle name="Normal 7 6 2 4 8" xfId="16803" xr:uid="{00000000-0005-0000-0000-0000C78F0000}"/>
    <cellStyle name="Normal 7 6 2 5" xfId="2061" xr:uid="{00000000-0005-0000-0000-0000C88F0000}"/>
    <cellStyle name="Normal 7 6 2 5 2" xfId="3751" xr:uid="{00000000-0005-0000-0000-0000C98F0000}"/>
    <cellStyle name="Normal 7 6 2 5 2 2" xfId="13824" xr:uid="{00000000-0005-0000-0000-0000CA8F0000}"/>
    <cellStyle name="Normal 7 6 2 5 2 2 2" xfId="44155" xr:uid="{00000000-0005-0000-0000-0000CB8F0000}"/>
    <cellStyle name="Normal 7 6 2 5 2 2 3" xfId="28922" xr:uid="{00000000-0005-0000-0000-0000CC8F0000}"/>
    <cellStyle name="Normal 7 6 2 5 2 3" xfId="8804" xr:uid="{00000000-0005-0000-0000-0000CD8F0000}"/>
    <cellStyle name="Normal 7 6 2 5 2 3 2" xfId="39138" xr:uid="{00000000-0005-0000-0000-0000CE8F0000}"/>
    <cellStyle name="Normal 7 6 2 5 2 3 3" xfId="23905" xr:uid="{00000000-0005-0000-0000-0000CF8F0000}"/>
    <cellStyle name="Normal 7 6 2 5 2 4" xfId="34125" xr:uid="{00000000-0005-0000-0000-0000D08F0000}"/>
    <cellStyle name="Normal 7 6 2 5 2 5" xfId="18892" xr:uid="{00000000-0005-0000-0000-0000D18F0000}"/>
    <cellStyle name="Normal 7 6 2 5 3" xfId="5443" xr:uid="{00000000-0005-0000-0000-0000D28F0000}"/>
    <cellStyle name="Normal 7 6 2 5 3 2" xfId="15495" xr:uid="{00000000-0005-0000-0000-0000D38F0000}"/>
    <cellStyle name="Normal 7 6 2 5 3 2 2" xfId="45826" xr:uid="{00000000-0005-0000-0000-0000D48F0000}"/>
    <cellStyle name="Normal 7 6 2 5 3 2 3" xfId="30593" xr:uid="{00000000-0005-0000-0000-0000D58F0000}"/>
    <cellStyle name="Normal 7 6 2 5 3 3" xfId="10475" xr:uid="{00000000-0005-0000-0000-0000D68F0000}"/>
    <cellStyle name="Normal 7 6 2 5 3 3 2" xfId="40809" xr:uid="{00000000-0005-0000-0000-0000D78F0000}"/>
    <cellStyle name="Normal 7 6 2 5 3 3 3" xfId="25576" xr:uid="{00000000-0005-0000-0000-0000D88F0000}"/>
    <cellStyle name="Normal 7 6 2 5 3 4" xfId="35796" xr:uid="{00000000-0005-0000-0000-0000D98F0000}"/>
    <cellStyle name="Normal 7 6 2 5 3 5" xfId="20563" xr:uid="{00000000-0005-0000-0000-0000DA8F0000}"/>
    <cellStyle name="Normal 7 6 2 5 4" xfId="12153" xr:uid="{00000000-0005-0000-0000-0000DB8F0000}"/>
    <cellStyle name="Normal 7 6 2 5 4 2" xfId="42484" xr:uid="{00000000-0005-0000-0000-0000DC8F0000}"/>
    <cellStyle name="Normal 7 6 2 5 4 3" xfId="27251" xr:uid="{00000000-0005-0000-0000-0000DD8F0000}"/>
    <cellStyle name="Normal 7 6 2 5 5" xfId="7132" xr:uid="{00000000-0005-0000-0000-0000DE8F0000}"/>
    <cellStyle name="Normal 7 6 2 5 5 2" xfId="37467" xr:uid="{00000000-0005-0000-0000-0000DF8F0000}"/>
    <cellStyle name="Normal 7 6 2 5 5 3" xfId="22234" xr:uid="{00000000-0005-0000-0000-0000E08F0000}"/>
    <cellStyle name="Normal 7 6 2 5 6" xfId="32455" xr:uid="{00000000-0005-0000-0000-0000E18F0000}"/>
    <cellStyle name="Normal 7 6 2 5 7" xfId="17221" xr:uid="{00000000-0005-0000-0000-0000E28F0000}"/>
    <cellStyle name="Normal 7 6 2 6" xfId="2914" xr:uid="{00000000-0005-0000-0000-0000E38F0000}"/>
    <cellStyle name="Normal 7 6 2 6 2" xfId="12988" xr:uid="{00000000-0005-0000-0000-0000E48F0000}"/>
    <cellStyle name="Normal 7 6 2 6 2 2" xfId="43319" xr:uid="{00000000-0005-0000-0000-0000E58F0000}"/>
    <cellStyle name="Normal 7 6 2 6 2 3" xfId="28086" xr:uid="{00000000-0005-0000-0000-0000E68F0000}"/>
    <cellStyle name="Normal 7 6 2 6 3" xfId="7968" xr:uid="{00000000-0005-0000-0000-0000E78F0000}"/>
    <cellStyle name="Normal 7 6 2 6 3 2" xfId="38302" xr:uid="{00000000-0005-0000-0000-0000E88F0000}"/>
    <cellStyle name="Normal 7 6 2 6 3 3" xfId="23069" xr:uid="{00000000-0005-0000-0000-0000E98F0000}"/>
    <cellStyle name="Normal 7 6 2 6 4" xfId="33289" xr:uid="{00000000-0005-0000-0000-0000EA8F0000}"/>
    <cellStyle name="Normal 7 6 2 6 5" xfId="18056" xr:uid="{00000000-0005-0000-0000-0000EB8F0000}"/>
    <cellStyle name="Normal 7 6 2 7" xfId="4607" xr:uid="{00000000-0005-0000-0000-0000EC8F0000}"/>
    <cellStyle name="Normal 7 6 2 7 2" xfId="14659" xr:uid="{00000000-0005-0000-0000-0000ED8F0000}"/>
    <cellStyle name="Normal 7 6 2 7 2 2" xfId="44990" xr:uid="{00000000-0005-0000-0000-0000EE8F0000}"/>
    <cellStyle name="Normal 7 6 2 7 2 3" xfId="29757" xr:uid="{00000000-0005-0000-0000-0000EF8F0000}"/>
    <cellStyle name="Normal 7 6 2 7 3" xfId="9639" xr:uid="{00000000-0005-0000-0000-0000F08F0000}"/>
    <cellStyle name="Normal 7 6 2 7 3 2" xfId="39973" xr:uid="{00000000-0005-0000-0000-0000F18F0000}"/>
    <cellStyle name="Normal 7 6 2 7 3 3" xfId="24740" xr:uid="{00000000-0005-0000-0000-0000F28F0000}"/>
    <cellStyle name="Normal 7 6 2 7 4" xfId="34960" xr:uid="{00000000-0005-0000-0000-0000F38F0000}"/>
    <cellStyle name="Normal 7 6 2 7 5" xfId="19727" xr:uid="{00000000-0005-0000-0000-0000F48F0000}"/>
    <cellStyle name="Normal 7 6 2 8" xfId="11317" xr:uid="{00000000-0005-0000-0000-0000F58F0000}"/>
    <cellStyle name="Normal 7 6 2 8 2" xfId="41648" xr:uid="{00000000-0005-0000-0000-0000F68F0000}"/>
    <cellStyle name="Normal 7 6 2 8 3" xfId="26415" xr:uid="{00000000-0005-0000-0000-0000F78F0000}"/>
    <cellStyle name="Normal 7 6 2 9" xfId="6296" xr:uid="{00000000-0005-0000-0000-0000F88F0000}"/>
    <cellStyle name="Normal 7 6 2 9 2" xfId="36631" xr:uid="{00000000-0005-0000-0000-0000F98F0000}"/>
    <cellStyle name="Normal 7 6 2 9 3" xfId="21398" xr:uid="{00000000-0005-0000-0000-0000FA8F0000}"/>
    <cellStyle name="Normal 7 6 3" xfId="1260" xr:uid="{00000000-0005-0000-0000-0000FB8F0000}"/>
    <cellStyle name="Normal 7 6 3 10" xfId="16437" xr:uid="{00000000-0005-0000-0000-0000FC8F0000}"/>
    <cellStyle name="Normal 7 6 3 2" xfId="1479" xr:uid="{00000000-0005-0000-0000-0000FD8F0000}"/>
    <cellStyle name="Normal 7 6 3 2 2" xfId="1900" xr:uid="{00000000-0005-0000-0000-0000FE8F0000}"/>
    <cellStyle name="Normal 7 6 3 2 2 2" xfId="2739" xr:uid="{00000000-0005-0000-0000-0000FF8F0000}"/>
    <cellStyle name="Normal 7 6 3 2 2 2 2" xfId="4429" xr:uid="{00000000-0005-0000-0000-000000900000}"/>
    <cellStyle name="Normal 7 6 3 2 2 2 2 2" xfId="14502" xr:uid="{00000000-0005-0000-0000-000001900000}"/>
    <cellStyle name="Normal 7 6 3 2 2 2 2 2 2" xfId="44833" xr:uid="{00000000-0005-0000-0000-000002900000}"/>
    <cellStyle name="Normal 7 6 3 2 2 2 2 2 3" xfId="29600" xr:uid="{00000000-0005-0000-0000-000003900000}"/>
    <cellStyle name="Normal 7 6 3 2 2 2 2 3" xfId="9482" xr:uid="{00000000-0005-0000-0000-000004900000}"/>
    <cellStyle name="Normal 7 6 3 2 2 2 2 3 2" xfId="39816" xr:uid="{00000000-0005-0000-0000-000005900000}"/>
    <cellStyle name="Normal 7 6 3 2 2 2 2 3 3" xfId="24583" xr:uid="{00000000-0005-0000-0000-000006900000}"/>
    <cellStyle name="Normal 7 6 3 2 2 2 2 4" xfId="34803" xr:uid="{00000000-0005-0000-0000-000007900000}"/>
    <cellStyle name="Normal 7 6 3 2 2 2 2 5" xfId="19570" xr:uid="{00000000-0005-0000-0000-000008900000}"/>
    <cellStyle name="Normal 7 6 3 2 2 2 3" xfId="6121" xr:uid="{00000000-0005-0000-0000-000009900000}"/>
    <cellStyle name="Normal 7 6 3 2 2 2 3 2" xfId="16173" xr:uid="{00000000-0005-0000-0000-00000A900000}"/>
    <cellStyle name="Normal 7 6 3 2 2 2 3 2 2" xfId="46504" xr:uid="{00000000-0005-0000-0000-00000B900000}"/>
    <cellStyle name="Normal 7 6 3 2 2 2 3 2 3" xfId="31271" xr:uid="{00000000-0005-0000-0000-00000C900000}"/>
    <cellStyle name="Normal 7 6 3 2 2 2 3 3" xfId="11153" xr:uid="{00000000-0005-0000-0000-00000D900000}"/>
    <cellStyle name="Normal 7 6 3 2 2 2 3 3 2" xfId="41487" xr:uid="{00000000-0005-0000-0000-00000E900000}"/>
    <cellStyle name="Normal 7 6 3 2 2 2 3 3 3" xfId="26254" xr:uid="{00000000-0005-0000-0000-00000F900000}"/>
    <cellStyle name="Normal 7 6 3 2 2 2 3 4" xfId="36474" xr:uid="{00000000-0005-0000-0000-000010900000}"/>
    <cellStyle name="Normal 7 6 3 2 2 2 3 5" xfId="21241" xr:uid="{00000000-0005-0000-0000-000011900000}"/>
    <cellStyle name="Normal 7 6 3 2 2 2 4" xfId="12831" xr:uid="{00000000-0005-0000-0000-000012900000}"/>
    <cellStyle name="Normal 7 6 3 2 2 2 4 2" xfId="43162" xr:uid="{00000000-0005-0000-0000-000013900000}"/>
    <cellStyle name="Normal 7 6 3 2 2 2 4 3" xfId="27929" xr:uid="{00000000-0005-0000-0000-000014900000}"/>
    <cellStyle name="Normal 7 6 3 2 2 2 5" xfId="7810" xr:uid="{00000000-0005-0000-0000-000015900000}"/>
    <cellStyle name="Normal 7 6 3 2 2 2 5 2" xfId="38145" xr:uid="{00000000-0005-0000-0000-000016900000}"/>
    <cellStyle name="Normal 7 6 3 2 2 2 5 3" xfId="22912" xr:uid="{00000000-0005-0000-0000-000017900000}"/>
    <cellStyle name="Normal 7 6 3 2 2 2 6" xfId="33133" xr:uid="{00000000-0005-0000-0000-000018900000}"/>
    <cellStyle name="Normal 7 6 3 2 2 2 7" xfId="17899" xr:uid="{00000000-0005-0000-0000-000019900000}"/>
    <cellStyle name="Normal 7 6 3 2 2 3" xfId="3592" xr:uid="{00000000-0005-0000-0000-00001A900000}"/>
    <cellStyle name="Normal 7 6 3 2 2 3 2" xfId="13666" xr:uid="{00000000-0005-0000-0000-00001B900000}"/>
    <cellStyle name="Normal 7 6 3 2 2 3 2 2" xfId="43997" xr:uid="{00000000-0005-0000-0000-00001C900000}"/>
    <cellStyle name="Normal 7 6 3 2 2 3 2 3" xfId="28764" xr:uid="{00000000-0005-0000-0000-00001D900000}"/>
    <cellStyle name="Normal 7 6 3 2 2 3 3" xfId="8646" xr:uid="{00000000-0005-0000-0000-00001E900000}"/>
    <cellStyle name="Normal 7 6 3 2 2 3 3 2" xfId="38980" xr:uid="{00000000-0005-0000-0000-00001F900000}"/>
    <cellStyle name="Normal 7 6 3 2 2 3 3 3" xfId="23747" xr:uid="{00000000-0005-0000-0000-000020900000}"/>
    <cellStyle name="Normal 7 6 3 2 2 3 4" xfId="33967" xr:uid="{00000000-0005-0000-0000-000021900000}"/>
    <cellStyle name="Normal 7 6 3 2 2 3 5" xfId="18734" xr:uid="{00000000-0005-0000-0000-000022900000}"/>
    <cellStyle name="Normal 7 6 3 2 2 4" xfId="5285" xr:uid="{00000000-0005-0000-0000-000023900000}"/>
    <cellStyle name="Normal 7 6 3 2 2 4 2" xfId="15337" xr:uid="{00000000-0005-0000-0000-000024900000}"/>
    <cellStyle name="Normal 7 6 3 2 2 4 2 2" xfId="45668" xr:uid="{00000000-0005-0000-0000-000025900000}"/>
    <cellStyle name="Normal 7 6 3 2 2 4 2 3" xfId="30435" xr:uid="{00000000-0005-0000-0000-000026900000}"/>
    <cellStyle name="Normal 7 6 3 2 2 4 3" xfId="10317" xr:uid="{00000000-0005-0000-0000-000027900000}"/>
    <cellStyle name="Normal 7 6 3 2 2 4 3 2" xfId="40651" xr:uid="{00000000-0005-0000-0000-000028900000}"/>
    <cellStyle name="Normal 7 6 3 2 2 4 3 3" xfId="25418" xr:uid="{00000000-0005-0000-0000-000029900000}"/>
    <cellStyle name="Normal 7 6 3 2 2 4 4" xfId="35638" xr:uid="{00000000-0005-0000-0000-00002A900000}"/>
    <cellStyle name="Normal 7 6 3 2 2 4 5" xfId="20405" xr:uid="{00000000-0005-0000-0000-00002B900000}"/>
    <cellStyle name="Normal 7 6 3 2 2 5" xfId="11995" xr:uid="{00000000-0005-0000-0000-00002C900000}"/>
    <cellStyle name="Normal 7 6 3 2 2 5 2" xfId="42326" xr:uid="{00000000-0005-0000-0000-00002D900000}"/>
    <cellStyle name="Normal 7 6 3 2 2 5 3" xfId="27093" xr:uid="{00000000-0005-0000-0000-00002E900000}"/>
    <cellStyle name="Normal 7 6 3 2 2 6" xfId="6974" xr:uid="{00000000-0005-0000-0000-00002F900000}"/>
    <cellStyle name="Normal 7 6 3 2 2 6 2" xfId="37309" xr:uid="{00000000-0005-0000-0000-000030900000}"/>
    <cellStyle name="Normal 7 6 3 2 2 6 3" xfId="22076" xr:uid="{00000000-0005-0000-0000-000031900000}"/>
    <cellStyle name="Normal 7 6 3 2 2 7" xfId="32297" xr:uid="{00000000-0005-0000-0000-000032900000}"/>
    <cellStyle name="Normal 7 6 3 2 2 8" xfId="17063" xr:uid="{00000000-0005-0000-0000-000033900000}"/>
    <cellStyle name="Normal 7 6 3 2 3" xfId="2321" xr:uid="{00000000-0005-0000-0000-000034900000}"/>
    <cellStyle name="Normal 7 6 3 2 3 2" xfId="4011" xr:uid="{00000000-0005-0000-0000-000035900000}"/>
    <cellStyle name="Normal 7 6 3 2 3 2 2" xfId="14084" xr:uid="{00000000-0005-0000-0000-000036900000}"/>
    <cellStyle name="Normal 7 6 3 2 3 2 2 2" xfId="44415" xr:uid="{00000000-0005-0000-0000-000037900000}"/>
    <cellStyle name="Normal 7 6 3 2 3 2 2 3" xfId="29182" xr:uid="{00000000-0005-0000-0000-000038900000}"/>
    <cellStyle name="Normal 7 6 3 2 3 2 3" xfId="9064" xr:uid="{00000000-0005-0000-0000-000039900000}"/>
    <cellStyle name="Normal 7 6 3 2 3 2 3 2" xfId="39398" xr:uid="{00000000-0005-0000-0000-00003A900000}"/>
    <cellStyle name="Normal 7 6 3 2 3 2 3 3" xfId="24165" xr:uid="{00000000-0005-0000-0000-00003B900000}"/>
    <cellStyle name="Normal 7 6 3 2 3 2 4" xfId="34385" xr:uid="{00000000-0005-0000-0000-00003C900000}"/>
    <cellStyle name="Normal 7 6 3 2 3 2 5" xfId="19152" xr:uid="{00000000-0005-0000-0000-00003D900000}"/>
    <cellStyle name="Normal 7 6 3 2 3 3" xfId="5703" xr:uid="{00000000-0005-0000-0000-00003E900000}"/>
    <cellStyle name="Normal 7 6 3 2 3 3 2" xfId="15755" xr:uid="{00000000-0005-0000-0000-00003F900000}"/>
    <cellStyle name="Normal 7 6 3 2 3 3 2 2" xfId="46086" xr:uid="{00000000-0005-0000-0000-000040900000}"/>
    <cellStyle name="Normal 7 6 3 2 3 3 2 3" xfId="30853" xr:uid="{00000000-0005-0000-0000-000041900000}"/>
    <cellStyle name="Normal 7 6 3 2 3 3 3" xfId="10735" xr:uid="{00000000-0005-0000-0000-000042900000}"/>
    <cellStyle name="Normal 7 6 3 2 3 3 3 2" xfId="41069" xr:uid="{00000000-0005-0000-0000-000043900000}"/>
    <cellStyle name="Normal 7 6 3 2 3 3 3 3" xfId="25836" xr:uid="{00000000-0005-0000-0000-000044900000}"/>
    <cellStyle name="Normal 7 6 3 2 3 3 4" xfId="36056" xr:uid="{00000000-0005-0000-0000-000045900000}"/>
    <cellStyle name="Normal 7 6 3 2 3 3 5" xfId="20823" xr:uid="{00000000-0005-0000-0000-000046900000}"/>
    <cellStyle name="Normal 7 6 3 2 3 4" xfId="12413" xr:uid="{00000000-0005-0000-0000-000047900000}"/>
    <cellStyle name="Normal 7 6 3 2 3 4 2" xfId="42744" xr:uid="{00000000-0005-0000-0000-000048900000}"/>
    <cellStyle name="Normal 7 6 3 2 3 4 3" xfId="27511" xr:uid="{00000000-0005-0000-0000-000049900000}"/>
    <cellStyle name="Normal 7 6 3 2 3 5" xfId="7392" xr:uid="{00000000-0005-0000-0000-00004A900000}"/>
    <cellStyle name="Normal 7 6 3 2 3 5 2" xfId="37727" xr:uid="{00000000-0005-0000-0000-00004B900000}"/>
    <cellStyle name="Normal 7 6 3 2 3 5 3" xfId="22494" xr:uid="{00000000-0005-0000-0000-00004C900000}"/>
    <cellStyle name="Normal 7 6 3 2 3 6" xfId="32715" xr:uid="{00000000-0005-0000-0000-00004D900000}"/>
    <cellStyle name="Normal 7 6 3 2 3 7" xfId="17481" xr:uid="{00000000-0005-0000-0000-00004E900000}"/>
    <cellStyle name="Normal 7 6 3 2 4" xfId="3174" xr:uid="{00000000-0005-0000-0000-00004F900000}"/>
    <cellStyle name="Normal 7 6 3 2 4 2" xfId="13248" xr:uid="{00000000-0005-0000-0000-000050900000}"/>
    <cellStyle name="Normal 7 6 3 2 4 2 2" xfId="43579" xr:uid="{00000000-0005-0000-0000-000051900000}"/>
    <cellStyle name="Normal 7 6 3 2 4 2 3" xfId="28346" xr:uid="{00000000-0005-0000-0000-000052900000}"/>
    <cellStyle name="Normal 7 6 3 2 4 3" xfId="8228" xr:uid="{00000000-0005-0000-0000-000053900000}"/>
    <cellStyle name="Normal 7 6 3 2 4 3 2" xfId="38562" xr:uid="{00000000-0005-0000-0000-000054900000}"/>
    <cellStyle name="Normal 7 6 3 2 4 3 3" xfId="23329" xr:uid="{00000000-0005-0000-0000-000055900000}"/>
    <cellStyle name="Normal 7 6 3 2 4 4" xfId="33549" xr:uid="{00000000-0005-0000-0000-000056900000}"/>
    <cellStyle name="Normal 7 6 3 2 4 5" xfId="18316" xr:uid="{00000000-0005-0000-0000-000057900000}"/>
    <cellStyle name="Normal 7 6 3 2 5" xfId="4867" xr:uid="{00000000-0005-0000-0000-000058900000}"/>
    <cellStyle name="Normal 7 6 3 2 5 2" xfId="14919" xr:uid="{00000000-0005-0000-0000-000059900000}"/>
    <cellStyle name="Normal 7 6 3 2 5 2 2" xfId="45250" xr:uid="{00000000-0005-0000-0000-00005A900000}"/>
    <cellStyle name="Normal 7 6 3 2 5 2 3" xfId="30017" xr:uid="{00000000-0005-0000-0000-00005B900000}"/>
    <cellStyle name="Normal 7 6 3 2 5 3" xfId="9899" xr:uid="{00000000-0005-0000-0000-00005C900000}"/>
    <cellStyle name="Normal 7 6 3 2 5 3 2" xfId="40233" xr:uid="{00000000-0005-0000-0000-00005D900000}"/>
    <cellStyle name="Normal 7 6 3 2 5 3 3" xfId="25000" xr:uid="{00000000-0005-0000-0000-00005E900000}"/>
    <cellStyle name="Normal 7 6 3 2 5 4" xfId="35220" xr:uid="{00000000-0005-0000-0000-00005F900000}"/>
    <cellStyle name="Normal 7 6 3 2 5 5" xfId="19987" xr:uid="{00000000-0005-0000-0000-000060900000}"/>
    <cellStyle name="Normal 7 6 3 2 6" xfId="11577" xr:uid="{00000000-0005-0000-0000-000061900000}"/>
    <cellStyle name="Normal 7 6 3 2 6 2" xfId="41908" xr:uid="{00000000-0005-0000-0000-000062900000}"/>
    <cellStyle name="Normal 7 6 3 2 6 3" xfId="26675" xr:uid="{00000000-0005-0000-0000-000063900000}"/>
    <cellStyle name="Normal 7 6 3 2 7" xfId="6556" xr:uid="{00000000-0005-0000-0000-000064900000}"/>
    <cellStyle name="Normal 7 6 3 2 7 2" xfId="36891" xr:uid="{00000000-0005-0000-0000-000065900000}"/>
    <cellStyle name="Normal 7 6 3 2 7 3" xfId="21658" xr:uid="{00000000-0005-0000-0000-000066900000}"/>
    <cellStyle name="Normal 7 6 3 2 8" xfId="31879" xr:uid="{00000000-0005-0000-0000-000067900000}"/>
    <cellStyle name="Normal 7 6 3 2 9" xfId="16645" xr:uid="{00000000-0005-0000-0000-000068900000}"/>
    <cellStyle name="Normal 7 6 3 3" xfId="1692" xr:uid="{00000000-0005-0000-0000-000069900000}"/>
    <cellStyle name="Normal 7 6 3 3 2" xfId="2531" xr:uid="{00000000-0005-0000-0000-00006A900000}"/>
    <cellStyle name="Normal 7 6 3 3 2 2" xfId="4221" xr:uid="{00000000-0005-0000-0000-00006B900000}"/>
    <cellStyle name="Normal 7 6 3 3 2 2 2" xfId="14294" xr:uid="{00000000-0005-0000-0000-00006C900000}"/>
    <cellStyle name="Normal 7 6 3 3 2 2 2 2" xfId="44625" xr:uid="{00000000-0005-0000-0000-00006D900000}"/>
    <cellStyle name="Normal 7 6 3 3 2 2 2 3" xfId="29392" xr:uid="{00000000-0005-0000-0000-00006E900000}"/>
    <cellStyle name="Normal 7 6 3 3 2 2 3" xfId="9274" xr:uid="{00000000-0005-0000-0000-00006F900000}"/>
    <cellStyle name="Normal 7 6 3 3 2 2 3 2" xfId="39608" xr:uid="{00000000-0005-0000-0000-000070900000}"/>
    <cellStyle name="Normal 7 6 3 3 2 2 3 3" xfId="24375" xr:uid="{00000000-0005-0000-0000-000071900000}"/>
    <cellStyle name="Normal 7 6 3 3 2 2 4" xfId="34595" xr:uid="{00000000-0005-0000-0000-000072900000}"/>
    <cellStyle name="Normal 7 6 3 3 2 2 5" xfId="19362" xr:uid="{00000000-0005-0000-0000-000073900000}"/>
    <cellStyle name="Normal 7 6 3 3 2 3" xfId="5913" xr:uid="{00000000-0005-0000-0000-000074900000}"/>
    <cellStyle name="Normal 7 6 3 3 2 3 2" xfId="15965" xr:uid="{00000000-0005-0000-0000-000075900000}"/>
    <cellStyle name="Normal 7 6 3 3 2 3 2 2" xfId="46296" xr:uid="{00000000-0005-0000-0000-000076900000}"/>
    <cellStyle name="Normal 7 6 3 3 2 3 2 3" xfId="31063" xr:uid="{00000000-0005-0000-0000-000077900000}"/>
    <cellStyle name="Normal 7 6 3 3 2 3 3" xfId="10945" xr:uid="{00000000-0005-0000-0000-000078900000}"/>
    <cellStyle name="Normal 7 6 3 3 2 3 3 2" xfId="41279" xr:uid="{00000000-0005-0000-0000-000079900000}"/>
    <cellStyle name="Normal 7 6 3 3 2 3 3 3" xfId="26046" xr:uid="{00000000-0005-0000-0000-00007A900000}"/>
    <cellStyle name="Normal 7 6 3 3 2 3 4" xfId="36266" xr:uid="{00000000-0005-0000-0000-00007B900000}"/>
    <cellStyle name="Normal 7 6 3 3 2 3 5" xfId="21033" xr:uid="{00000000-0005-0000-0000-00007C900000}"/>
    <cellStyle name="Normal 7 6 3 3 2 4" xfId="12623" xr:uid="{00000000-0005-0000-0000-00007D900000}"/>
    <cellStyle name="Normal 7 6 3 3 2 4 2" xfId="42954" xr:uid="{00000000-0005-0000-0000-00007E900000}"/>
    <cellStyle name="Normal 7 6 3 3 2 4 3" xfId="27721" xr:uid="{00000000-0005-0000-0000-00007F900000}"/>
    <cellStyle name="Normal 7 6 3 3 2 5" xfId="7602" xr:uid="{00000000-0005-0000-0000-000080900000}"/>
    <cellStyle name="Normal 7 6 3 3 2 5 2" xfId="37937" xr:uid="{00000000-0005-0000-0000-000081900000}"/>
    <cellStyle name="Normal 7 6 3 3 2 5 3" xfId="22704" xr:uid="{00000000-0005-0000-0000-000082900000}"/>
    <cellStyle name="Normal 7 6 3 3 2 6" xfId="32925" xr:uid="{00000000-0005-0000-0000-000083900000}"/>
    <cellStyle name="Normal 7 6 3 3 2 7" xfId="17691" xr:uid="{00000000-0005-0000-0000-000084900000}"/>
    <cellStyle name="Normal 7 6 3 3 3" xfId="3384" xr:uid="{00000000-0005-0000-0000-000085900000}"/>
    <cellStyle name="Normal 7 6 3 3 3 2" xfId="13458" xr:uid="{00000000-0005-0000-0000-000086900000}"/>
    <cellStyle name="Normal 7 6 3 3 3 2 2" xfId="43789" xr:uid="{00000000-0005-0000-0000-000087900000}"/>
    <cellStyle name="Normal 7 6 3 3 3 2 3" xfId="28556" xr:uid="{00000000-0005-0000-0000-000088900000}"/>
    <cellStyle name="Normal 7 6 3 3 3 3" xfId="8438" xr:uid="{00000000-0005-0000-0000-000089900000}"/>
    <cellStyle name="Normal 7 6 3 3 3 3 2" xfId="38772" xr:uid="{00000000-0005-0000-0000-00008A900000}"/>
    <cellStyle name="Normal 7 6 3 3 3 3 3" xfId="23539" xr:uid="{00000000-0005-0000-0000-00008B900000}"/>
    <cellStyle name="Normal 7 6 3 3 3 4" xfId="33759" xr:uid="{00000000-0005-0000-0000-00008C900000}"/>
    <cellStyle name="Normal 7 6 3 3 3 5" xfId="18526" xr:uid="{00000000-0005-0000-0000-00008D900000}"/>
    <cellStyle name="Normal 7 6 3 3 4" xfId="5077" xr:uid="{00000000-0005-0000-0000-00008E900000}"/>
    <cellStyle name="Normal 7 6 3 3 4 2" xfId="15129" xr:uid="{00000000-0005-0000-0000-00008F900000}"/>
    <cellStyle name="Normal 7 6 3 3 4 2 2" xfId="45460" xr:uid="{00000000-0005-0000-0000-000090900000}"/>
    <cellStyle name="Normal 7 6 3 3 4 2 3" xfId="30227" xr:uid="{00000000-0005-0000-0000-000091900000}"/>
    <cellStyle name="Normal 7 6 3 3 4 3" xfId="10109" xr:uid="{00000000-0005-0000-0000-000092900000}"/>
    <cellStyle name="Normal 7 6 3 3 4 3 2" xfId="40443" xr:uid="{00000000-0005-0000-0000-000093900000}"/>
    <cellStyle name="Normal 7 6 3 3 4 3 3" xfId="25210" xr:uid="{00000000-0005-0000-0000-000094900000}"/>
    <cellStyle name="Normal 7 6 3 3 4 4" xfId="35430" xr:uid="{00000000-0005-0000-0000-000095900000}"/>
    <cellStyle name="Normal 7 6 3 3 4 5" xfId="20197" xr:uid="{00000000-0005-0000-0000-000096900000}"/>
    <cellStyle name="Normal 7 6 3 3 5" xfId="11787" xr:uid="{00000000-0005-0000-0000-000097900000}"/>
    <cellStyle name="Normal 7 6 3 3 5 2" xfId="42118" xr:uid="{00000000-0005-0000-0000-000098900000}"/>
    <cellStyle name="Normal 7 6 3 3 5 3" xfId="26885" xr:uid="{00000000-0005-0000-0000-000099900000}"/>
    <cellStyle name="Normal 7 6 3 3 6" xfId="6766" xr:uid="{00000000-0005-0000-0000-00009A900000}"/>
    <cellStyle name="Normal 7 6 3 3 6 2" xfId="37101" xr:uid="{00000000-0005-0000-0000-00009B900000}"/>
    <cellStyle name="Normal 7 6 3 3 6 3" xfId="21868" xr:uid="{00000000-0005-0000-0000-00009C900000}"/>
    <cellStyle name="Normal 7 6 3 3 7" xfId="32089" xr:uid="{00000000-0005-0000-0000-00009D900000}"/>
    <cellStyle name="Normal 7 6 3 3 8" xfId="16855" xr:uid="{00000000-0005-0000-0000-00009E900000}"/>
    <cellStyle name="Normal 7 6 3 4" xfId="2113" xr:uid="{00000000-0005-0000-0000-00009F900000}"/>
    <cellStyle name="Normal 7 6 3 4 2" xfId="3803" xr:uid="{00000000-0005-0000-0000-0000A0900000}"/>
    <cellStyle name="Normal 7 6 3 4 2 2" xfId="13876" xr:uid="{00000000-0005-0000-0000-0000A1900000}"/>
    <cellStyle name="Normal 7 6 3 4 2 2 2" xfId="44207" xr:uid="{00000000-0005-0000-0000-0000A2900000}"/>
    <cellStyle name="Normal 7 6 3 4 2 2 3" xfId="28974" xr:uid="{00000000-0005-0000-0000-0000A3900000}"/>
    <cellStyle name="Normal 7 6 3 4 2 3" xfId="8856" xr:uid="{00000000-0005-0000-0000-0000A4900000}"/>
    <cellStyle name="Normal 7 6 3 4 2 3 2" xfId="39190" xr:uid="{00000000-0005-0000-0000-0000A5900000}"/>
    <cellStyle name="Normal 7 6 3 4 2 3 3" xfId="23957" xr:uid="{00000000-0005-0000-0000-0000A6900000}"/>
    <cellStyle name="Normal 7 6 3 4 2 4" xfId="34177" xr:uid="{00000000-0005-0000-0000-0000A7900000}"/>
    <cellStyle name="Normal 7 6 3 4 2 5" xfId="18944" xr:uid="{00000000-0005-0000-0000-0000A8900000}"/>
    <cellStyle name="Normal 7 6 3 4 3" xfId="5495" xr:uid="{00000000-0005-0000-0000-0000A9900000}"/>
    <cellStyle name="Normal 7 6 3 4 3 2" xfId="15547" xr:uid="{00000000-0005-0000-0000-0000AA900000}"/>
    <cellStyle name="Normal 7 6 3 4 3 2 2" xfId="45878" xr:uid="{00000000-0005-0000-0000-0000AB900000}"/>
    <cellStyle name="Normal 7 6 3 4 3 2 3" xfId="30645" xr:uid="{00000000-0005-0000-0000-0000AC900000}"/>
    <cellStyle name="Normal 7 6 3 4 3 3" xfId="10527" xr:uid="{00000000-0005-0000-0000-0000AD900000}"/>
    <cellStyle name="Normal 7 6 3 4 3 3 2" xfId="40861" xr:uid="{00000000-0005-0000-0000-0000AE900000}"/>
    <cellStyle name="Normal 7 6 3 4 3 3 3" xfId="25628" xr:uid="{00000000-0005-0000-0000-0000AF900000}"/>
    <cellStyle name="Normal 7 6 3 4 3 4" xfId="35848" xr:uid="{00000000-0005-0000-0000-0000B0900000}"/>
    <cellStyle name="Normal 7 6 3 4 3 5" xfId="20615" xr:uid="{00000000-0005-0000-0000-0000B1900000}"/>
    <cellStyle name="Normal 7 6 3 4 4" xfId="12205" xr:uid="{00000000-0005-0000-0000-0000B2900000}"/>
    <cellStyle name="Normal 7 6 3 4 4 2" xfId="42536" xr:uid="{00000000-0005-0000-0000-0000B3900000}"/>
    <cellStyle name="Normal 7 6 3 4 4 3" xfId="27303" xr:uid="{00000000-0005-0000-0000-0000B4900000}"/>
    <cellStyle name="Normal 7 6 3 4 5" xfId="7184" xr:uid="{00000000-0005-0000-0000-0000B5900000}"/>
    <cellStyle name="Normal 7 6 3 4 5 2" xfId="37519" xr:uid="{00000000-0005-0000-0000-0000B6900000}"/>
    <cellStyle name="Normal 7 6 3 4 5 3" xfId="22286" xr:uid="{00000000-0005-0000-0000-0000B7900000}"/>
    <cellStyle name="Normal 7 6 3 4 6" xfId="32507" xr:uid="{00000000-0005-0000-0000-0000B8900000}"/>
    <cellStyle name="Normal 7 6 3 4 7" xfId="17273" xr:uid="{00000000-0005-0000-0000-0000B9900000}"/>
    <cellStyle name="Normal 7 6 3 5" xfId="2966" xr:uid="{00000000-0005-0000-0000-0000BA900000}"/>
    <cellStyle name="Normal 7 6 3 5 2" xfId="13040" xr:uid="{00000000-0005-0000-0000-0000BB900000}"/>
    <cellStyle name="Normal 7 6 3 5 2 2" xfId="43371" xr:uid="{00000000-0005-0000-0000-0000BC900000}"/>
    <cellStyle name="Normal 7 6 3 5 2 3" xfId="28138" xr:uid="{00000000-0005-0000-0000-0000BD900000}"/>
    <cellStyle name="Normal 7 6 3 5 3" xfId="8020" xr:uid="{00000000-0005-0000-0000-0000BE900000}"/>
    <cellStyle name="Normal 7 6 3 5 3 2" xfId="38354" xr:uid="{00000000-0005-0000-0000-0000BF900000}"/>
    <cellStyle name="Normal 7 6 3 5 3 3" xfId="23121" xr:uid="{00000000-0005-0000-0000-0000C0900000}"/>
    <cellStyle name="Normal 7 6 3 5 4" xfId="33341" xr:uid="{00000000-0005-0000-0000-0000C1900000}"/>
    <cellStyle name="Normal 7 6 3 5 5" xfId="18108" xr:uid="{00000000-0005-0000-0000-0000C2900000}"/>
    <cellStyle name="Normal 7 6 3 6" xfId="4659" xr:uid="{00000000-0005-0000-0000-0000C3900000}"/>
    <cellStyle name="Normal 7 6 3 6 2" xfId="14711" xr:uid="{00000000-0005-0000-0000-0000C4900000}"/>
    <cellStyle name="Normal 7 6 3 6 2 2" xfId="45042" xr:uid="{00000000-0005-0000-0000-0000C5900000}"/>
    <cellStyle name="Normal 7 6 3 6 2 3" xfId="29809" xr:uid="{00000000-0005-0000-0000-0000C6900000}"/>
    <cellStyle name="Normal 7 6 3 6 3" xfId="9691" xr:uid="{00000000-0005-0000-0000-0000C7900000}"/>
    <cellStyle name="Normal 7 6 3 6 3 2" xfId="40025" xr:uid="{00000000-0005-0000-0000-0000C8900000}"/>
    <cellStyle name="Normal 7 6 3 6 3 3" xfId="24792" xr:uid="{00000000-0005-0000-0000-0000C9900000}"/>
    <cellStyle name="Normal 7 6 3 6 4" xfId="35012" xr:uid="{00000000-0005-0000-0000-0000CA900000}"/>
    <cellStyle name="Normal 7 6 3 6 5" xfId="19779" xr:uid="{00000000-0005-0000-0000-0000CB900000}"/>
    <cellStyle name="Normal 7 6 3 7" xfId="11369" xr:uid="{00000000-0005-0000-0000-0000CC900000}"/>
    <cellStyle name="Normal 7 6 3 7 2" xfId="41700" xr:uid="{00000000-0005-0000-0000-0000CD900000}"/>
    <cellStyle name="Normal 7 6 3 7 3" xfId="26467" xr:uid="{00000000-0005-0000-0000-0000CE900000}"/>
    <cellStyle name="Normal 7 6 3 8" xfId="6348" xr:uid="{00000000-0005-0000-0000-0000CF900000}"/>
    <cellStyle name="Normal 7 6 3 8 2" xfId="36683" xr:uid="{00000000-0005-0000-0000-0000D0900000}"/>
    <cellStyle name="Normal 7 6 3 8 3" xfId="21450" xr:uid="{00000000-0005-0000-0000-0000D1900000}"/>
    <cellStyle name="Normal 7 6 3 9" xfId="31672" xr:uid="{00000000-0005-0000-0000-0000D2900000}"/>
    <cellStyle name="Normal 7 6 4" xfId="1373" xr:uid="{00000000-0005-0000-0000-0000D3900000}"/>
    <cellStyle name="Normal 7 6 4 2" xfId="1796" xr:uid="{00000000-0005-0000-0000-0000D4900000}"/>
    <cellStyle name="Normal 7 6 4 2 2" xfId="2635" xr:uid="{00000000-0005-0000-0000-0000D5900000}"/>
    <cellStyle name="Normal 7 6 4 2 2 2" xfId="4325" xr:uid="{00000000-0005-0000-0000-0000D6900000}"/>
    <cellStyle name="Normal 7 6 4 2 2 2 2" xfId="14398" xr:uid="{00000000-0005-0000-0000-0000D7900000}"/>
    <cellStyle name="Normal 7 6 4 2 2 2 2 2" xfId="44729" xr:uid="{00000000-0005-0000-0000-0000D8900000}"/>
    <cellStyle name="Normal 7 6 4 2 2 2 2 3" xfId="29496" xr:uid="{00000000-0005-0000-0000-0000D9900000}"/>
    <cellStyle name="Normal 7 6 4 2 2 2 3" xfId="9378" xr:uid="{00000000-0005-0000-0000-0000DA900000}"/>
    <cellStyle name="Normal 7 6 4 2 2 2 3 2" xfId="39712" xr:uid="{00000000-0005-0000-0000-0000DB900000}"/>
    <cellStyle name="Normal 7 6 4 2 2 2 3 3" xfId="24479" xr:uid="{00000000-0005-0000-0000-0000DC900000}"/>
    <cellStyle name="Normal 7 6 4 2 2 2 4" xfId="34699" xr:uid="{00000000-0005-0000-0000-0000DD900000}"/>
    <cellStyle name="Normal 7 6 4 2 2 2 5" xfId="19466" xr:uid="{00000000-0005-0000-0000-0000DE900000}"/>
    <cellStyle name="Normal 7 6 4 2 2 3" xfId="6017" xr:uid="{00000000-0005-0000-0000-0000DF900000}"/>
    <cellStyle name="Normal 7 6 4 2 2 3 2" xfId="16069" xr:uid="{00000000-0005-0000-0000-0000E0900000}"/>
    <cellStyle name="Normal 7 6 4 2 2 3 2 2" xfId="46400" xr:uid="{00000000-0005-0000-0000-0000E1900000}"/>
    <cellStyle name="Normal 7 6 4 2 2 3 2 3" xfId="31167" xr:uid="{00000000-0005-0000-0000-0000E2900000}"/>
    <cellStyle name="Normal 7 6 4 2 2 3 3" xfId="11049" xr:uid="{00000000-0005-0000-0000-0000E3900000}"/>
    <cellStyle name="Normal 7 6 4 2 2 3 3 2" xfId="41383" xr:uid="{00000000-0005-0000-0000-0000E4900000}"/>
    <cellStyle name="Normal 7 6 4 2 2 3 3 3" xfId="26150" xr:uid="{00000000-0005-0000-0000-0000E5900000}"/>
    <cellStyle name="Normal 7 6 4 2 2 3 4" xfId="36370" xr:uid="{00000000-0005-0000-0000-0000E6900000}"/>
    <cellStyle name="Normal 7 6 4 2 2 3 5" xfId="21137" xr:uid="{00000000-0005-0000-0000-0000E7900000}"/>
    <cellStyle name="Normal 7 6 4 2 2 4" xfId="12727" xr:uid="{00000000-0005-0000-0000-0000E8900000}"/>
    <cellStyle name="Normal 7 6 4 2 2 4 2" xfId="43058" xr:uid="{00000000-0005-0000-0000-0000E9900000}"/>
    <cellStyle name="Normal 7 6 4 2 2 4 3" xfId="27825" xr:uid="{00000000-0005-0000-0000-0000EA900000}"/>
    <cellStyle name="Normal 7 6 4 2 2 5" xfId="7706" xr:uid="{00000000-0005-0000-0000-0000EB900000}"/>
    <cellStyle name="Normal 7 6 4 2 2 5 2" xfId="38041" xr:uid="{00000000-0005-0000-0000-0000EC900000}"/>
    <cellStyle name="Normal 7 6 4 2 2 5 3" xfId="22808" xr:uid="{00000000-0005-0000-0000-0000ED900000}"/>
    <cellStyle name="Normal 7 6 4 2 2 6" xfId="33029" xr:uid="{00000000-0005-0000-0000-0000EE900000}"/>
    <cellStyle name="Normal 7 6 4 2 2 7" xfId="17795" xr:uid="{00000000-0005-0000-0000-0000EF900000}"/>
    <cellStyle name="Normal 7 6 4 2 3" xfId="3488" xr:uid="{00000000-0005-0000-0000-0000F0900000}"/>
    <cellStyle name="Normal 7 6 4 2 3 2" xfId="13562" xr:uid="{00000000-0005-0000-0000-0000F1900000}"/>
    <cellStyle name="Normal 7 6 4 2 3 2 2" xfId="43893" xr:uid="{00000000-0005-0000-0000-0000F2900000}"/>
    <cellStyle name="Normal 7 6 4 2 3 2 3" xfId="28660" xr:uid="{00000000-0005-0000-0000-0000F3900000}"/>
    <cellStyle name="Normal 7 6 4 2 3 3" xfId="8542" xr:uid="{00000000-0005-0000-0000-0000F4900000}"/>
    <cellStyle name="Normal 7 6 4 2 3 3 2" xfId="38876" xr:uid="{00000000-0005-0000-0000-0000F5900000}"/>
    <cellStyle name="Normal 7 6 4 2 3 3 3" xfId="23643" xr:uid="{00000000-0005-0000-0000-0000F6900000}"/>
    <cellStyle name="Normal 7 6 4 2 3 4" xfId="33863" xr:uid="{00000000-0005-0000-0000-0000F7900000}"/>
    <cellStyle name="Normal 7 6 4 2 3 5" xfId="18630" xr:uid="{00000000-0005-0000-0000-0000F8900000}"/>
    <cellStyle name="Normal 7 6 4 2 4" xfId="5181" xr:uid="{00000000-0005-0000-0000-0000F9900000}"/>
    <cellStyle name="Normal 7 6 4 2 4 2" xfId="15233" xr:uid="{00000000-0005-0000-0000-0000FA900000}"/>
    <cellStyle name="Normal 7 6 4 2 4 2 2" xfId="45564" xr:uid="{00000000-0005-0000-0000-0000FB900000}"/>
    <cellStyle name="Normal 7 6 4 2 4 2 3" xfId="30331" xr:uid="{00000000-0005-0000-0000-0000FC900000}"/>
    <cellStyle name="Normal 7 6 4 2 4 3" xfId="10213" xr:uid="{00000000-0005-0000-0000-0000FD900000}"/>
    <cellStyle name="Normal 7 6 4 2 4 3 2" xfId="40547" xr:uid="{00000000-0005-0000-0000-0000FE900000}"/>
    <cellStyle name="Normal 7 6 4 2 4 3 3" xfId="25314" xr:uid="{00000000-0005-0000-0000-0000FF900000}"/>
    <cellStyle name="Normal 7 6 4 2 4 4" xfId="35534" xr:uid="{00000000-0005-0000-0000-000000910000}"/>
    <cellStyle name="Normal 7 6 4 2 4 5" xfId="20301" xr:uid="{00000000-0005-0000-0000-000001910000}"/>
    <cellStyle name="Normal 7 6 4 2 5" xfId="11891" xr:uid="{00000000-0005-0000-0000-000002910000}"/>
    <cellStyle name="Normal 7 6 4 2 5 2" xfId="42222" xr:uid="{00000000-0005-0000-0000-000003910000}"/>
    <cellStyle name="Normal 7 6 4 2 5 3" xfId="26989" xr:uid="{00000000-0005-0000-0000-000004910000}"/>
    <cellStyle name="Normal 7 6 4 2 6" xfId="6870" xr:uid="{00000000-0005-0000-0000-000005910000}"/>
    <cellStyle name="Normal 7 6 4 2 6 2" xfId="37205" xr:uid="{00000000-0005-0000-0000-000006910000}"/>
    <cellStyle name="Normal 7 6 4 2 6 3" xfId="21972" xr:uid="{00000000-0005-0000-0000-000007910000}"/>
    <cellStyle name="Normal 7 6 4 2 7" xfId="32193" xr:uid="{00000000-0005-0000-0000-000008910000}"/>
    <cellStyle name="Normal 7 6 4 2 8" xfId="16959" xr:uid="{00000000-0005-0000-0000-000009910000}"/>
    <cellStyle name="Normal 7 6 4 3" xfId="2217" xr:uid="{00000000-0005-0000-0000-00000A910000}"/>
    <cellStyle name="Normal 7 6 4 3 2" xfId="3907" xr:uid="{00000000-0005-0000-0000-00000B910000}"/>
    <cellStyle name="Normal 7 6 4 3 2 2" xfId="13980" xr:uid="{00000000-0005-0000-0000-00000C910000}"/>
    <cellStyle name="Normal 7 6 4 3 2 2 2" xfId="44311" xr:uid="{00000000-0005-0000-0000-00000D910000}"/>
    <cellStyle name="Normal 7 6 4 3 2 2 3" xfId="29078" xr:uid="{00000000-0005-0000-0000-00000E910000}"/>
    <cellStyle name="Normal 7 6 4 3 2 3" xfId="8960" xr:uid="{00000000-0005-0000-0000-00000F910000}"/>
    <cellStyle name="Normal 7 6 4 3 2 3 2" xfId="39294" xr:uid="{00000000-0005-0000-0000-000010910000}"/>
    <cellStyle name="Normal 7 6 4 3 2 3 3" xfId="24061" xr:uid="{00000000-0005-0000-0000-000011910000}"/>
    <cellStyle name="Normal 7 6 4 3 2 4" xfId="34281" xr:uid="{00000000-0005-0000-0000-000012910000}"/>
    <cellStyle name="Normal 7 6 4 3 2 5" xfId="19048" xr:uid="{00000000-0005-0000-0000-000013910000}"/>
    <cellStyle name="Normal 7 6 4 3 3" xfId="5599" xr:uid="{00000000-0005-0000-0000-000014910000}"/>
    <cellStyle name="Normal 7 6 4 3 3 2" xfId="15651" xr:uid="{00000000-0005-0000-0000-000015910000}"/>
    <cellStyle name="Normal 7 6 4 3 3 2 2" xfId="45982" xr:uid="{00000000-0005-0000-0000-000016910000}"/>
    <cellStyle name="Normal 7 6 4 3 3 2 3" xfId="30749" xr:uid="{00000000-0005-0000-0000-000017910000}"/>
    <cellStyle name="Normal 7 6 4 3 3 3" xfId="10631" xr:uid="{00000000-0005-0000-0000-000018910000}"/>
    <cellStyle name="Normal 7 6 4 3 3 3 2" xfId="40965" xr:uid="{00000000-0005-0000-0000-000019910000}"/>
    <cellStyle name="Normal 7 6 4 3 3 3 3" xfId="25732" xr:uid="{00000000-0005-0000-0000-00001A910000}"/>
    <cellStyle name="Normal 7 6 4 3 3 4" xfId="35952" xr:uid="{00000000-0005-0000-0000-00001B910000}"/>
    <cellStyle name="Normal 7 6 4 3 3 5" xfId="20719" xr:uid="{00000000-0005-0000-0000-00001C910000}"/>
    <cellStyle name="Normal 7 6 4 3 4" xfId="12309" xr:uid="{00000000-0005-0000-0000-00001D910000}"/>
    <cellStyle name="Normal 7 6 4 3 4 2" xfId="42640" xr:uid="{00000000-0005-0000-0000-00001E910000}"/>
    <cellStyle name="Normal 7 6 4 3 4 3" xfId="27407" xr:uid="{00000000-0005-0000-0000-00001F910000}"/>
    <cellStyle name="Normal 7 6 4 3 5" xfId="7288" xr:uid="{00000000-0005-0000-0000-000020910000}"/>
    <cellStyle name="Normal 7 6 4 3 5 2" xfId="37623" xr:uid="{00000000-0005-0000-0000-000021910000}"/>
    <cellStyle name="Normal 7 6 4 3 5 3" xfId="22390" xr:uid="{00000000-0005-0000-0000-000022910000}"/>
    <cellStyle name="Normal 7 6 4 3 6" xfId="32611" xr:uid="{00000000-0005-0000-0000-000023910000}"/>
    <cellStyle name="Normal 7 6 4 3 7" xfId="17377" xr:uid="{00000000-0005-0000-0000-000024910000}"/>
    <cellStyle name="Normal 7 6 4 4" xfId="3070" xr:uid="{00000000-0005-0000-0000-000025910000}"/>
    <cellStyle name="Normal 7 6 4 4 2" xfId="13144" xr:uid="{00000000-0005-0000-0000-000026910000}"/>
    <cellStyle name="Normal 7 6 4 4 2 2" xfId="43475" xr:uid="{00000000-0005-0000-0000-000027910000}"/>
    <cellStyle name="Normal 7 6 4 4 2 3" xfId="28242" xr:uid="{00000000-0005-0000-0000-000028910000}"/>
    <cellStyle name="Normal 7 6 4 4 3" xfId="8124" xr:uid="{00000000-0005-0000-0000-000029910000}"/>
    <cellStyle name="Normal 7 6 4 4 3 2" xfId="38458" xr:uid="{00000000-0005-0000-0000-00002A910000}"/>
    <cellStyle name="Normal 7 6 4 4 3 3" xfId="23225" xr:uid="{00000000-0005-0000-0000-00002B910000}"/>
    <cellStyle name="Normal 7 6 4 4 4" xfId="33445" xr:uid="{00000000-0005-0000-0000-00002C910000}"/>
    <cellStyle name="Normal 7 6 4 4 5" xfId="18212" xr:uid="{00000000-0005-0000-0000-00002D910000}"/>
    <cellStyle name="Normal 7 6 4 5" xfId="4763" xr:uid="{00000000-0005-0000-0000-00002E910000}"/>
    <cellStyle name="Normal 7 6 4 5 2" xfId="14815" xr:uid="{00000000-0005-0000-0000-00002F910000}"/>
    <cellStyle name="Normal 7 6 4 5 2 2" xfId="45146" xr:uid="{00000000-0005-0000-0000-000030910000}"/>
    <cellStyle name="Normal 7 6 4 5 2 3" xfId="29913" xr:uid="{00000000-0005-0000-0000-000031910000}"/>
    <cellStyle name="Normal 7 6 4 5 3" xfId="9795" xr:uid="{00000000-0005-0000-0000-000032910000}"/>
    <cellStyle name="Normal 7 6 4 5 3 2" xfId="40129" xr:uid="{00000000-0005-0000-0000-000033910000}"/>
    <cellStyle name="Normal 7 6 4 5 3 3" xfId="24896" xr:uid="{00000000-0005-0000-0000-000034910000}"/>
    <cellStyle name="Normal 7 6 4 5 4" xfId="35116" xr:uid="{00000000-0005-0000-0000-000035910000}"/>
    <cellStyle name="Normal 7 6 4 5 5" xfId="19883" xr:uid="{00000000-0005-0000-0000-000036910000}"/>
    <cellStyle name="Normal 7 6 4 6" xfId="11473" xr:uid="{00000000-0005-0000-0000-000037910000}"/>
    <cellStyle name="Normal 7 6 4 6 2" xfId="41804" xr:uid="{00000000-0005-0000-0000-000038910000}"/>
    <cellStyle name="Normal 7 6 4 6 3" xfId="26571" xr:uid="{00000000-0005-0000-0000-000039910000}"/>
    <cellStyle name="Normal 7 6 4 7" xfId="6452" xr:uid="{00000000-0005-0000-0000-00003A910000}"/>
    <cellStyle name="Normal 7 6 4 7 2" xfId="36787" xr:uid="{00000000-0005-0000-0000-00003B910000}"/>
    <cellStyle name="Normal 7 6 4 7 3" xfId="21554" xr:uid="{00000000-0005-0000-0000-00003C910000}"/>
    <cellStyle name="Normal 7 6 4 8" xfId="31775" xr:uid="{00000000-0005-0000-0000-00003D910000}"/>
    <cellStyle name="Normal 7 6 4 9" xfId="16541" xr:uid="{00000000-0005-0000-0000-00003E910000}"/>
    <cellStyle name="Normal 7 6 5" xfId="1586" xr:uid="{00000000-0005-0000-0000-00003F910000}"/>
    <cellStyle name="Normal 7 6 5 2" xfId="2427" xr:uid="{00000000-0005-0000-0000-000040910000}"/>
    <cellStyle name="Normal 7 6 5 2 2" xfId="4117" xr:uid="{00000000-0005-0000-0000-000041910000}"/>
    <cellStyle name="Normal 7 6 5 2 2 2" xfId="14190" xr:uid="{00000000-0005-0000-0000-000042910000}"/>
    <cellStyle name="Normal 7 6 5 2 2 2 2" xfId="44521" xr:uid="{00000000-0005-0000-0000-000043910000}"/>
    <cellStyle name="Normal 7 6 5 2 2 2 3" xfId="29288" xr:uid="{00000000-0005-0000-0000-000044910000}"/>
    <cellStyle name="Normal 7 6 5 2 2 3" xfId="9170" xr:uid="{00000000-0005-0000-0000-000045910000}"/>
    <cellStyle name="Normal 7 6 5 2 2 3 2" xfId="39504" xr:uid="{00000000-0005-0000-0000-000046910000}"/>
    <cellStyle name="Normal 7 6 5 2 2 3 3" xfId="24271" xr:uid="{00000000-0005-0000-0000-000047910000}"/>
    <cellStyle name="Normal 7 6 5 2 2 4" xfId="34491" xr:uid="{00000000-0005-0000-0000-000048910000}"/>
    <cellStyle name="Normal 7 6 5 2 2 5" xfId="19258" xr:uid="{00000000-0005-0000-0000-000049910000}"/>
    <cellStyle name="Normal 7 6 5 2 3" xfId="5809" xr:uid="{00000000-0005-0000-0000-00004A910000}"/>
    <cellStyle name="Normal 7 6 5 2 3 2" xfId="15861" xr:uid="{00000000-0005-0000-0000-00004B910000}"/>
    <cellStyle name="Normal 7 6 5 2 3 2 2" xfId="46192" xr:uid="{00000000-0005-0000-0000-00004C910000}"/>
    <cellStyle name="Normal 7 6 5 2 3 2 3" xfId="30959" xr:uid="{00000000-0005-0000-0000-00004D910000}"/>
    <cellStyle name="Normal 7 6 5 2 3 3" xfId="10841" xr:uid="{00000000-0005-0000-0000-00004E910000}"/>
    <cellStyle name="Normal 7 6 5 2 3 3 2" xfId="41175" xr:uid="{00000000-0005-0000-0000-00004F910000}"/>
    <cellStyle name="Normal 7 6 5 2 3 3 3" xfId="25942" xr:uid="{00000000-0005-0000-0000-000050910000}"/>
    <cellStyle name="Normal 7 6 5 2 3 4" xfId="36162" xr:uid="{00000000-0005-0000-0000-000051910000}"/>
    <cellStyle name="Normal 7 6 5 2 3 5" xfId="20929" xr:uid="{00000000-0005-0000-0000-000052910000}"/>
    <cellStyle name="Normal 7 6 5 2 4" xfId="12519" xr:uid="{00000000-0005-0000-0000-000053910000}"/>
    <cellStyle name="Normal 7 6 5 2 4 2" xfId="42850" xr:uid="{00000000-0005-0000-0000-000054910000}"/>
    <cellStyle name="Normal 7 6 5 2 4 3" xfId="27617" xr:uid="{00000000-0005-0000-0000-000055910000}"/>
    <cellStyle name="Normal 7 6 5 2 5" xfId="7498" xr:uid="{00000000-0005-0000-0000-000056910000}"/>
    <cellStyle name="Normal 7 6 5 2 5 2" xfId="37833" xr:uid="{00000000-0005-0000-0000-000057910000}"/>
    <cellStyle name="Normal 7 6 5 2 5 3" xfId="22600" xr:uid="{00000000-0005-0000-0000-000058910000}"/>
    <cellStyle name="Normal 7 6 5 2 6" xfId="32821" xr:uid="{00000000-0005-0000-0000-000059910000}"/>
    <cellStyle name="Normal 7 6 5 2 7" xfId="17587" xr:uid="{00000000-0005-0000-0000-00005A910000}"/>
    <cellStyle name="Normal 7 6 5 3" xfId="3280" xr:uid="{00000000-0005-0000-0000-00005B910000}"/>
    <cellStyle name="Normal 7 6 5 3 2" xfId="13354" xr:uid="{00000000-0005-0000-0000-00005C910000}"/>
    <cellStyle name="Normal 7 6 5 3 2 2" xfId="43685" xr:uid="{00000000-0005-0000-0000-00005D910000}"/>
    <cellStyle name="Normal 7 6 5 3 2 3" xfId="28452" xr:uid="{00000000-0005-0000-0000-00005E910000}"/>
    <cellStyle name="Normal 7 6 5 3 3" xfId="8334" xr:uid="{00000000-0005-0000-0000-00005F910000}"/>
    <cellStyle name="Normal 7 6 5 3 3 2" xfId="38668" xr:uid="{00000000-0005-0000-0000-000060910000}"/>
    <cellStyle name="Normal 7 6 5 3 3 3" xfId="23435" xr:uid="{00000000-0005-0000-0000-000061910000}"/>
    <cellStyle name="Normal 7 6 5 3 4" xfId="33655" xr:uid="{00000000-0005-0000-0000-000062910000}"/>
    <cellStyle name="Normal 7 6 5 3 5" xfId="18422" xr:uid="{00000000-0005-0000-0000-000063910000}"/>
    <cellStyle name="Normal 7 6 5 4" xfId="4973" xr:uid="{00000000-0005-0000-0000-000064910000}"/>
    <cellStyle name="Normal 7 6 5 4 2" xfId="15025" xr:uid="{00000000-0005-0000-0000-000065910000}"/>
    <cellStyle name="Normal 7 6 5 4 2 2" xfId="45356" xr:uid="{00000000-0005-0000-0000-000066910000}"/>
    <cellStyle name="Normal 7 6 5 4 2 3" xfId="30123" xr:uid="{00000000-0005-0000-0000-000067910000}"/>
    <cellStyle name="Normal 7 6 5 4 3" xfId="10005" xr:uid="{00000000-0005-0000-0000-000068910000}"/>
    <cellStyle name="Normal 7 6 5 4 3 2" xfId="40339" xr:uid="{00000000-0005-0000-0000-000069910000}"/>
    <cellStyle name="Normal 7 6 5 4 3 3" xfId="25106" xr:uid="{00000000-0005-0000-0000-00006A910000}"/>
    <cellStyle name="Normal 7 6 5 4 4" xfId="35326" xr:uid="{00000000-0005-0000-0000-00006B910000}"/>
    <cellStyle name="Normal 7 6 5 4 5" xfId="20093" xr:uid="{00000000-0005-0000-0000-00006C910000}"/>
    <cellStyle name="Normal 7 6 5 5" xfId="11683" xr:uid="{00000000-0005-0000-0000-00006D910000}"/>
    <cellStyle name="Normal 7 6 5 5 2" xfId="42014" xr:uid="{00000000-0005-0000-0000-00006E910000}"/>
    <cellStyle name="Normal 7 6 5 5 3" xfId="26781" xr:uid="{00000000-0005-0000-0000-00006F910000}"/>
    <cellStyle name="Normal 7 6 5 6" xfId="6662" xr:uid="{00000000-0005-0000-0000-000070910000}"/>
    <cellStyle name="Normal 7 6 5 6 2" xfId="36997" xr:uid="{00000000-0005-0000-0000-000071910000}"/>
    <cellStyle name="Normal 7 6 5 6 3" xfId="21764" xr:uid="{00000000-0005-0000-0000-000072910000}"/>
    <cellStyle name="Normal 7 6 5 7" xfId="31985" xr:uid="{00000000-0005-0000-0000-000073910000}"/>
    <cellStyle name="Normal 7 6 5 8" xfId="16751" xr:uid="{00000000-0005-0000-0000-000074910000}"/>
    <cellStyle name="Normal 7 6 6" xfId="2007" xr:uid="{00000000-0005-0000-0000-000075910000}"/>
    <cellStyle name="Normal 7 6 6 2" xfId="3699" xr:uid="{00000000-0005-0000-0000-000076910000}"/>
    <cellStyle name="Normal 7 6 6 2 2" xfId="13772" xr:uid="{00000000-0005-0000-0000-000077910000}"/>
    <cellStyle name="Normal 7 6 6 2 2 2" xfId="44103" xr:uid="{00000000-0005-0000-0000-000078910000}"/>
    <cellStyle name="Normal 7 6 6 2 2 3" xfId="28870" xr:uid="{00000000-0005-0000-0000-000079910000}"/>
    <cellStyle name="Normal 7 6 6 2 3" xfId="8752" xr:uid="{00000000-0005-0000-0000-00007A910000}"/>
    <cellStyle name="Normal 7 6 6 2 3 2" xfId="39086" xr:uid="{00000000-0005-0000-0000-00007B910000}"/>
    <cellStyle name="Normal 7 6 6 2 3 3" xfId="23853" xr:uid="{00000000-0005-0000-0000-00007C910000}"/>
    <cellStyle name="Normal 7 6 6 2 4" xfId="34073" xr:uid="{00000000-0005-0000-0000-00007D910000}"/>
    <cellStyle name="Normal 7 6 6 2 5" xfId="18840" xr:uid="{00000000-0005-0000-0000-00007E910000}"/>
    <cellStyle name="Normal 7 6 6 3" xfId="5391" xr:uid="{00000000-0005-0000-0000-00007F910000}"/>
    <cellStyle name="Normal 7 6 6 3 2" xfId="15443" xr:uid="{00000000-0005-0000-0000-000080910000}"/>
    <cellStyle name="Normal 7 6 6 3 2 2" xfId="45774" xr:uid="{00000000-0005-0000-0000-000081910000}"/>
    <cellStyle name="Normal 7 6 6 3 2 3" xfId="30541" xr:uid="{00000000-0005-0000-0000-000082910000}"/>
    <cellStyle name="Normal 7 6 6 3 3" xfId="10423" xr:uid="{00000000-0005-0000-0000-000083910000}"/>
    <cellStyle name="Normal 7 6 6 3 3 2" xfId="40757" xr:uid="{00000000-0005-0000-0000-000084910000}"/>
    <cellStyle name="Normal 7 6 6 3 3 3" xfId="25524" xr:uid="{00000000-0005-0000-0000-000085910000}"/>
    <cellStyle name="Normal 7 6 6 3 4" xfId="35744" xr:uid="{00000000-0005-0000-0000-000086910000}"/>
    <cellStyle name="Normal 7 6 6 3 5" xfId="20511" xr:uid="{00000000-0005-0000-0000-000087910000}"/>
    <cellStyle name="Normal 7 6 6 4" xfId="12101" xr:uid="{00000000-0005-0000-0000-000088910000}"/>
    <cellStyle name="Normal 7 6 6 4 2" xfId="42432" xr:uid="{00000000-0005-0000-0000-000089910000}"/>
    <cellStyle name="Normal 7 6 6 4 3" xfId="27199" xr:uid="{00000000-0005-0000-0000-00008A910000}"/>
    <cellStyle name="Normal 7 6 6 5" xfId="7080" xr:uid="{00000000-0005-0000-0000-00008B910000}"/>
    <cellStyle name="Normal 7 6 6 5 2" xfId="37415" xr:uid="{00000000-0005-0000-0000-00008C910000}"/>
    <cellStyle name="Normal 7 6 6 5 3" xfId="22182" xr:uid="{00000000-0005-0000-0000-00008D910000}"/>
    <cellStyle name="Normal 7 6 6 6" xfId="32403" xr:uid="{00000000-0005-0000-0000-00008E910000}"/>
    <cellStyle name="Normal 7 6 6 7" xfId="17169" xr:uid="{00000000-0005-0000-0000-00008F910000}"/>
    <cellStyle name="Normal 7 6 7" xfId="2859" xr:uid="{00000000-0005-0000-0000-000090910000}"/>
    <cellStyle name="Normal 7 6 7 2" xfId="12936" xr:uid="{00000000-0005-0000-0000-000091910000}"/>
    <cellStyle name="Normal 7 6 7 2 2" xfId="43267" xr:uid="{00000000-0005-0000-0000-000092910000}"/>
    <cellStyle name="Normal 7 6 7 2 3" xfId="28034" xr:uid="{00000000-0005-0000-0000-000093910000}"/>
    <cellStyle name="Normal 7 6 7 3" xfId="7916" xr:uid="{00000000-0005-0000-0000-000094910000}"/>
    <cellStyle name="Normal 7 6 7 3 2" xfId="38250" xr:uid="{00000000-0005-0000-0000-000095910000}"/>
    <cellStyle name="Normal 7 6 7 3 3" xfId="23017" xr:uid="{00000000-0005-0000-0000-000096910000}"/>
    <cellStyle name="Normal 7 6 7 4" xfId="33237" xr:uid="{00000000-0005-0000-0000-000097910000}"/>
    <cellStyle name="Normal 7 6 7 5" xfId="18004" xr:uid="{00000000-0005-0000-0000-000098910000}"/>
    <cellStyle name="Normal 7 6 8" xfId="4553" xr:uid="{00000000-0005-0000-0000-000099910000}"/>
    <cellStyle name="Normal 7 6 8 2" xfId="14607" xr:uid="{00000000-0005-0000-0000-00009A910000}"/>
    <cellStyle name="Normal 7 6 8 2 2" xfId="44938" xr:uid="{00000000-0005-0000-0000-00009B910000}"/>
    <cellStyle name="Normal 7 6 8 2 3" xfId="29705" xr:uid="{00000000-0005-0000-0000-00009C910000}"/>
    <cellStyle name="Normal 7 6 8 3" xfId="9587" xr:uid="{00000000-0005-0000-0000-00009D910000}"/>
    <cellStyle name="Normal 7 6 8 3 2" xfId="39921" xr:uid="{00000000-0005-0000-0000-00009E910000}"/>
    <cellStyle name="Normal 7 6 8 3 3" xfId="24688" xr:uid="{00000000-0005-0000-0000-00009F910000}"/>
    <cellStyle name="Normal 7 6 8 4" xfId="34908" xr:uid="{00000000-0005-0000-0000-0000A0910000}"/>
    <cellStyle name="Normal 7 6 8 5" xfId="19675" xr:uid="{00000000-0005-0000-0000-0000A1910000}"/>
    <cellStyle name="Normal 7 6 9" xfId="11263" xr:uid="{00000000-0005-0000-0000-0000A2910000}"/>
    <cellStyle name="Normal 7 6 9 2" xfId="41596" xr:uid="{00000000-0005-0000-0000-0000A3910000}"/>
    <cellStyle name="Normal 7 6 9 3" xfId="26363" xr:uid="{00000000-0005-0000-0000-0000A4910000}"/>
    <cellStyle name="Normal 7 7" xfId="905" xr:uid="{00000000-0005-0000-0000-0000A5910000}"/>
    <cellStyle name="Normal 7 8" xfId="899" xr:uid="{00000000-0005-0000-0000-0000A6910000}"/>
    <cellStyle name="Normal 7 9" xfId="367" xr:uid="{00000000-0005-0000-0000-0000A7910000}"/>
    <cellStyle name="Normal 70" xfId="906" xr:uid="{00000000-0005-0000-0000-0000A8910000}"/>
    <cellStyle name="Normal 71" xfId="907" xr:uid="{00000000-0005-0000-0000-0000A9910000}"/>
    <cellStyle name="Normal 71 10" xfId="6243" xr:uid="{00000000-0005-0000-0000-0000AA910000}"/>
    <cellStyle name="Normal 71 10 2" xfId="36580" xr:uid="{00000000-0005-0000-0000-0000AB910000}"/>
    <cellStyle name="Normal 71 10 3" xfId="21347" xr:uid="{00000000-0005-0000-0000-0000AC910000}"/>
    <cellStyle name="Normal 71 11" xfId="31571" xr:uid="{00000000-0005-0000-0000-0000AD910000}"/>
    <cellStyle name="Normal 71 12" xfId="16332" xr:uid="{00000000-0005-0000-0000-0000AE910000}"/>
    <cellStyle name="Normal 71 2" xfId="1207" xr:uid="{00000000-0005-0000-0000-0000AF910000}"/>
    <cellStyle name="Normal 71 2 10" xfId="31622" xr:uid="{00000000-0005-0000-0000-0000B0910000}"/>
    <cellStyle name="Normal 71 2 11" xfId="16386" xr:uid="{00000000-0005-0000-0000-0000B1910000}"/>
    <cellStyle name="Normal 71 2 2" xfId="1315" xr:uid="{00000000-0005-0000-0000-0000B2910000}"/>
    <cellStyle name="Normal 71 2 2 10" xfId="16490" xr:uid="{00000000-0005-0000-0000-0000B3910000}"/>
    <cellStyle name="Normal 71 2 2 2" xfId="1532" xr:uid="{00000000-0005-0000-0000-0000B4910000}"/>
    <cellStyle name="Normal 71 2 2 2 2" xfId="1953" xr:uid="{00000000-0005-0000-0000-0000B5910000}"/>
    <cellStyle name="Normal 71 2 2 2 2 2" xfId="2792" xr:uid="{00000000-0005-0000-0000-0000B6910000}"/>
    <cellStyle name="Normal 71 2 2 2 2 2 2" xfId="4482" xr:uid="{00000000-0005-0000-0000-0000B7910000}"/>
    <cellStyle name="Normal 71 2 2 2 2 2 2 2" xfId="14555" xr:uid="{00000000-0005-0000-0000-0000B8910000}"/>
    <cellStyle name="Normal 71 2 2 2 2 2 2 2 2" xfId="44886" xr:uid="{00000000-0005-0000-0000-0000B9910000}"/>
    <cellStyle name="Normal 71 2 2 2 2 2 2 2 3" xfId="29653" xr:uid="{00000000-0005-0000-0000-0000BA910000}"/>
    <cellStyle name="Normal 71 2 2 2 2 2 2 3" xfId="9535" xr:uid="{00000000-0005-0000-0000-0000BB910000}"/>
    <cellStyle name="Normal 71 2 2 2 2 2 2 3 2" xfId="39869" xr:uid="{00000000-0005-0000-0000-0000BC910000}"/>
    <cellStyle name="Normal 71 2 2 2 2 2 2 3 3" xfId="24636" xr:uid="{00000000-0005-0000-0000-0000BD910000}"/>
    <cellStyle name="Normal 71 2 2 2 2 2 2 4" xfId="34856" xr:uid="{00000000-0005-0000-0000-0000BE910000}"/>
    <cellStyle name="Normal 71 2 2 2 2 2 2 5" xfId="19623" xr:uid="{00000000-0005-0000-0000-0000BF910000}"/>
    <cellStyle name="Normal 71 2 2 2 2 2 3" xfId="6174" xr:uid="{00000000-0005-0000-0000-0000C0910000}"/>
    <cellStyle name="Normal 71 2 2 2 2 2 3 2" xfId="16226" xr:uid="{00000000-0005-0000-0000-0000C1910000}"/>
    <cellStyle name="Normal 71 2 2 2 2 2 3 2 2" xfId="46557" xr:uid="{00000000-0005-0000-0000-0000C2910000}"/>
    <cellStyle name="Normal 71 2 2 2 2 2 3 2 3" xfId="31324" xr:uid="{00000000-0005-0000-0000-0000C3910000}"/>
    <cellStyle name="Normal 71 2 2 2 2 2 3 3" xfId="11206" xr:uid="{00000000-0005-0000-0000-0000C4910000}"/>
    <cellStyle name="Normal 71 2 2 2 2 2 3 3 2" xfId="41540" xr:uid="{00000000-0005-0000-0000-0000C5910000}"/>
    <cellStyle name="Normal 71 2 2 2 2 2 3 3 3" xfId="26307" xr:uid="{00000000-0005-0000-0000-0000C6910000}"/>
    <cellStyle name="Normal 71 2 2 2 2 2 3 4" xfId="36527" xr:uid="{00000000-0005-0000-0000-0000C7910000}"/>
    <cellStyle name="Normal 71 2 2 2 2 2 3 5" xfId="21294" xr:uid="{00000000-0005-0000-0000-0000C8910000}"/>
    <cellStyle name="Normal 71 2 2 2 2 2 4" xfId="12884" xr:uid="{00000000-0005-0000-0000-0000C9910000}"/>
    <cellStyle name="Normal 71 2 2 2 2 2 4 2" xfId="43215" xr:uid="{00000000-0005-0000-0000-0000CA910000}"/>
    <cellStyle name="Normal 71 2 2 2 2 2 4 3" xfId="27982" xr:uid="{00000000-0005-0000-0000-0000CB910000}"/>
    <cellStyle name="Normal 71 2 2 2 2 2 5" xfId="7863" xr:uid="{00000000-0005-0000-0000-0000CC910000}"/>
    <cellStyle name="Normal 71 2 2 2 2 2 5 2" xfId="38198" xr:uid="{00000000-0005-0000-0000-0000CD910000}"/>
    <cellStyle name="Normal 71 2 2 2 2 2 5 3" xfId="22965" xr:uid="{00000000-0005-0000-0000-0000CE910000}"/>
    <cellStyle name="Normal 71 2 2 2 2 2 6" xfId="33186" xr:uid="{00000000-0005-0000-0000-0000CF910000}"/>
    <cellStyle name="Normal 71 2 2 2 2 2 7" xfId="17952" xr:uid="{00000000-0005-0000-0000-0000D0910000}"/>
    <cellStyle name="Normal 71 2 2 2 2 3" xfId="3645" xr:uid="{00000000-0005-0000-0000-0000D1910000}"/>
    <cellStyle name="Normal 71 2 2 2 2 3 2" xfId="13719" xr:uid="{00000000-0005-0000-0000-0000D2910000}"/>
    <cellStyle name="Normal 71 2 2 2 2 3 2 2" xfId="44050" xr:uid="{00000000-0005-0000-0000-0000D3910000}"/>
    <cellStyle name="Normal 71 2 2 2 2 3 2 3" xfId="28817" xr:uid="{00000000-0005-0000-0000-0000D4910000}"/>
    <cellStyle name="Normal 71 2 2 2 2 3 3" xfId="8699" xr:uid="{00000000-0005-0000-0000-0000D5910000}"/>
    <cellStyle name="Normal 71 2 2 2 2 3 3 2" xfId="39033" xr:uid="{00000000-0005-0000-0000-0000D6910000}"/>
    <cellStyle name="Normal 71 2 2 2 2 3 3 3" xfId="23800" xr:uid="{00000000-0005-0000-0000-0000D7910000}"/>
    <cellStyle name="Normal 71 2 2 2 2 3 4" xfId="34020" xr:uid="{00000000-0005-0000-0000-0000D8910000}"/>
    <cellStyle name="Normal 71 2 2 2 2 3 5" xfId="18787" xr:uid="{00000000-0005-0000-0000-0000D9910000}"/>
    <cellStyle name="Normal 71 2 2 2 2 4" xfId="5338" xr:uid="{00000000-0005-0000-0000-0000DA910000}"/>
    <cellStyle name="Normal 71 2 2 2 2 4 2" xfId="15390" xr:uid="{00000000-0005-0000-0000-0000DB910000}"/>
    <cellStyle name="Normal 71 2 2 2 2 4 2 2" xfId="45721" xr:uid="{00000000-0005-0000-0000-0000DC910000}"/>
    <cellStyle name="Normal 71 2 2 2 2 4 2 3" xfId="30488" xr:uid="{00000000-0005-0000-0000-0000DD910000}"/>
    <cellStyle name="Normal 71 2 2 2 2 4 3" xfId="10370" xr:uid="{00000000-0005-0000-0000-0000DE910000}"/>
    <cellStyle name="Normal 71 2 2 2 2 4 3 2" xfId="40704" xr:uid="{00000000-0005-0000-0000-0000DF910000}"/>
    <cellStyle name="Normal 71 2 2 2 2 4 3 3" xfId="25471" xr:uid="{00000000-0005-0000-0000-0000E0910000}"/>
    <cellStyle name="Normal 71 2 2 2 2 4 4" xfId="35691" xr:uid="{00000000-0005-0000-0000-0000E1910000}"/>
    <cellStyle name="Normal 71 2 2 2 2 4 5" xfId="20458" xr:uid="{00000000-0005-0000-0000-0000E2910000}"/>
    <cellStyle name="Normal 71 2 2 2 2 5" xfId="12048" xr:uid="{00000000-0005-0000-0000-0000E3910000}"/>
    <cellStyle name="Normal 71 2 2 2 2 5 2" xfId="42379" xr:uid="{00000000-0005-0000-0000-0000E4910000}"/>
    <cellStyle name="Normal 71 2 2 2 2 5 3" xfId="27146" xr:uid="{00000000-0005-0000-0000-0000E5910000}"/>
    <cellStyle name="Normal 71 2 2 2 2 6" xfId="7027" xr:uid="{00000000-0005-0000-0000-0000E6910000}"/>
    <cellStyle name="Normal 71 2 2 2 2 6 2" xfId="37362" xr:uid="{00000000-0005-0000-0000-0000E7910000}"/>
    <cellStyle name="Normal 71 2 2 2 2 6 3" xfId="22129" xr:uid="{00000000-0005-0000-0000-0000E8910000}"/>
    <cellStyle name="Normal 71 2 2 2 2 7" xfId="32350" xr:uid="{00000000-0005-0000-0000-0000E9910000}"/>
    <cellStyle name="Normal 71 2 2 2 2 8" xfId="17116" xr:uid="{00000000-0005-0000-0000-0000EA910000}"/>
    <cellStyle name="Normal 71 2 2 2 3" xfId="2374" xr:uid="{00000000-0005-0000-0000-0000EB910000}"/>
    <cellStyle name="Normal 71 2 2 2 3 2" xfId="4064" xr:uid="{00000000-0005-0000-0000-0000EC910000}"/>
    <cellStyle name="Normal 71 2 2 2 3 2 2" xfId="14137" xr:uid="{00000000-0005-0000-0000-0000ED910000}"/>
    <cellStyle name="Normal 71 2 2 2 3 2 2 2" xfId="44468" xr:uid="{00000000-0005-0000-0000-0000EE910000}"/>
    <cellStyle name="Normal 71 2 2 2 3 2 2 3" xfId="29235" xr:uid="{00000000-0005-0000-0000-0000EF910000}"/>
    <cellStyle name="Normal 71 2 2 2 3 2 3" xfId="9117" xr:uid="{00000000-0005-0000-0000-0000F0910000}"/>
    <cellStyle name="Normal 71 2 2 2 3 2 3 2" xfId="39451" xr:uid="{00000000-0005-0000-0000-0000F1910000}"/>
    <cellStyle name="Normal 71 2 2 2 3 2 3 3" xfId="24218" xr:uid="{00000000-0005-0000-0000-0000F2910000}"/>
    <cellStyle name="Normal 71 2 2 2 3 2 4" xfId="34438" xr:uid="{00000000-0005-0000-0000-0000F3910000}"/>
    <cellStyle name="Normal 71 2 2 2 3 2 5" xfId="19205" xr:uid="{00000000-0005-0000-0000-0000F4910000}"/>
    <cellStyle name="Normal 71 2 2 2 3 3" xfId="5756" xr:uid="{00000000-0005-0000-0000-0000F5910000}"/>
    <cellStyle name="Normal 71 2 2 2 3 3 2" xfId="15808" xr:uid="{00000000-0005-0000-0000-0000F6910000}"/>
    <cellStyle name="Normal 71 2 2 2 3 3 2 2" xfId="46139" xr:uid="{00000000-0005-0000-0000-0000F7910000}"/>
    <cellStyle name="Normal 71 2 2 2 3 3 2 3" xfId="30906" xr:uid="{00000000-0005-0000-0000-0000F8910000}"/>
    <cellStyle name="Normal 71 2 2 2 3 3 3" xfId="10788" xr:uid="{00000000-0005-0000-0000-0000F9910000}"/>
    <cellStyle name="Normal 71 2 2 2 3 3 3 2" xfId="41122" xr:uid="{00000000-0005-0000-0000-0000FA910000}"/>
    <cellStyle name="Normal 71 2 2 2 3 3 3 3" xfId="25889" xr:uid="{00000000-0005-0000-0000-0000FB910000}"/>
    <cellStyle name="Normal 71 2 2 2 3 3 4" xfId="36109" xr:uid="{00000000-0005-0000-0000-0000FC910000}"/>
    <cellStyle name="Normal 71 2 2 2 3 3 5" xfId="20876" xr:uid="{00000000-0005-0000-0000-0000FD910000}"/>
    <cellStyle name="Normal 71 2 2 2 3 4" xfId="12466" xr:uid="{00000000-0005-0000-0000-0000FE910000}"/>
    <cellStyle name="Normal 71 2 2 2 3 4 2" xfId="42797" xr:uid="{00000000-0005-0000-0000-0000FF910000}"/>
    <cellStyle name="Normal 71 2 2 2 3 4 3" xfId="27564" xr:uid="{00000000-0005-0000-0000-000000920000}"/>
    <cellStyle name="Normal 71 2 2 2 3 5" xfId="7445" xr:uid="{00000000-0005-0000-0000-000001920000}"/>
    <cellStyle name="Normal 71 2 2 2 3 5 2" xfId="37780" xr:uid="{00000000-0005-0000-0000-000002920000}"/>
    <cellStyle name="Normal 71 2 2 2 3 5 3" xfId="22547" xr:uid="{00000000-0005-0000-0000-000003920000}"/>
    <cellStyle name="Normal 71 2 2 2 3 6" xfId="32768" xr:uid="{00000000-0005-0000-0000-000004920000}"/>
    <cellStyle name="Normal 71 2 2 2 3 7" xfId="17534" xr:uid="{00000000-0005-0000-0000-000005920000}"/>
    <cellStyle name="Normal 71 2 2 2 4" xfId="3227" xr:uid="{00000000-0005-0000-0000-000006920000}"/>
    <cellStyle name="Normal 71 2 2 2 4 2" xfId="13301" xr:uid="{00000000-0005-0000-0000-000007920000}"/>
    <cellStyle name="Normal 71 2 2 2 4 2 2" xfId="43632" xr:uid="{00000000-0005-0000-0000-000008920000}"/>
    <cellStyle name="Normal 71 2 2 2 4 2 3" xfId="28399" xr:uid="{00000000-0005-0000-0000-000009920000}"/>
    <cellStyle name="Normal 71 2 2 2 4 3" xfId="8281" xr:uid="{00000000-0005-0000-0000-00000A920000}"/>
    <cellStyle name="Normal 71 2 2 2 4 3 2" xfId="38615" xr:uid="{00000000-0005-0000-0000-00000B920000}"/>
    <cellStyle name="Normal 71 2 2 2 4 3 3" xfId="23382" xr:uid="{00000000-0005-0000-0000-00000C920000}"/>
    <cellStyle name="Normal 71 2 2 2 4 4" xfId="33602" xr:uid="{00000000-0005-0000-0000-00000D920000}"/>
    <cellStyle name="Normal 71 2 2 2 4 5" xfId="18369" xr:uid="{00000000-0005-0000-0000-00000E920000}"/>
    <cellStyle name="Normal 71 2 2 2 5" xfId="4920" xr:uid="{00000000-0005-0000-0000-00000F920000}"/>
    <cellStyle name="Normal 71 2 2 2 5 2" xfId="14972" xr:uid="{00000000-0005-0000-0000-000010920000}"/>
    <cellStyle name="Normal 71 2 2 2 5 2 2" xfId="45303" xr:uid="{00000000-0005-0000-0000-000011920000}"/>
    <cellStyle name="Normal 71 2 2 2 5 2 3" xfId="30070" xr:uid="{00000000-0005-0000-0000-000012920000}"/>
    <cellStyle name="Normal 71 2 2 2 5 3" xfId="9952" xr:uid="{00000000-0005-0000-0000-000013920000}"/>
    <cellStyle name="Normal 71 2 2 2 5 3 2" xfId="40286" xr:uid="{00000000-0005-0000-0000-000014920000}"/>
    <cellStyle name="Normal 71 2 2 2 5 3 3" xfId="25053" xr:uid="{00000000-0005-0000-0000-000015920000}"/>
    <cellStyle name="Normal 71 2 2 2 5 4" xfId="35273" xr:uid="{00000000-0005-0000-0000-000016920000}"/>
    <cellStyle name="Normal 71 2 2 2 5 5" xfId="20040" xr:uid="{00000000-0005-0000-0000-000017920000}"/>
    <cellStyle name="Normal 71 2 2 2 6" xfId="11630" xr:uid="{00000000-0005-0000-0000-000018920000}"/>
    <cellStyle name="Normal 71 2 2 2 6 2" xfId="41961" xr:uid="{00000000-0005-0000-0000-000019920000}"/>
    <cellStyle name="Normal 71 2 2 2 6 3" xfId="26728" xr:uid="{00000000-0005-0000-0000-00001A920000}"/>
    <cellStyle name="Normal 71 2 2 2 7" xfId="6609" xr:uid="{00000000-0005-0000-0000-00001B920000}"/>
    <cellStyle name="Normal 71 2 2 2 7 2" xfId="36944" xr:uid="{00000000-0005-0000-0000-00001C920000}"/>
    <cellStyle name="Normal 71 2 2 2 7 3" xfId="21711" xr:uid="{00000000-0005-0000-0000-00001D920000}"/>
    <cellStyle name="Normal 71 2 2 2 8" xfId="31932" xr:uid="{00000000-0005-0000-0000-00001E920000}"/>
    <cellStyle name="Normal 71 2 2 2 9" xfId="16698" xr:uid="{00000000-0005-0000-0000-00001F920000}"/>
    <cellStyle name="Normal 71 2 2 3" xfId="1745" xr:uid="{00000000-0005-0000-0000-000020920000}"/>
    <cellStyle name="Normal 71 2 2 3 2" xfId="2584" xr:uid="{00000000-0005-0000-0000-000021920000}"/>
    <cellStyle name="Normal 71 2 2 3 2 2" xfId="4274" xr:uid="{00000000-0005-0000-0000-000022920000}"/>
    <cellStyle name="Normal 71 2 2 3 2 2 2" xfId="14347" xr:uid="{00000000-0005-0000-0000-000023920000}"/>
    <cellStyle name="Normal 71 2 2 3 2 2 2 2" xfId="44678" xr:uid="{00000000-0005-0000-0000-000024920000}"/>
    <cellStyle name="Normal 71 2 2 3 2 2 2 3" xfId="29445" xr:uid="{00000000-0005-0000-0000-000025920000}"/>
    <cellStyle name="Normal 71 2 2 3 2 2 3" xfId="9327" xr:uid="{00000000-0005-0000-0000-000026920000}"/>
    <cellStyle name="Normal 71 2 2 3 2 2 3 2" xfId="39661" xr:uid="{00000000-0005-0000-0000-000027920000}"/>
    <cellStyle name="Normal 71 2 2 3 2 2 3 3" xfId="24428" xr:uid="{00000000-0005-0000-0000-000028920000}"/>
    <cellStyle name="Normal 71 2 2 3 2 2 4" xfId="34648" xr:uid="{00000000-0005-0000-0000-000029920000}"/>
    <cellStyle name="Normal 71 2 2 3 2 2 5" xfId="19415" xr:uid="{00000000-0005-0000-0000-00002A920000}"/>
    <cellStyle name="Normal 71 2 2 3 2 3" xfId="5966" xr:uid="{00000000-0005-0000-0000-00002B920000}"/>
    <cellStyle name="Normal 71 2 2 3 2 3 2" xfId="16018" xr:uid="{00000000-0005-0000-0000-00002C920000}"/>
    <cellStyle name="Normal 71 2 2 3 2 3 2 2" xfId="46349" xr:uid="{00000000-0005-0000-0000-00002D920000}"/>
    <cellStyle name="Normal 71 2 2 3 2 3 2 3" xfId="31116" xr:uid="{00000000-0005-0000-0000-00002E920000}"/>
    <cellStyle name="Normal 71 2 2 3 2 3 3" xfId="10998" xr:uid="{00000000-0005-0000-0000-00002F920000}"/>
    <cellStyle name="Normal 71 2 2 3 2 3 3 2" xfId="41332" xr:uid="{00000000-0005-0000-0000-000030920000}"/>
    <cellStyle name="Normal 71 2 2 3 2 3 3 3" xfId="26099" xr:uid="{00000000-0005-0000-0000-000031920000}"/>
    <cellStyle name="Normal 71 2 2 3 2 3 4" xfId="36319" xr:uid="{00000000-0005-0000-0000-000032920000}"/>
    <cellStyle name="Normal 71 2 2 3 2 3 5" xfId="21086" xr:uid="{00000000-0005-0000-0000-000033920000}"/>
    <cellStyle name="Normal 71 2 2 3 2 4" xfId="12676" xr:uid="{00000000-0005-0000-0000-000034920000}"/>
    <cellStyle name="Normal 71 2 2 3 2 4 2" xfId="43007" xr:uid="{00000000-0005-0000-0000-000035920000}"/>
    <cellStyle name="Normal 71 2 2 3 2 4 3" xfId="27774" xr:uid="{00000000-0005-0000-0000-000036920000}"/>
    <cellStyle name="Normal 71 2 2 3 2 5" xfId="7655" xr:uid="{00000000-0005-0000-0000-000037920000}"/>
    <cellStyle name="Normal 71 2 2 3 2 5 2" xfId="37990" xr:uid="{00000000-0005-0000-0000-000038920000}"/>
    <cellStyle name="Normal 71 2 2 3 2 5 3" xfId="22757" xr:uid="{00000000-0005-0000-0000-000039920000}"/>
    <cellStyle name="Normal 71 2 2 3 2 6" xfId="32978" xr:uid="{00000000-0005-0000-0000-00003A920000}"/>
    <cellStyle name="Normal 71 2 2 3 2 7" xfId="17744" xr:uid="{00000000-0005-0000-0000-00003B920000}"/>
    <cellStyle name="Normal 71 2 2 3 3" xfId="3437" xr:uid="{00000000-0005-0000-0000-00003C920000}"/>
    <cellStyle name="Normal 71 2 2 3 3 2" xfId="13511" xr:uid="{00000000-0005-0000-0000-00003D920000}"/>
    <cellStyle name="Normal 71 2 2 3 3 2 2" xfId="43842" xr:uid="{00000000-0005-0000-0000-00003E920000}"/>
    <cellStyle name="Normal 71 2 2 3 3 2 3" xfId="28609" xr:uid="{00000000-0005-0000-0000-00003F920000}"/>
    <cellStyle name="Normal 71 2 2 3 3 3" xfId="8491" xr:uid="{00000000-0005-0000-0000-000040920000}"/>
    <cellStyle name="Normal 71 2 2 3 3 3 2" xfId="38825" xr:uid="{00000000-0005-0000-0000-000041920000}"/>
    <cellStyle name="Normal 71 2 2 3 3 3 3" xfId="23592" xr:uid="{00000000-0005-0000-0000-000042920000}"/>
    <cellStyle name="Normal 71 2 2 3 3 4" xfId="33812" xr:uid="{00000000-0005-0000-0000-000043920000}"/>
    <cellStyle name="Normal 71 2 2 3 3 5" xfId="18579" xr:uid="{00000000-0005-0000-0000-000044920000}"/>
    <cellStyle name="Normal 71 2 2 3 4" xfId="5130" xr:uid="{00000000-0005-0000-0000-000045920000}"/>
    <cellStyle name="Normal 71 2 2 3 4 2" xfId="15182" xr:uid="{00000000-0005-0000-0000-000046920000}"/>
    <cellStyle name="Normal 71 2 2 3 4 2 2" xfId="45513" xr:uid="{00000000-0005-0000-0000-000047920000}"/>
    <cellStyle name="Normal 71 2 2 3 4 2 3" xfId="30280" xr:uid="{00000000-0005-0000-0000-000048920000}"/>
    <cellStyle name="Normal 71 2 2 3 4 3" xfId="10162" xr:uid="{00000000-0005-0000-0000-000049920000}"/>
    <cellStyle name="Normal 71 2 2 3 4 3 2" xfId="40496" xr:uid="{00000000-0005-0000-0000-00004A920000}"/>
    <cellStyle name="Normal 71 2 2 3 4 3 3" xfId="25263" xr:uid="{00000000-0005-0000-0000-00004B920000}"/>
    <cellStyle name="Normal 71 2 2 3 4 4" xfId="35483" xr:uid="{00000000-0005-0000-0000-00004C920000}"/>
    <cellStyle name="Normal 71 2 2 3 4 5" xfId="20250" xr:uid="{00000000-0005-0000-0000-00004D920000}"/>
    <cellStyle name="Normal 71 2 2 3 5" xfId="11840" xr:uid="{00000000-0005-0000-0000-00004E920000}"/>
    <cellStyle name="Normal 71 2 2 3 5 2" xfId="42171" xr:uid="{00000000-0005-0000-0000-00004F920000}"/>
    <cellStyle name="Normal 71 2 2 3 5 3" xfId="26938" xr:uid="{00000000-0005-0000-0000-000050920000}"/>
    <cellStyle name="Normal 71 2 2 3 6" xfId="6819" xr:uid="{00000000-0005-0000-0000-000051920000}"/>
    <cellStyle name="Normal 71 2 2 3 6 2" xfId="37154" xr:uid="{00000000-0005-0000-0000-000052920000}"/>
    <cellStyle name="Normal 71 2 2 3 6 3" xfId="21921" xr:uid="{00000000-0005-0000-0000-000053920000}"/>
    <cellStyle name="Normal 71 2 2 3 7" xfId="32142" xr:uid="{00000000-0005-0000-0000-000054920000}"/>
    <cellStyle name="Normal 71 2 2 3 8" xfId="16908" xr:uid="{00000000-0005-0000-0000-000055920000}"/>
    <cellStyle name="Normal 71 2 2 4" xfId="2166" xr:uid="{00000000-0005-0000-0000-000056920000}"/>
    <cellStyle name="Normal 71 2 2 4 2" xfId="3856" xr:uid="{00000000-0005-0000-0000-000057920000}"/>
    <cellStyle name="Normal 71 2 2 4 2 2" xfId="13929" xr:uid="{00000000-0005-0000-0000-000058920000}"/>
    <cellStyle name="Normal 71 2 2 4 2 2 2" xfId="44260" xr:uid="{00000000-0005-0000-0000-000059920000}"/>
    <cellStyle name="Normal 71 2 2 4 2 2 3" xfId="29027" xr:uid="{00000000-0005-0000-0000-00005A920000}"/>
    <cellStyle name="Normal 71 2 2 4 2 3" xfId="8909" xr:uid="{00000000-0005-0000-0000-00005B920000}"/>
    <cellStyle name="Normal 71 2 2 4 2 3 2" xfId="39243" xr:uid="{00000000-0005-0000-0000-00005C920000}"/>
    <cellStyle name="Normal 71 2 2 4 2 3 3" xfId="24010" xr:uid="{00000000-0005-0000-0000-00005D920000}"/>
    <cellStyle name="Normal 71 2 2 4 2 4" xfId="34230" xr:uid="{00000000-0005-0000-0000-00005E920000}"/>
    <cellStyle name="Normal 71 2 2 4 2 5" xfId="18997" xr:uid="{00000000-0005-0000-0000-00005F920000}"/>
    <cellStyle name="Normal 71 2 2 4 3" xfId="5548" xr:uid="{00000000-0005-0000-0000-000060920000}"/>
    <cellStyle name="Normal 71 2 2 4 3 2" xfId="15600" xr:uid="{00000000-0005-0000-0000-000061920000}"/>
    <cellStyle name="Normal 71 2 2 4 3 2 2" xfId="45931" xr:uid="{00000000-0005-0000-0000-000062920000}"/>
    <cellStyle name="Normal 71 2 2 4 3 2 3" xfId="30698" xr:uid="{00000000-0005-0000-0000-000063920000}"/>
    <cellStyle name="Normal 71 2 2 4 3 3" xfId="10580" xr:uid="{00000000-0005-0000-0000-000064920000}"/>
    <cellStyle name="Normal 71 2 2 4 3 3 2" xfId="40914" xr:uid="{00000000-0005-0000-0000-000065920000}"/>
    <cellStyle name="Normal 71 2 2 4 3 3 3" xfId="25681" xr:uid="{00000000-0005-0000-0000-000066920000}"/>
    <cellStyle name="Normal 71 2 2 4 3 4" xfId="35901" xr:uid="{00000000-0005-0000-0000-000067920000}"/>
    <cellStyle name="Normal 71 2 2 4 3 5" xfId="20668" xr:uid="{00000000-0005-0000-0000-000068920000}"/>
    <cellStyle name="Normal 71 2 2 4 4" xfId="12258" xr:uid="{00000000-0005-0000-0000-000069920000}"/>
    <cellStyle name="Normal 71 2 2 4 4 2" xfId="42589" xr:uid="{00000000-0005-0000-0000-00006A920000}"/>
    <cellStyle name="Normal 71 2 2 4 4 3" xfId="27356" xr:uid="{00000000-0005-0000-0000-00006B920000}"/>
    <cellStyle name="Normal 71 2 2 4 5" xfId="7237" xr:uid="{00000000-0005-0000-0000-00006C920000}"/>
    <cellStyle name="Normal 71 2 2 4 5 2" xfId="37572" xr:uid="{00000000-0005-0000-0000-00006D920000}"/>
    <cellStyle name="Normal 71 2 2 4 5 3" xfId="22339" xr:uid="{00000000-0005-0000-0000-00006E920000}"/>
    <cellStyle name="Normal 71 2 2 4 6" xfId="32560" xr:uid="{00000000-0005-0000-0000-00006F920000}"/>
    <cellStyle name="Normal 71 2 2 4 7" xfId="17326" xr:uid="{00000000-0005-0000-0000-000070920000}"/>
    <cellStyle name="Normal 71 2 2 5" xfId="3019" xr:uid="{00000000-0005-0000-0000-000071920000}"/>
    <cellStyle name="Normal 71 2 2 5 2" xfId="13093" xr:uid="{00000000-0005-0000-0000-000072920000}"/>
    <cellStyle name="Normal 71 2 2 5 2 2" xfId="43424" xr:uid="{00000000-0005-0000-0000-000073920000}"/>
    <cellStyle name="Normal 71 2 2 5 2 3" xfId="28191" xr:uid="{00000000-0005-0000-0000-000074920000}"/>
    <cellStyle name="Normal 71 2 2 5 3" xfId="8073" xr:uid="{00000000-0005-0000-0000-000075920000}"/>
    <cellStyle name="Normal 71 2 2 5 3 2" xfId="38407" xr:uid="{00000000-0005-0000-0000-000076920000}"/>
    <cellStyle name="Normal 71 2 2 5 3 3" xfId="23174" xr:uid="{00000000-0005-0000-0000-000077920000}"/>
    <cellStyle name="Normal 71 2 2 5 4" xfId="33394" xr:uid="{00000000-0005-0000-0000-000078920000}"/>
    <cellStyle name="Normal 71 2 2 5 5" xfId="18161" xr:uid="{00000000-0005-0000-0000-000079920000}"/>
    <cellStyle name="Normal 71 2 2 6" xfId="4712" xr:uid="{00000000-0005-0000-0000-00007A920000}"/>
    <cellStyle name="Normal 71 2 2 6 2" xfId="14764" xr:uid="{00000000-0005-0000-0000-00007B920000}"/>
    <cellStyle name="Normal 71 2 2 6 2 2" xfId="45095" xr:uid="{00000000-0005-0000-0000-00007C920000}"/>
    <cellStyle name="Normal 71 2 2 6 2 3" xfId="29862" xr:uid="{00000000-0005-0000-0000-00007D920000}"/>
    <cellStyle name="Normal 71 2 2 6 3" xfId="9744" xr:uid="{00000000-0005-0000-0000-00007E920000}"/>
    <cellStyle name="Normal 71 2 2 6 3 2" xfId="40078" xr:uid="{00000000-0005-0000-0000-00007F920000}"/>
    <cellStyle name="Normal 71 2 2 6 3 3" xfId="24845" xr:uid="{00000000-0005-0000-0000-000080920000}"/>
    <cellStyle name="Normal 71 2 2 6 4" xfId="35065" xr:uid="{00000000-0005-0000-0000-000081920000}"/>
    <cellStyle name="Normal 71 2 2 6 5" xfId="19832" xr:uid="{00000000-0005-0000-0000-000082920000}"/>
    <cellStyle name="Normal 71 2 2 7" xfId="11422" xr:uid="{00000000-0005-0000-0000-000083920000}"/>
    <cellStyle name="Normal 71 2 2 7 2" xfId="41753" xr:uid="{00000000-0005-0000-0000-000084920000}"/>
    <cellStyle name="Normal 71 2 2 7 3" xfId="26520" xr:uid="{00000000-0005-0000-0000-000085920000}"/>
    <cellStyle name="Normal 71 2 2 8" xfId="6401" xr:uid="{00000000-0005-0000-0000-000086920000}"/>
    <cellStyle name="Normal 71 2 2 8 2" xfId="36736" xr:uid="{00000000-0005-0000-0000-000087920000}"/>
    <cellStyle name="Normal 71 2 2 8 3" xfId="21503" xr:uid="{00000000-0005-0000-0000-000088920000}"/>
    <cellStyle name="Normal 71 2 2 9" xfId="31724" xr:uid="{00000000-0005-0000-0000-000089920000}"/>
    <cellStyle name="Normal 71 2 3" xfId="1428" xr:uid="{00000000-0005-0000-0000-00008A920000}"/>
    <cellStyle name="Normal 71 2 3 2" xfId="1849" xr:uid="{00000000-0005-0000-0000-00008B920000}"/>
    <cellStyle name="Normal 71 2 3 2 2" xfId="2688" xr:uid="{00000000-0005-0000-0000-00008C920000}"/>
    <cellStyle name="Normal 71 2 3 2 2 2" xfId="4378" xr:uid="{00000000-0005-0000-0000-00008D920000}"/>
    <cellStyle name="Normal 71 2 3 2 2 2 2" xfId="14451" xr:uid="{00000000-0005-0000-0000-00008E920000}"/>
    <cellStyle name="Normal 71 2 3 2 2 2 2 2" xfId="44782" xr:uid="{00000000-0005-0000-0000-00008F920000}"/>
    <cellStyle name="Normal 71 2 3 2 2 2 2 3" xfId="29549" xr:uid="{00000000-0005-0000-0000-000090920000}"/>
    <cellStyle name="Normal 71 2 3 2 2 2 3" xfId="9431" xr:uid="{00000000-0005-0000-0000-000091920000}"/>
    <cellStyle name="Normal 71 2 3 2 2 2 3 2" xfId="39765" xr:uid="{00000000-0005-0000-0000-000092920000}"/>
    <cellStyle name="Normal 71 2 3 2 2 2 3 3" xfId="24532" xr:uid="{00000000-0005-0000-0000-000093920000}"/>
    <cellStyle name="Normal 71 2 3 2 2 2 4" xfId="34752" xr:uid="{00000000-0005-0000-0000-000094920000}"/>
    <cellStyle name="Normal 71 2 3 2 2 2 5" xfId="19519" xr:uid="{00000000-0005-0000-0000-000095920000}"/>
    <cellStyle name="Normal 71 2 3 2 2 3" xfId="6070" xr:uid="{00000000-0005-0000-0000-000096920000}"/>
    <cellStyle name="Normal 71 2 3 2 2 3 2" xfId="16122" xr:uid="{00000000-0005-0000-0000-000097920000}"/>
    <cellStyle name="Normal 71 2 3 2 2 3 2 2" xfId="46453" xr:uid="{00000000-0005-0000-0000-000098920000}"/>
    <cellStyle name="Normal 71 2 3 2 2 3 2 3" xfId="31220" xr:uid="{00000000-0005-0000-0000-000099920000}"/>
    <cellStyle name="Normal 71 2 3 2 2 3 3" xfId="11102" xr:uid="{00000000-0005-0000-0000-00009A920000}"/>
    <cellStyle name="Normal 71 2 3 2 2 3 3 2" xfId="41436" xr:uid="{00000000-0005-0000-0000-00009B920000}"/>
    <cellStyle name="Normal 71 2 3 2 2 3 3 3" xfId="26203" xr:uid="{00000000-0005-0000-0000-00009C920000}"/>
    <cellStyle name="Normal 71 2 3 2 2 3 4" xfId="36423" xr:uid="{00000000-0005-0000-0000-00009D920000}"/>
    <cellStyle name="Normal 71 2 3 2 2 3 5" xfId="21190" xr:uid="{00000000-0005-0000-0000-00009E920000}"/>
    <cellStyle name="Normal 71 2 3 2 2 4" xfId="12780" xr:uid="{00000000-0005-0000-0000-00009F920000}"/>
    <cellStyle name="Normal 71 2 3 2 2 4 2" xfId="43111" xr:uid="{00000000-0005-0000-0000-0000A0920000}"/>
    <cellStyle name="Normal 71 2 3 2 2 4 3" xfId="27878" xr:uid="{00000000-0005-0000-0000-0000A1920000}"/>
    <cellStyle name="Normal 71 2 3 2 2 5" xfId="7759" xr:uid="{00000000-0005-0000-0000-0000A2920000}"/>
    <cellStyle name="Normal 71 2 3 2 2 5 2" xfId="38094" xr:uid="{00000000-0005-0000-0000-0000A3920000}"/>
    <cellStyle name="Normal 71 2 3 2 2 5 3" xfId="22861" xr:uid="{00000000-0005-0000-0000-0000A4920000}"/>
    <cellStyle name="Normal 71 2 3 2 2 6" xfId="33082" xr:uid="{00000000-0005-0000-0000-0000A5920000}"/>
    <cellStyle name="Normal 71 2 3 2 2 7" xfId="17848" xr:uid="{00000000-0005-0000-0000-0000A6920000}"/>
    <cellStyle name="Normal 71 2 3 2 3" xfId="3541" xr:uid="{00000000-0005-0000-0000-0000A7920000}"/>
    <cellStyle name="Normal 71 2 3 2 3 2" xfId="13615" xr:uid="{00000000-0005-0000-0000-0000A8920000}"/>
    <cellStyle name="Normal 71 2 3 2 3 2 2" xfId="43946" xr:uid="{00000000-0005-0000-0000-0000A9920000}"/>
    <cellStyle name="Normal 71 2 3 2 3 2 3" xfId="28713" xr:uid="{00000000-0005-0000-0000-0000AA920000}"/>
    <cellStyle name="Normal 71 2 3 2 3 3" xfId="8595" xr:uid="{00000000-0005-0000-0000-0000AB920000}"/>
    <cellStyle name="Normal 71 2 3 2 3 3 2" xfId="38929" xr:uid="{00000000-0005-0000-0000-0000AC920000}"/>
    <cellStyle name="Normal 71 2 3 2 3 3 3" xfId="23696" xr:uid="{00000000-0005-0000-0000-0000AD920000}"/>
    <cellStyle name="Normal 71 2 3 2 3 4" xfId="33916" xr:uid="{00000000-0005-0000-0000-0000AE920000}"/>
    <cellStyle name="Normal 71 2 3 2 3 5" xfId="18683" xr:uid="{00000000-0005-0000-0000-0000AF920000}"/>
    <cellStyle name="Normal 71 2 3 2 4" xfId="5234" xr:uid="{00000000-0005-0000-0000-0000B0920000}"/>
    <cellStyle name="Normal 71 2 3 2 4 2" xfId="15286" xr:uid="{00000000-0005-0000-0000-0000B1920000}"/>
    <cellStyle name="Normal 71 2 3 2 4 2 2" xfId="45617" xr:uid="{00000000-0005-0000-0000-0000B2920000}"/>
    <cellStyle name="Normal 71 2 3 2 4 2 3" xfId="30384" xr:uid="{00000000-0005-0000-0000-0000B3920000}"/>
    <cellStyle name="Normal 71 2 3 2 4 3" xfId="10266" xr:uid="{00000000-0005-0000-0000-0000B4920000}"/>
    <cellStyle name="Normal 71 2 3 2 4 3 2" xfId="40600" xr:uid="{00000000-0005-0000-0000-0000B5920000}"/>
    <cellStyle name="Normal 71 2 3 2 4 3 3" xfId="25367" xr:uid="{00000000-0005-0000-0000-0000B6920000}"/>
    <cellStyle name="Normal 71 2 3 2 4 4" xfId="35587" xr:uid="{00000000-0005-0000-0000-0000B7920000}"/>
    <cellStyle name="Normal 71 2 3 2 4 5" xfId="20354" xr:uid="{00000000-0005-0000-0000-0000B8920000}"/>
    <cellStyle name="Normal 71 2 3 2 5" xfId="11944" xr:uid="{00000000-0005-0000-0000-0000B9920000}"/>
    <cellStyle name="Normal 71 2 3 2 5 2" xfId="42275" xr:uid="{00000000-0005-0000-0000-0000BA920000}"/>
    <cellStyle name="Normal 71 2 3 2 5 3" xfId="27042" xr:uid="{00000000-0005-0000-0000-0000BB920000}"/>
    <cellStyle name="Normal 71 2 3 2 6" xfId="6923" xr:uid="{00000000-0005-0000-0000-0000BC920000}"/>
    <cellStyle name="Normal 71 2 3 2 6 2" xfId="37258" xr:uid="{00000000-0005-0000-0000-0000BD920000}"/>
    <cellStyle name="Normal 71 2 3 2 6 3" xfId="22025" xr:uid="{00000000-0005-0000-0000-0000BE920000}"/>
    <cellStyle name="Normal 71 2 3 2 7" xfId="32246" xr:uid="{00000000-0005-0000-0000-0000BF920000}"/>
    <cellStyle name="Normal 71 2 3 2 8" xfId="17012" xr:uid="{00000000-0005-0000-0000-0000C0920000}"/>
    <cellStyle name="Normal 71 2 3 3" xfId="2270" xr:uid="{00000000-0005-0000-0000-0000C1920000}"/>
    <cellStyle name="Normal 71 2 3 3 2" xfId="3960" xr:uid="{00000000-0005-0000-0000-0000C2920000}"/>
    <cellStyle name="Normal 71 2 3 3 2 2" xfId="14033" xr:uid="{00000000-0005-0000-0000-0000C3920000}"/>
    <cellStyle name="Normal 71 2 3 3 2 2 2" xfId="44364" xr:uid="{00000000-0005-0000-0000-0000C4920000}"/>
    <cellStyle name="Normal 71 2 3 3 2 2 3" xfId="29131" xr:uid="{00000000-0005-0000-0000-0000C5920000}"/>
    <cellStyle name="Normal 71 2 3 3 2 3" xfId="9013" xr:uid="{00000000-0005-0000-0000-0000C6920000}"/>
    <cellStyle name="Normal 71 2 3 3 2 3 2" xfId="39347" xr:uid="{00000000-0005-0000-0000-0000C7920000}"/>
    <cellStyle name="Normal 71 2 3 3 2 3 3" xfId="24114" xr:uid="{00000000-0005-0000-0000-0000C8920000}"/>
    <cellStyle name="Normal 71 2 3 3 2 4" xfId="34334" xr:uid="{00000000-0005-0000-0000-0000C9920000}"/>
    <cellStyle name="Normal 71 2 3 3 2 5" xfId="19101" xr:uid="{00000000-0005-0000-0000-0000CA920000}"/>
    <cellStyle name="Normal 71 2 3 3 3" xfId="5652" xr:uid="{00000000-0005-0000-0000-0000CB920000}"/>
    <cellStyle name="Normal 71 2 3 3 3 2" xfId="15704" xr:uid="{00000000-0005-0000-0000-0000CC920000}"/>
    <cellStyle name="Normal 71 2 3 3 3 2 2" xfId="46035" xr:uid="{00000000-0005-0000-0000-0000CD920000}"/>
    <cellStyle name="Normal 71 2 3 3 3 2 3" xfId="30802" xr:uid="{00000000-0005-0000-0000-0000CE920000}"/>
    <cellStyle name="Normal 71 2 3 3 3 3" xfId="10684" xr:uid="{00000000-0005-0000-0000-0000CF920000}"/>
    <cellStyle name="Normal 71 2 3 3 3 3 2" xfId="41018" xr:uid="{00000000-0005-0000-0000-0000D0920000}"/>
    <cellStyle name="Normal 71 2 3 3 3 3 3" xfId="25785" xr:uid="{00000000-0005-0000-0000-0000D1920000}"/>
    <cellStyle name="Normal 71 2 3 3 3 4" xfId="36005" xr:uid="{00000000-0005-0000-0000-0000D2920000}"/>
    <cellStyle name="Normal 71 2 3 3 3 5" xfId="20772" xr:uid="{00000000-0005-0000-0000-0000D3920000}"/>
    <cellStyle name="Normal 71 2 3 3 4" xfId="12362" xr:uid="{00000000-0005-0000-0000-0000D4920000}"/>
    <cellStyle name="Normal 71 2 3 3 4 2" xfId="42693" xr:uid="{00000000-0005-0000-0000-0000D5920000}"/>
    <cellStyle name="Normal 71 2 3 3 4 3" xfId="27460" xr:uid="{00000000-0005-0000-0000-0000D6920000}"/>
    <cellStyle name="Normal 71 2 3 3 5" xfId="7341" xr:uid="{00000000-0005-0000-0000-0000D7920000}"/>
    <cellStyle name="Normal 71 2 3 3 5 2" xfId="37676" xr:uid="{00000000-0005-0000-0000-0000D8920000}"/>
    <cellStyle name="Normal 71 2 3 3 5 3" xfId="22443" xr:uid="{00000000-0005-0000-0000-0000D9920000}"/>
    <cellStyle name="Normal 71 2 3 3 6" xfId="32664" xr:uid="{00000000-0005-0000-0000-0000DA920000}"/>
    <cellStyle name="Normal 71 2 3 3 7" xfId="17430" xr:uid="{00000000-0005-0000-0000-0000DB920000}"/>
    <cellStyle name="Normal 71 2 3 4" xfId="3123" xr:uid="{00000000-0005-0000-0000-0000DC920000}"/>
    <cellStyle name="Normal 71 2 3 4 2" xfId="13197" xr:uid="{00000000-0005-0000-0000-0000DD920000}"/>
    <cellStyle name="Normal 71 2 3 4 2 2" xfId="43528" xr:uid="{00000000-0005-0000-0000-0000DE920000}"/>
    <cellStyle name="Normal 71 2 3 4 2 3" xfId="28295" xr:uid="{00000000-0005-0000-0000-0000DF920000}"/>
    <cellStyle name="Normal 71 2 3 4 3" xfId="8177" xr:uid="{00000000-0005-0000-0000-0000E0920000}"/>
    <cellStyle name="Normal 71 2 3 4 3 2" xfId="38511" xr:uid="{00000000-0005-0000-0000-0000E1920000}"/>
    <cellStyle name="Normal 71 2 3 4 3 3" xfId="23278" xr:uid="{00000000-0005-0000-0000-0000E2920000}"/>
    <cellStyle name="Normal 71 2 3 4 4" xfId="33498" xr:uid="{00000000-0005-0000-0000-0000E3920000}"/>
    <cellStyle name="Normal 71 2 3 4 5" xfId="18265" xr:uid="{00000000-0005-0000-0000-0000E4920000}"/>
    <cellStyle name="Normal 71 2 3 5" xfId="4816" xr:uid="{00000000-0005-0000-0000-0000E5920000}"/>
    <cellStyle name="Normal 71 2 3 5 2" xfId="14868" xr:uid="{00000000-0005-0000-0000-0000E6920000}"/>
    <cellStyle name="Normal 71 2 3 5 2 2" xfId="45199" xr:uid="{00000000-0005-0000-0000-0000E7920000}"/>
    <cellStyle name="Normal 71 2 3 5 2 3" xfId="29966" xr:uid="{00000000-0005-0000-0000-0000E8920000}"/>
    <cellStyle name="Normal 71 2 3 5 3" xfId="9848" xr:uid="{00000000-0005-0000-0000-0000E9920000}"/>
    <cellStyle name="Normal 71 2 3 5 3 2" xfId="40182" xr:uid="{00000000-0005-0000-0000-0000EA920000}"/>
    <cellStyle name="Normal 71 2 3 5 3 3" xfId="24949" xr:uid="{00000000-0005-0000-0000-0000EB920000}"/>
    <cellStyle name="Normal 71 2 3 5 4" xfId="35169" xr:uid="{00000000-0005-0000-0000-0000EC920000}"/>
    <cellStyle name="Normal 71 2 3 5 5" xfId="19936" xr:uid="{00000000-0005-0000-0000-0000ED920000}"/>
    <cellStyle name="Normal 71 2 3 6" xfId="11526" xr:uid="{00000000-0005-0000-0000-0000EE920000}"/>
    <cellStyle name="Normal 71 2 3 6 2" xfId="41857" xr:uid="{00000000-0005-0000-0000-0000EF920000}"/>
    <cellStyle name="Normal 71 2 3 6 3" xfId="26624" xr:uid="{00000000-0005-0000-0000-0000F0920000}"/>
    <cellStyle name="Normal 71 2 3 7" xfId="6505" xr:uid="{00000000-0005-0000-0000-0000F1920000}"/>
    <cellStyle name="Normal 71 2 3 7 2" xfId="36840" xr:uid="{00000000-0005-0000-0000-0000F2920000}"/>
    <cellStyle name="Normal 71 2 3 7 3" xfId="21607" xr:uid="{00000000-0005-0000-0000-0000F3920000}"/>
    <cellStyle name="Normal 71 2 3 8" xfId="31828" xr:uid="{00000000-0005-0000-0000-0000F4920000}"/>
    <cellStyle name="Normal 71 2 3 9" xfId="16594" xr:uid="{00000000-0005-0000-0000-0000F5920000}"/>
    <cellStyle name="Normal 71 2 4" xfId="1641" xr:uid="{00000000-0005-0000-0000-0000F6920000}"/>
    <cellStyle name="Normal 71 2 4 2" xfId="2480" xr:uid="{00000000-0005-0000-0000-0000F7920000}"/>
    <cellStyle name="Normal 71 2 4 2 2" xfId="4170" xr:uid="{00000000-0005-0000-0000-0000F8920000}"/>
    <cellStyle name="Normal 71 2 4 2 2 2" xfId="14243" xr:uid="{00000000-0005-0000-0000-0000F9920000}"/>
    <cellStyle name="Normal 71 2 4 2 2 2 2" xfId="44574" xr:uid="{00000000-0005-0000-0000-0000FA920000}"/>
    <cellStyle name="Normal 71 2 4 2 2 2 3" xfId="29341" xr:uid="{00000000-0005-0000-0000-0000FB920000}"/>
    <cellStyle name="Normal 71 2 4 2 2 3" xfId="9223" xr:uid="{00000000-0005-0000-0000-0000FC920000}"/>
    <cellStyle name="Normal 71 2 4 2 2 3 2" xfId="39557" xr:uid="{00000000-0005-0000-0000-0000FD920000}"/>
    <cellStyle name="Normal 71 2 4 2 2 3 3" xfId="24324" xr:uid="{00000000-0005-0000-0000-0000FE920000}"/>
    <cellStyle name="Normal 71 2 4 2 2 4" xfId="34544" xr:uid="{00000000-0005-0000-0000-0000FF920000}"/>
    <cellStyle name="Normal 71 2 4 2 2 5" xfId="19311" xr:uid="{00000000-0005-0000-0000-000000930000}"/>
    <cellStyle name="Normal 71 2 4 2 3" xfId="5862" xr:uid="{00000000-0005-0000-0000-000001930000}"/>
    <cellStyle name="Normal 71 2 4 2 3 2" xfId="15914" xr:uid="{00000000-0005-0000-0000-000002930000}"/>
    <cellStyle name="Normal 71 2 4 2 3 2 2" xfId="46245" xr:uid="{00000000-0005-0000-0000-000003930000}"/>
    <cellStyle name="Normal 71 2 4 2 3 2 3" xfId="31012" xr:uid="{00000000-0005-0000-0000-000004930000}"/>
    <cellStyle name="Normal 71 2 4 2 3 3" xfId="10894" xr:uid="{00000000-0005-0000-0000-000005930000}"/>
    <cellStyle name="Normal 71 2 4 2 3 3 2" xfId="41228" xr:uid="{00000000-0005-0000-0000-000006930000}"/>
    <cellStyle name="Normal 71 2 4 2 3 3 3" xfId="25995" xr:uid="{00000000-0005-0000-0000-000007930000}"/>
    <cellStyle name="Normal 71 2 4 2 3 4" xfId="36215" xr:uid="{00000000-0005-0000-0000-000008930000}"/>
    <cellStyle name="Normal 71 2 4 2 3 5" xfId="20982" xr:uid="{00000000-0005-0000-0000-000009930000}"/>
    <cellStyle name="Normal 71 2 4 2 4" xfId="12572" xr:uid="{00000000-0005-0000-0000-00000A930000}"/>
    <cellStyle name="Normal 71 2 4 2 4 2" xfId="42903" xr:uid="{00000000-0005-0000-0000-00000B930000}"/>
    <cellStyle name="Normal 71 2 4 2 4 3" xfId="27670" xr:uid="{00000000-0005-0000-0000-00000C930000}"/>
    <cellStyle name="Normal 71 2 4 2 5" xfId="7551" xr:uid="{00000000-0005-0000-0000-00000D930000}"/>
    <cellStyle name="Normal 71 2 4 2 5 2" xfId="37886" xr:uid="{00000000-0005-0000-0000-00000E930000}"/>
    <cellStyle name="Normal 71 2 4 2 5 3" xfId="22653" xr:uid="{00000000-0005-0000-0000-00000F930000}"/>
    <cellStyle name="Normal 71 2 4 2 6" xfId="32874" xr:uid="{00000000-0005-0000-0000-000010930000}"/>
    <cellStyle name="Normal 71 2 4 2 7" xfId="17640" xr:uid="{00000000-0005-0000-0000-000011930000}"/>
    <cellStyle name="Normal 71 2 4 3" xfId="3333" xr:uid="{00000000-0005-0000-0000-000012930000}"/>
    <cellStyle name="Normal 71 2 4 3 2" xfId="13407" xr:uid="{00000000-0005-0000-0000-000013930000}"/>
    <cellStyle name="Normal 71 2 4 3 2 2" xfId="43738" xr:uid="{00000000-0005-0000-0000-000014930000}"/>
    <cellStyle name="Normal 71 2 4 3 2 3" xfId="28505" xr:uid="{00000000-0005-0000-0000-000015930000}"/>
    <cellStyle name="Normal 71 2 4 3 3" xfId="8387" xr:uid="{00000000-0005-0000-0000-000016930000}"/>
    <cellStyle name="Normal 71 2 4 3 3 2" xfId="38721" xr:uid="{00000000-0005-0000-0000-000017930000}"/>
    <cellStyle name="Normal 71 2 4 3 3 3" xfId="23488" xr:uid="{00000000-0005-0000-0000-000018930000}"/>
    <cellStyle name="Normal 71 2 4 3 4" xfId="33708" xr:uid="{00000000-0005-0000-0000-000019930000}"/>
    <cellStyle name="Normal 71 2 4 3 5" xfId="18475" xr:uid="{00000000-0005-0000-0000-00001A930000}"/>
    <cellStyle name="Normal 71 2 4 4" xfId="5026" xr:uid="{00000000-0005-0000-0000-00001B930000}"/>
    <cellStyle name="Normal 71 2 4 4 2" xfId="15078" xr:uid="{00000000-0005-0000-0000-00001C930000}"/>
    <cellStyle name="Normal 71 2 4 4 2 2" xfId="45409" xr:uid="{00000000-0005-0000-0000-00001D930000}"/>
    <cellStyle name="Normal 71 2 4 4 2 3" xfId="30176" xr:uid="{00000000-0005-0000-0000-00001E930000}"/>
    <cellStyle name="Normal 71 2 4 4 3" xfId="10058" xr:uid="{00000000-0005-0000-0000-00001F930000}"/>
    <cellStyle name="Normal 71 2 4 4 3 2" xfId="40392" xr:uid="{00000000-0005-0000-0000-000020930000}"/>
    <cellStyle name="Normal 71 2 4 4 3 3" xfId="25159" xr:uid="{00000000-0005-0000-0000-000021930000}"/>
    <cellStyle name="Normal 71 2 4 4 4" xfId="35379" xr:uid="{00000000-0005-0000-0000-000022930000}"/>
    <cellStyle name="Normal 71 2 4 4 5" xfId="20146" xr:uid="{00000000-0005-0000-0000-000023930000}"/>
    <cellStyle name="Normal 71 2 4 5" xfId="11736" xr:uid="{00000000-0005-0000-0000-000024930000}"/>
    <cellStyle name="Normal 71 2 4 5 2" xfId="42067" xr:uid="{00000000-0005-0000-0000-000025930000}"/>
    <cellStyle name="Normal 71 2 4 5 3" xfId="26834" xr:uid="{00000000-0005-0000-0000-000026930000}"/>
    <cellStyle name="Normal 71 2 4 6" xfId="6715" xr:uid="{00000000-0005-0000-0000-000027930000}"/>
    <cellStyle name="Normal 71 2 4 6 2" xfId="37050" xr:uid="{00000000-0005-0000-0000-000028930000}"/>
    <cellStyle name="Normal 71 2 4 6 3" xfId="21817" xr:uid="{00000000-0005-0000-0000-000029930000}"/>
    <cellStyle name="Normal 71 2 4 7" xfId="32038" xr:uid="{00000000-0005-0000-0000-00002A930000}"/>
    <cellStyle name="Normal 71 2 4 8" xfId="16804" xr:uid="{00000000-0005-0000-0000-00002B930000}"/>
    <cellStyle name="Normal 71 2 5" xfId="2062" xr:uid="{00000000-0005-0000-0000-00002C930000}"/>
    <cellStyle name="Normal 71 2 5 2" xfId="3752" xr:uid="{00000000-0005-0000-0000-00002D930000}"/>
    <cellStyle name="Normal 71 2 5 2 2" xfId="13825" xr:uid="{00000000-0005-0000-0000-00002E930000}"/>
    <cellStyle name="Normal 71 2 5 2 2 2" xfId="44156" xr:uid="{00000000-0005-0000-0000-00002F930000}"/>
    <cellStyle name="Normal 71 2 5 2 2 3" xfId="28923" xr:uid="{00000000-0005-0000-0000-000030930000}"/>
    <cellStyle name="Normal 71 2 5 2 3" xfId="8805" xr:uid="{00000000-0005-0000-0000-000031930000}"/>
    <cellStyle name="Normal 71 2 5 2 3 2" xfId="39139" xr:uid="{00000000-0005-0000-0000-000032930000}"/>
    <cellStyle name="Normal 71 2 5 2 3 3" xfId="23906" xr:uid="{00000000-0005-0000-0000-000033930000}"/>
    <cellStyle name="Normal 71 2 5 2 4" xfId="34126" xr:uid="{00000000-0005-0000-0000-000034930000}"/>
    <cellStyle name="Normal 71 2 5 2 5" xfId="18893" xr:uid="{00000000-0005-0000-0000-000035930000}"/>
    <cellStyle name="Normal 71 2 5 3" xfId="5444" xr:uid="{00000000-0005-0000-0000-000036930000}"/>
    <cellStyle name="Normal 71 2 5 3 2" xfId="15496" xr:uid="{00000000-0005-0000-0000-000037930000}"/>
    <cellStyle name="Normal 71 2 5 3 2 2" xfId="45827" xr:uid="{00000000-0005-0000-0000-000038930000}"/>
    <cellStyle name="Normal 71 2 5 3 2 3" xfId="30594" xr:uid="{00000000-0005-0000-0000-000039930000}"/>
    <cellStyle name="Normal 71 2 5 3 3" xfId="10476" xr:uid="{00000000-0005-0000-0000-00003A930000}"/>
    <cellStyle name="Normal 71 2 5 3 3 2" xfId="40810" xr:uid="{00000000-0005-0000-0000-00003B930000}"/>
    <cellStyle name="Normal 71 2 5 3 3 3" xfId="25577" xr:uid="{00000000-0005-0000-0000-00003C930000}"/>
    <cellStyle name="Normal 71 2 5 3 4" xfId="35797" xr:uid="{00000000-0005-0000-0000-00003D930000}"/>
    <cellStyle name="Normal 71 2 5 3 5" xfId="20564" xr:uid="{00000000-0005-0000-0000-00003E930000}"/>
    <cellStyle name="Normal 71 2 5 4" xfId="12154" xr:uid="{00000000-0005-0000-0000-00003F930000}"/>
    <cellStyle name="Normal 71 2 5 4 2" xfId="42485" xr:uid="{00000000-0005-0000-0000-000040930000}"/>
    <cellStyle name="Normal 71 2 5 4 3" xfId="27252" xr:uid="{00000000-0005-0000-0000-000041930000}"/>
    <cellStyle name="Normal 71 2 5 5" xfId="7133" xr:uid="{00000000-0005-0000-0000-000042930000}"/>
    <cellStyle name="Normal 71 2 5 5 2" xfId="37468" xr:uid="{00000000-0005-0000-0000-000043930000}"/>
    <cellStyle name="Normal 71 2 5 5 3" xfId="22235" xr:uid="{00000000-0005-0000-0000-000044930000}"/>
    <cellStyle name="Normal 71 2 5 6" xfId="32456" xr:uid="{00000000-0005-0000-0000-000045930000}"/>
    <cellStyle name="Normal 71 2 5 7" xfId="17222" xr:uid="{00000000-0005-0000-0000-000046930000}"/>
    <cellStyle name="Normal 71 2 6" xfId="2915" xr:uid="{00000000-0005-0000-0000-000047930000}"/>
    <cellStyle name="Normal 71 2 6 2" xfId="12989" xr:uid="{00000000-0005-0000-0000-000048930000}"/>
    <cellStyle name="Normal 71 2 6 2 2" xfId="43320" xr:uid="{00000000-0005-0000-0000-000049930000}"/>
    <cellStyle name="Normal 71 2 6 2 3" xfId="28087" xr:uid="{00000000-0005-0000-0000-00004A930000}"/>
    <cellStyle name="Normal 71 2 6 3" xfId="7969" xr:uid="{00000000-0005-0000-0000-00004B930000}"/>
    <cellStyle name="Normal 71 2 6 3 2" xfId="38303" xr:uid="{00000000-0005-0000-0000-00004C930000}"/>
    <cellStyle name="Normal 71 2 6 3 3" xfId="23070" xr:uid="{00000000-0005-0000-0000-00004D930000}"/>
    <cellStyle name="Normal 71 2 6 4" xfId="33290" xr:uid="{00000000-0005-0000-0000-00004E930000}"/>
    <cellStyle name="Normal 71 2 6 5" xfId="18057" xr:uid="{00000000-0005-0000-0000-00004F930000}"/>
    <cellStyle name="Normal 71 2 7" xfId="4608" xr:uid="{00000000-0005-0000-0000-000050930000}"/>
    <cellStyle name="Normal 71 2 7 2" xfId="14660" xr:uid="{00000000-0005-0000-0000-000051930000}"/>
    <cellStyle name="Normal 71 2 7 2 2" xfId="44991" xr:uid="{00000000-0005-0000-0000-000052930000}"/>
    <cellStyle name="Normal 71 2 7 2 3" xfId="29758" xr:uid="{00000000-0005-0000-0000-000053930000}"/>
    <cellStyle name="Normal 71 2 7 3" xfId="9640" xr:uid="{00000000-0005-0000-0000-000054930000}"/>
    <cellStyle name="Normal 71 2 7 3 2" xfId="39974" xr:uid="{00000000-0005-0000-0000-000055930000}"/>
    <cellStyle name="Normal 71 2 7 3 3" xfId="24741" xr:uid="{00000000-0005-0000-0000-000056930000}"/>
    <cellStyle name="Normal 71 2 7 4" xfId="34961" xr:uid="{00000000-0005-0000-0000-000057930000}"/>
    <cellStyle name="Normal 71 2 7 5" xfId="19728" xr:uid="{00000000-0005-0000-0000-000058930000}"/>
    <cellStyle name="Normal 71 2 8" xfId="11318" xr:uid="{00000000-0005-0000-0000-000059930000}"/>
    <cellStyle name="Normal 71 2 8 2" xfId="41649" xr:uid="{00000000-0005-0000-0000-00005A930000}"/>
    <cellStyle name="Normal 71 2 8 3" xfId="26416" xr:uid="{00000000-0005-0000-0000-00005B930000}"/>
    <cellStyle name="Normal 71 2 9" xfId="6297" xr:uid="{00000000-0005-0000-0000-00005C930000}"/>
    <cellStyle name="Normal 71 2 9 2" xfId="36632" xr:uid="{00000000-0005-0000-0000-00005D930000}"/>
    <cellStyle name="Normal 71 2 9 3" xfId="21399" xr:uid="{00000000-0005-0000-0000-00005E930000}"/>
    <cellStyle name="Normal 71 3" xfId="1261" xr:uid="{00000000-0005-0000-0000-00005F930000}"/>
    <cellStyle name="Normal 71 3 10" xfId="16438" xr:uid="{00000000-0005-0000-0000-000060930000}"/>
    <cellStyle name="Normal 71 3 2" xfId="1480" xr:uid="{00000000-0005-0000-0000-000061930000}"/>
    <cellStyle name="Normal 71 3 2 2" xfId="1901" xr:uid="{00000000-0005-0000-0000-000062930000}"/>
    <cellStyle name="Normal 71 3 2 2 2" xfId="2740" xr:uid="{00000000-0005-0000-0000-000063930000}"/>
    <cellStyle name="Normal 71 3 2 2 2 2" xfId="4430" xr:uid="{00000000-0005-0000-0000-000064930000}"/>
    <cellStyle name="Normal 71 3 2 2 2 2 2" xfId="14503" xr:uid="{00000000-0005-0000-0000-000065930000}"/>
    <cellStyle name="Normal 71 3 2 2 2 2 2 2" xfId="44834" xr:uid="{00000000-0005-0000-0000-000066930000}"/>
    <cellStyle name="Normal 71 3 2 2 2 2 2 3" xfId="29601" xr:uid="{00000000-0005-0000-0000-000067930000}"/>
    <cellStyle name="Normal 71 3 2 2 2 2 3" xfId="9483" xr:uid="{00000000-0005-0000-0000-000068930000}"/>
    <cellStyle name="Normal 71 3 2 2 2 2 3 2" xfId="39817" xr:uid="{00000000-0005-0000-0000-000069930000}"/>
    <cellStyle name="Normal 71 3 2 2 2 2 3 3" xfId="24584" xr:uid="{00000000-0005-0000-0000-00006A930000}"/>
    <cellStyle name="Normal 71 3 2 2 2 2 4" xfId="34804" xr:uid="{00000000-0005-0000-0000-00006B930000}"/>
    <cellStyle name="Normal 71 3 2 2 2 2 5" xfId="19571" xr:uid="{00000000-0005-0000-0000-00006C930000}"/>
    <cellStyle name="Normal 71 3 2 2 2 3" xfId="6122" xr:uid="{00000000-0005-0000-0000-00006D930000}"/>
    <cellStyle name="Normal 71 3 2 2 2 3 2" xfId="16174" xr:uid="{00000000-0005-0000-0000-00006E930000}"/>
    <cellStyle name="Normal 71 3 2 2 2 3 2 2" xfId="46505" xr:uid="{00000000-0005-0000-0000-00006F930000}"/>
    <cellStyle name="Normal 71 3 2 2 2 3 2 3" xfId="31272" xr:uid="{00000000-0005-0000-0000-000070930000}"/>
    <cellStyle name="Normal 71 3 2 2 2 3 3" xfId="11154" xr:uid="{00000000-0005-0000-0000-000071930000}"/>
    <cellStyle name="Normal 71 3 2 2 2 3 3 2" xfId="41488" xr:uid="{00000000-0005-0000-0000-000072930000}"/>
    <cellStyle name="Normal 71 3 2 2 2 3 3 3" xfId="26255" xr:uid="{00000000-0005-0000-0000-000073930000}"/>
    <cellStyle name="Normal 71 3 2 2 2 3 4" xfId="36475" xr:uid="{00000000-0005-0000-0000-000074930000}"/>
    <cellStyle name="Normal 71 3 2 2 2 3 5" xfId="21242" xr:uid="{00000000-0005-0000-0000-000075930000}"/>
    <cellStyle name="Normal 71 3 2 2 2 4" xfId="12832" xr:uid="{00000000-0005-0000-0000-000076930000}"/>
    <cellStyle name="Normal 71 3 2 2 2 4 2" xfId="43163" xr:uid="{00000000-0005-0000-0000-000077930000}"/>
    <cellStyle name="Normal 71 3 2 2 2 4 3" xfId="27930" xr:uid="{00000000-0005-0000-0000-000078930000}"/>
    <cellStyle name="Normal 71 3 2 2 2 5" xfId="7811" xr:uid="{00000000-0005-0000-0000-000079930000}"/>
    <cellStyle name="Normal 71 3 2 2 2 5 2" xfId="38146" xr:uid="{00000000-0005-0000-0000-00007A930000}"/>
    <cellStyle name="Normal 71 3 2 2 2 5 3" xfId="22913" xr:uid="{00000000-0005-0000-0000-00007B930000}"/>
    <cellStyle name="Normal 71 3 2 2 2 6" xfId="33134" xr:uid="{00000000-0005-0000-0000-00007C930000}"/>
    <cellStyle name="Normal 71 3 2 2 2 7" xfId="17900" xr:uid="{00000000-0005-0000-0000-00007D930000}"/>
    <cellStyle name="Normal 71 3 2 2 3" xfId="3593" xr:uid="{00000000-0005-0000-0000-00007E930000}"/>
    <cellStyle name="Normal 71 3 2 2 3 2" xfId="13667" xr:uid="{00000000-0005-0000-0000-00007F930000}"/>
    <cellStyle name="Normal 71 3 2 2 3 2 2" xfId="43998" xr:uid="{00000000-0005-0000-0000-000080930000}"/>
    <cellStyle name="Normal 71 3 2 2 3 2 3" xfId="28765" xr:uid="{00000000-0005-0000-0000-000081930000}"/>
    <cellStyle name="Normal 71 3 2 2 3 3" xfId="8647" xr:uid="{00000000-0005-0000-0000-000082930000}"/>
    <cellStyle name="Normal 71 3 2 2 3 3 2" xfId="38981" xr:uid="{00000000-0005-0000-0000-000083930000}"/>
    <cellStyle name="Normal 71 3 2 2 3 3 3" xfId="23748" xr:uid="{00000000-0005-0000-0000-000084930000}"/>
    <cellStyle name="Normal 71 3 2 2 3 4" xfId="33968" xr:uid="{00000000-0005-0000-0000-000085930000}"/>
    <cellStyle name="Normal 71 3 2 2 3 5" xfId="18735" xr:uid="{00000000-0005-0000-0000-000086930000}"/>
    <cellStyle name="Normal 71 3 2 2 4" xfId="5286" xr:uid="{00000000-0005-0000-0000-000087930000}"/>
    <cellStyle name="Normal 71 3 2 2 4 2" xfId="15338" xr:uid="{00000000-0005-0000-0000-000088930000}"/>
    <cellStyle name="Normal 71 3 2 2 4 2 2" xfId="45669" xr:uid="{00000000-0005-0000-0000-000089930000}"/>
    <cellStyle name="Normal 71 3 2 2 4 2 3" xfId="30436" xr:uid="{00000000-0005-0000-0000-00008A930000}"/>
    <cellStyle name="Normal 71 3 2 2 4 3" xfId="10318" xr:uid="{00000000-0005-0000-0000-00008B930000}"/>
    <cellStyle name="Normal 71 3 2 2 4 3 2" xfId="40652" xr:uid="{00000000-0005-0000-0000-00008C930000}"/>
    <cellStyle name="Normal 71 3 2 2 4 3 3" xfId="25419" xr:uid="{00000000-0005-0000-0000-00008D930000}"/>
    <cellStyle name="Normal 71 3 2 2 4 4" xfId="35639" xr:uid="{00000000-0005-0000-0000-00008E930000}"/>
    <cellStyle name="Normal 71 3 2 2 4 5" xfId="20406" xr:uid="{00000000-0005-0000-0000-00008F930000}"/>
    <cellStyle name="Normal 71 3 2 2 5" xfId="11996" xr:uid="{00000000-0005-0000-0000-000090930000}"/>
    <cellStyle name="Normal 71 3 2 2 5 2" xfId="42327" xr:uid="{00000000-0005-0000-0000-000091930000}"/>
    <cellStyle name="Normal 71 3 2 2 5 3" xfId="27094" xr:uid="{00000000-0005-0000-0000-000092930000}"/>
    <cellStyle name="Normal 71 3 2 2 6" xfId="6975" xr:uid="{00000000-0005-0000-0000-000093930000}"/>
    <cellStyle name="Normal 71 3 2 2 6 2" xfId="37310" xr:uid="{00000000-0005-0000-0000-000094930000}"/>
    <cellStyle name="Normal 71 3 2 2 6 3" xfId="22077" xr:uid="{00000000-0005-0000-0000-000095930000}"/>
    <cellStyle name="Normal 71 3 2 2 7" xfId="32298" xr:uid="{00000000-0005-0000-0000-000096930000}"/>
    <cellStyle name="Normal 71 3 2 2 8" xfId="17064" xr:uid="{00000000-0005-0000-0000-000097930000}"/>
    <cellStyle name="Normal 71 3 2 3" xfId="2322" xr:uid="{00000000-0005-0000-0000-000098930000}"/>
    <cellStyle name="Normal 71 3 2 3 2" xfId="4012" xr:uid="{00000000-0005-0000-0000-000099930000}"/>
    <cellStyle name="Normal 71 3 2 3 2 2" xfId="14085" xr:uid="{00000000-0005-0000-0000-00009A930000}"/>
    <cellStyle name="Normal 71 3 2 3 2 2 2" xfId="44416" xr:uid="{00000000-0005-0000-0000-00009B930000}"/>
    <cellStyle name="Normal 71 3 2 3 2 2 3" xfId="29183" xr:uid="{00000000-0005-0000-0000-00009C930000}"/>
    <cellStyle name="Normal 71 3 2 3 2 3" xfId="9065" xr:uid="{00000000-0005-0000-0000-00009D930000}"/>
    <cellStyle name="Normal 71 3 2 3 2 3 2" xfId="39399" xr:uid="{00000000-0005-0000-0000-00009E930000}"/>
    <cellStyle name="Normal 71 3 2 3 2 3 3" xfId="24166" xr:uid="{00000000-0005-0000-0000-00009F930000}"/>
    <cellStyle name="Normal 71 3 2 3 2 4" xfId="34386" xr:uid="{00000000-0005-0000-0000-0000A0930000}"/>
    <cellStyle name="Normal 71 3 2 3 2 5" xfId="19153" xr:uid="{00000000-0005-0000-0000-0000A1930000}"/>
    <cellStyle name="Normal 71 3 2 3 3" xfId="5704" xr:uid="{00000000-0005-0000-0000-0000A2930000}"/>
    <cellStyle name="Normal 71 3 2 3 3 2" xfId="15756" xr:uid="{00000000-0005-0000-0000-0000A3930000}"/>
    <cellStyle name="Normal 71 3 2 3 3 2 2" xfId="46087" xr:uid="{00000000-0005-0000-0000-0000A4930000}"/>
    <cellStyle name="Normal 71 3 2 3 3 2 3" xfId="30854" xr:uid="{00000000-0005-0000-0000-0000A5930000}"/>
    <cellStyle name="Normal 71 3 2 3 3 3" xfId="10736" xr:uid="{00000000-0005-0000-0000-0000A6930000}"/>
    <cellStyle name="Normal 71 3 2 3 3 3 2" xfId="41070" xr:uid="{00000000-0005-0000-0000-0000A7930000}"/>
    <cellStyle name="Normal 71 3 2 3 3 3 3" xfId="25837" xr:uid="{00000000-0005-0000-0000-0000A8930000}"/>
    <cellStyle name="Normal 71 3 2 3 3 4" xfId="36057" xr:uid="{00000000-0005-0000-0000-0000A9930000}"/>
    <cellStyle name="Normal 71 3 2 3 3 5" xfId="20824" xr:uid="{00000000-0005-0000-0000-0000AA930000}"/>
    <cellStyle name="Normal 71 3 2 3 4" xfId="12414" xr:uid="{00000000-0005-0000-0000-0000AB930000}"/>
    <cellStyle name="Normal 71 3 2 3 4 2" xfId="42745" xr:uid="{00000000-0005-0000-0000-0000AC930000}"/>
    <cellStyle name="Normal 71 3 2 3 4 3" xfId="27512" xr:uid="{00000000-0005-0000-0000-0000AD930000}"/>
    <cellStyle name="Normal 71 3 2 3 5" xfId="7393" xr:uid="{00000000-0005-0000-0000-0000AE930000}"/>
    <cellStyle name="Normal 71 3 2 3 5 2" xfId="37728" xr:uid="{00000000-0005-0000-0000-0000AF930000}"/>
    <cellStyle name="Normal 71 3 2 3 5 3" xfId="22495" xr:uid="{00000000-0005-0000-0000-0000B0930000}"/>
    <cellStyle name="Normal 71 3 2 3 6" xfId="32716" xr:uid="{00000000-0005-0000-0000-0000B1930000}"/>
    <cellStyle name="Normal 71 3 2 3 7" xfId="17482" xr:uid="{00000000-0005-0000-0000-0000B2930000}"/>
    <cellStyle name="Normal 71 3 2 4" xfId="3175" xr:uid="{00000000-0005-0000-0000-0000B3930000}"/>
    <cellStyle name="Normal 71 3 2 4 2" xfId="13249" xr:uid="{00000000-0005-0000-0000-0000B4930000}"/>
    <cellStyle name="Normal 71 3 2 4 2 2" xfId="43580" xr:uid="{00000000-0005-0000-0000-0000B5930000}"/>
    <cellStyle name="Normal 71 3 2 4 2 3" xfId="28347" xr:uid="{00000000-0005-0000-0000-0000B6930000}"/>
    <cellStyle name="Normal 71 3 2 4 3" xfId="8229" xr:uid="{00000000-0005-0000-0000-0000B7930000}"/>
    <cellStyle name="Normal 71 3 2 4 3 2" xfId="38563" xr:uid="{00000000-0005-0000-0000-0000B8930000}"/>
    <cellStyle name="Normal 71 3 2 4 3 3" xfId="23330" xr:uid="{00000000-0005-0000-0000-0000B9930000}"/>
    <cellStyle name="Normal 71 3 2 4 4" xfId="33550" xr:uid="{00000000-0005-0000-0000-0000BA930000}"/>
    <cellStyle name="Normal 71 3 2 4 5" xfId="18317" xr:uid="{00000000-0005-0000-0000-0000BB930000}"/>
    <cellStyle name="Normal 71 3 2 5" xfId="4868" xr:uid="{00000000-0005-0000-0000-0000BC930000}"/>
    <cellStyle name="Normal 71 3 2 5 2" xfId="14920" xr:uid="{00000000-0005-0000-0000-0000BD930000}"/>
    <cellStyle name="Normal 71 3 2 5 2 2" xfId="45251" xr:uid="{00000000-0005-0000-0000-0000BE930000}"/>
    <cellStyle name="Normal 71 3 2 5 2 3" xfId="30018" xr:uid="{00000000-0005-0000-0000-0000BF930000}"/>
    <cellStyle name="Normal 71 3 2 5 3" xfId="9900" xr:uid="{00000000-0005-0000-0000-0000C0930000}"/>
    <cellStyle name="Normal 71 3 2 5 3 2" xfId="40234" xr:uid="{00000000-0005-0000-0000-0000C1930000}"/>
    <cellStyle name="Normal 71 3 2 5 3 3" xfId="25001" xr:uid="{00000000-0005-0000-0000-0000C2930000}"/>
    <cellStyle name="Normal 71 3 2 5 4" xfId="35221" xr:uid="{00000000-0005-0000-0000-0000C3930000}"/>
    <cellStyle name="Normal 71 3 2 5 5" xfId="19988" xr:uid="{00000000-0005-0000-0000-0000C4930000}"/>
    <cellStyle name="Normal 71 3 2 6" xfId="11578" xr:uid="{00000000-0005-0000-0000-0000C5930000}"/>
    <cellStyle name="Normal 71 3 2 6 2" xfId="41909" xr:uid="{00000000-0005-0000-0000-0000C6930000}"/>
    <cellStyle name="Normal 71 3 2 6 3" xfId="26676" xr:uid="{00000000-0005-0000-0000-0000C7930000}"/>
    <cellStyle name="Normal 71 3 2 7" xfId="6557" xr:uid="{00000000-0005-0000-0000-0000C8930000}"/>
    <cellStyle name="Normal 71 3 2 7 2" xfId="36892" xr:uid="{00000000-0005-0000-0000-0000C9930000}"/>
    <cellStyle name="Normal 71 3 2 7 3" xfId="21659" xr:uid="{00000000-0005-0000-0000-0000CA930000}"/>
    <cellStyle name="Normal 71 3 2 8" xfId="31880" xr:uid="{00000000-0005-0000-0000-0000CB930000}"/>
    <cellStyle name="Normal 71 3 2 9" xfId="16646" xr:uid="{00000000-0005-0000-0000-0000CC930000}"/>
    <cellStyle name="Normal 71 3 3" xfId="1693" xr:uid="{00000000-0005-0000-0000-0000CD930000}"/>
    <cellStyle name="Normal 71 3 3 2" xfId="2532" xr:uid="{00000000-0005-0000-0000-0000CE930000}"/>
    <cellStyle name="Normal 71 3 3 2 2" xfId="4222" xr:uid="{00000000-0005-0000-0000-0000CF930000}"/>
    <cellStyle name="Normal 71 3 3 2 2 2" xfId="14295" xr:uid="{00000000-0005-0000-0000-0000D0930000}"/>
    <cellStyle name="Normal 71 3 3 2 2 2 2" xfId="44626" xr:uid="{00000000-0005-0000-0000-0000D1930000}"/>
    <cellStyle name="Normal 71 3 3 2 2 2 3" xfId="29393" xr:uid="{00000000-0005-0000-0000-0000D2930000}"/>
    <cellStyle name="Normal 71 3 3 2 2 3" xfId="9275" xr:uid="{00000000-0005-0000-0000-0000D3930000}"/>
    <cellStyle name="Normal 71 3 3 2 2 3 2" xfId="39609" xr:uid="{00000000-0005-0000-0000-0000D4930000}"/>
    <cellStyle name="Normal 71 3 3 2 2 3 3" xfId="24376" xr:uid="{00000000-0005-0000-0000-0000D5930000}"/>
    <cellStyle name="Normal 71 3 3 2 2 4" xfId="34596" xr:uid="{00000000-0005-0000-0000-0000D6930000}"/>
    <cellStyle name="Normal 71 3 3 2 2 5" xfId="19363" xr:uid="{00000000-0005-0000-0000-0000D7930000}"/>
    <cellStyle name="Normal 71 3 3 2 3" xfId="5914" xr:uid="{00000000-0005-0000-0000-0000D8930000}"/>
    <cellStyle name="Normal 71 3 3 2 3 2" xfId="15966" xr:uid="{00000000-0005-0000-0000-0000D9930000}"/>
    <cellStyle name="Normal 71 3 3 2 3 2 2" xfId="46297" xr:uid="{00000000-0005-0000-0000-0000DA930000}"/>
    <cellStyle name="Normal 71 3 3 2 3 2 3" xfId="31064" xr:uid="{00000000-0005-0000-0000-0000DB930000}"/>
    <cellStyle name="Normal 71 3 3 2 3 3" xfId="10946" xr:uid="{00000000-0005-0000-0000-0000DC930000}"/>
    <cellStyle name="Normal 71 3 3 2 3 3 2" xfId="41280" xr:uid="{00000000-0005-0000-0000-0000DD930000}"/>
    <cellStyle name="Normal 71 3 3 2 3 3 3" xfId="26047" xr:uid="{00000000-0005-0000-0000-0000DE930000}"/>
    <cellStyle name="Normal 71 3 3 2 3 4" xfId="36267" xr:uid="{00000000-0005-0000-0000-0000DF930000}"/>
    <cellStyle name="Normal 71 3 3 2 3 5" xfId="21034" xr:uid="{00000000-0005-0000-0000-0000E0930000}"/>
    <cellStyle name="Normal 71 3 3 2 4" xfId="12624" xr:uid="{00000000-0005-0000-0000-0000E1930000}"/>
    <cellStyle name="Normal 71 3 3 2 4 2" xfId="42955" xr:uid="{00000000-0005-0000-0000-0000E2930000}"/>
    <cellStyle name="Normal 71 3 3 2 4 3" xfId="27722" xr:uid="{00000000-0005-0000-0000-0000E3930000}"/>
    <cellStyle name="Normal 71 3 3 2 5" xfId="7603" xr:uid="{00000000-0005-0000-0000-0000E4930000}"/>
    <cellStyle name="Normal 71 3 3 2 5 2" xfId="37938" xr:uid="{00000000-0005-0000-0000-0000E5930000}"/>
    <cellStyle name="Normal 71 3 3 2 5 3" xfId="22705" xr:uid="{00000000-0005-0000-0000-0000E6930000}"/>
    <cellStyle name="Normal 71 3 3 2 6" xfId="32926" xr:uid="{00000000-0005-0000-0000-0000E7930000}"/>
    <cellStyle name="Normal 71 3 3 2 7" xfId="17692" xr:uid="{00000000-0005-0000-0000-0000E8930000}"/>
    <cellStyle name="Normal 71 3 3 3" xfId="3385" xr:uid="{00000000-0005-0000-0000-0000E9930000}"/>
    <cellStyle name="Normal 71 3 3 3 2" xfId="13459" xr:uid="{00000000-0005-0000-0000-0000EA930000}"/>
    <cellStyle name="Normal 71 3 3 3 2 2" xfId="43790" xr:uid="{00000000-0005-0000-0000-0000EB930000}"/>
    <cellStyle name="Normal 71 3 3 3 2 3" xfId="28557" xr:uid="{00000000-0005-0000-0000-0000EC930000}"/>
    <cellStyle name="Normal 71 3 3 3 3" xfId="8439" xr:uid="{00000000-0005-0000-0000-0000ED930000}"/>
    <cellStyle name="Normal 71 3 3 3 3 2" xfId="38773" xr:uid="{00000000-0005-0000-0000-0000EE930000}"/>
    <cellStyle name="Normal 71 3 3 3 3 3" xfId="23540" xr:uid="{00000000-0005-0000-0000-0000EF930000}"/>
    <cellStyle name="Normal 71 3 3 3 4" xfId="33760" xr:uid="{00000000-0005-0000-0000-0000F0930000}"/>
    <cellStyle name="Normal 71 3 3 3 5" xfId="18527" xr:uid="{00000000-0005-0000-0000-0000F1930000}"/>
    <cellStyle name="Normal 71 3 3 4" xfId="5078" xr:uid="{00000000-0005-0000-0000-0000F2930000}"/>
    <cellStyle name="Normal 71 3 3 4 2" xfId="15130" xr:uid="{00000000-0005-0000-0000-0000F3930000}"/>
    <cellStyle name="Normal 71 3 3 4 2 2" xfId="45461" xr:uid="{00000000-0005-0000-0000-0000F4930000}"/>
    <cellStyle name="Normal 71 3 3 4 2 3" xfId="30228" xr:uid="{00000000-0005-0000-0000-0000F5930000}"/>
    <cellStyle name="Normal 71 3 3 4 3" xfId="10110" xr:uid="{00000000-0005-0000-0000-0000F6930000}"/>
    <cellStyle name="Normal 71 3 3 4 3 2" xfId="40444" xr:uid="{00000000-0005-0000-0000-0000F7930000}"/>
    <cellStyle name="Normal 71 3 3 4 3 3" xfId="25211" xr:uid="{00000000-0005-0000-0000-0000F8930000}"/>
    <cellStyle name="Normal 71 3 3 4 4" xfId="35431" xr:uid="{00000000-0005-0000-0000-0000F9930000}"/>
    <cellStyle name="Normal 71 3 3 4 5" xfId="20198" xr:uid="{00000000-0005-0000-0000-0000FA930000}"/>
    <cellStyle name="Normal 71 3 3 5" xfId="11788" xr:uid="{00000000-0005-0000-0000-0000FB930000}"/>
    <cellStyle name="Normal 71 3 3 5 2" xfId="42119" xr:uid="{00000000-0005-0000-0000-0000FC930000}"/>
    <cellStyle name="Normal 71 3 3 5 3" xfId="26886" xr:uid="{00000000-0005-0000-0000-0000FD930000}"/>
    <cellStyle name="Normal 71 3 3 6" xfId="6767" xr:uid="{00000000-0005-0000-0000-0000FE930000}"/>
    <cellStyle name="Normal 71 3 3 6 2" xfId="37102" xr:uid="{00000000-0005-0000-0000-0000FF930000}"/>
    <cellStyle name="Normal 71 3 3 6 3" xfId="21869" xr:uid="{00000000-0005-0000-0000-000000940000}"/>
    <cellStyle name="Normal 71 3 3 7" xfId="32090" xr:uid="{00000000-0005-0000-0000-000001940000}"/>
    <cellStyle name="Normal 71 3 3 8" xfId="16856" xr:uid="{00000000-0005-0000-0000-000002940000}"/>
    <cellStyle name="Normal 71 3 4" xfId="2114" xr:uid="{00000000-0005-0000-0000-000003940000}"/>
    <cellStyle name="Normal 71 3 4 2" xfId="3804" xr:uid="{00000000-0005-0000-0000-000004940000}"/>
    <cellStyle name="Normal 71 3 4 2 2" xfId="13877" xr:uid="{00000000-0005-0000-0000-000005940000}"/>
    <cellStyle name="Normal 71 3 4 2 2 2" xfId="44208" xr:uid="{00000000-0005-0000-0000-000006940000}"/>
    <cellStyle name="Normal 71 3 4 2 2 3" xfId="28975" xr:uid="{00000000-0005-0000-0000-000007940000}"/>
    <cellStyle name="Normal 71 3 4 2 3" xfId="8857" xr:uid="{00000000-0005-0000-0000-000008940000}"/>
    <cellStyle name="Normal 71 3 4 2 3 2" xfId="39191" xr:uid="{00000000-0005-0000-0000-000009940000}"/>
    <cellStyle name="Normal 71 3 4 2 3 3" xfId="23958" xr:uid="{00000000-0005-0000-0000-00000A940000}"/>
    <cellStyle name="Normal 71 3 4 2 4" xfId="34178" xr:uid="{00000000-0005-0000-0000-00000B940000}"/>
    <cellStyle name="Normal 71 3 4 2 5" xfId="18945" xr:uid="{00000000-0005-0000-0000-00000C940000}"/>
    <cellStyle name="Normal 71 3 4 3" xfId="5496" xr:uid="{00000000-0005-0000-0000-00000D940000}"/>
    <cellStyle name="Normal 71 3 4 3 2" xfId="15548" xr:uid="{00000000-0005-0000-0000-00000E940000}"/>
    <cellStyle name="Normal 71 3 4 3 2 2" xfId="45879" xr:uid="{00000000-0005-0000-0000-00000F940000}"/>
    <cellStyle name="Normal 71 3 4 3 2 3" xfId="30646" xr:uid="{00000000-0005-0000-0000-000010940000}"/>
    <cellStyle name="Normal 71 3 4 3 3" xfId="10528" xr:uid="{00000000-0005-0000-0000-000011940000}"/>
    <cellStyle name="Normal 71 3 4 3 3 2" xfId="40862" xr:uid="{00000000-0005-0000-0000-000012940000}"/>
    <cellStyle name="Normal 71 3 4 3 3 3" xfId="25629" xr:uid="{00000000-0005-0000-0000-000013940000}"/>
    <cellStyle name="Normal 71 3 4 3 4" xfId="35849" xr:uid="{00000000-0005-0000-0000-000014940000}"/>
    <cellStyle name="Normal 71 3 4 3 5" xfId="20616" xr:uid="{00000000-0005-0000-0000-000015940000}"/>
    <cellStyle name="Normal 71 3 4 4" xfId="12206" xr:uid="{00000000-0005-0000-0000-000016940000}"/>
    <cellStyle name="Normal 71 3 4 4 2" xfId="42537" xr:uid="{00000000-0005-0000-0000-000017940000}"/>
    <cellStyle name="Normal 71 3 4 4 3" xfId="27304" xr:uid="{00000000-0005-0000-0000-000018940000}"/>
    <cellStyle name="Normal 71 3 4 5" xfId="7185" xr:uid="{00000000-0005-0000-0000-000019940000}"/>
    <cellStyle name="Normal 71 3 4 5 2" xfId="37520" xr:uid="{00000000-0005-0000-0000-00001A940000}"/>
    <cellStyle name="Normal 71 3 4 5 3" xfId="22287" xr:uid="{00000000-0005-0000-0000-00001B940000}"/>
    <cellStyle name="Normal 71 3 4 6" xfId="32508" xr:uid="{00000000-0005-0000-0000-00001C940000}"/>
    <cellStyle name="Normal 71 3 4 7" xfId="17274" xr:uid="{00000000-0005-0000-0000-00001D940000}"/>
    <cellStyle name="Normal 71 3 5" xfId="2967" xr:uid="{00000000-0005-0000-0000-00001E940000}"/>
    <cellStyle name="Normal 71 3 5 2" xfId="13041" xr:uid="{00000000-0005-0000-0000-00001F940000}"/>
    <cellStyle name="Normal 71 3 5 2 2" xfId="43372" xr:uid="{00000000-0005-0000-0000-000020940000}"/>
    <cellStyle name="Normal 71 3 5 2 3" xfId="28139" xr:uid="{00000000-0005-0000-0000-000021940000}"/>
    <cellStyle name="Normal 71 3 5 3" xfId="8021" xr:uid="{00000000-0005-0000-0000-000022940000}"/>
    <cellStyle name="Normal 71 3 5 3 2" xfId="38355" xr:uid="{00000000-0005-0000-0000-000023940000}"/>
    <cellStyle name="Normal 71 3 5 3 3" xfId="23122" xr:uid="{00000000-0005-0000-0000-000024940000}"/>
    <cellStyle name="Normal 71 3 5 4" xfId="33342" xr:uid="{00000000-0005-0000-0000-000025940000}"/>
    <cellStyle name="Normal 71 3 5 5" xfId="18109" xr:uid="{00000000-0005-0000-0000-000026940000}"/>
    <cellStyle name="Normal 71 3 6" xfId="4660" xr:uid="{00000000-0005-0000-0000-000027940000}"/>
    <cellStyle name="Normal 71 3 6 2" xfId="14712" xr:uid="{00000000-0005-0000-0000-000028940000}"/>
    <cellStyle name="Normal 71 3 6 2 2" xfId="45043" xr:uid="{00000000-0005-0000-0000-000029940000}"/>
    <cellStyle name="Normal 71 3 6 2 3" xfId="29810" xr:uid="{00000000-0005-0000-0000-00002A940000}"/>
    <cellStyle name="Normal 71 3 6 3" xfId="9692" xr:uid="{00000000-0005-0000-0000-00002B940000}"/>
    <cellStyle name="Normal 71 3 6 3 2" xfId="40026" xr:uid="{00000000-0005-0000-0000-00002C940000}"/>
    <cellStyle name="Normal 71 3 6 3 3" xfId="24793" xr:uid="{00000000-0005-0000-0000-00002D940000}"/>
    <cellStyle name="Normal 71 3 6 4" xfId="35013" xr:uid="{00000000-0005-0000-0000-00002E940000}"/>
    <cellStyle name="Normal 71 3 6 5" xfId="19780" xr:uid="{00000000-0005-0000-0000-00002F940000}"/>
    <cellStyle name="Normal 71 3 7" xfId="11370" xr:uid="{00000000-0005-0000-0000-000030940000}"/>
    <cellStyle name="Normal 71 3 7 2" xfId="41701" xr:uid="{00000000-0005-0000-0000-000031940000}"/>
    <cellStyle name="Normal 71 3 7 3" xfId="26468" xr:uid="{00000000-0005-0000-0000-000032940000}"/>
    <cellStyle name="Normal 71 3 8" xfId="6349" xr:uid="{00000000-0005-0000-0000-000033940000}"/>
    <cellStyle name="Normal 71 3 8 2" xfId="36684" xr:uid="{00000000-0005-0000-0000-000034940000}"/>
    <cellStyle name="Normal 71 3 8 3" xfId="21451" xr:uid="{00000000-0005-0000-0000-000035940000}"/>
    <cellStyle name="Normal 71 3 9" xfId="31673" xr:uid="{00000000-0005-0000-0000-000036940000}"/>
    <cellStyle name="Normal 71 4" xfId="1374" xr:uid="{00000000-0005-0000-0000-000037940000}"/>
    <cellStyle name="Normal 71 4 2" xfId="1797" xr:uid="{00000000-0005-0000-0000-000038940000}"/>
    <cellStyle name="Normal 71 4 2 2" xfId="2636" xr:uid="{00000000-0005-0000-0000-000039940000}"/>
    <cellStyle name="Normal 71 4 2 2 2" xfId="4326" xr:uid="{00000000-0005-0000-0000-00003A940000}"/>
    <cellStyle name="Normal 71 4 2 2 2 2" xfId="14399" xr:uid="{00000000-0005-0000-0000-00003B940000}"/>
    <cellStyle name="Normal 71 4 2 2 2 2 2" xfId="44730" xr:uid="{00000000-0005-0000-0000-00003C940000}"/>
    <cellStyle name="Normal 71 4 2 2 2 2 3" xfId="29497" xr:uid="{00000000-0005-0000-0000-00003D940000}"/>
    <cellStyle name="Normal 71 4 2 2 2 3" xfId="9379" xr:uid="{00000000-0005-0000-0000-00003E940000}"/>
    <cellStyle name="Normal 71 4 2 2 2 3 2" xfId="39713" xr:uid="{00000000-0005-0000-0000-00003F940000}"/>
    <cellStyle name="Normal 71 4 2 2 2 3 3" xfId="24480" xr:uid="{00000000-0005-0000-0000-000040940000}"/>
    <cellStyle name="Normal 71 4 2 2 2 4" xfId="34700" xr:uid="{00000000-0005-0000-0000-000041940000}"/>
    <cellStyle name="Normal 71 4 2 2 2 5" xfId="19467" xr:uid="{00000000-0005-0000-0000-000042940000}"/>
    <cellStyle name="Normal 71 4 2 2 3" xfId="6018" xr:uid="{00000000-0005-0000-0000-000043940000}"/>
    <cellStyle name="Normal 71 4 2 2 3 2" xfId="16070" xr:uid="{00000000-0005-0000-0000-000044940000}"/>
    <cellStyle name="Normal 71 4 2 2 3 2 2" xfId="46401" xr:uid="{00000000-0005-0000-0000-000045940000}"/>
    <cellStyle name="Normal 71 4 2 2 3 2 3" xfId="31168" xr:uid="{00000000-0005-0000-0000-000046940000}"/>
    <cellStyle name="Normal 71 4 2 2 3 3" xfId="11050" xr:uid="{00000000-0005-0000-0000-000047940000}"/>
    <cellStyle name="Normal 71 4 2 2 3 3 2" xfId="41384" xr:uid="{00000000-0005-0000-0000-000048940000}"/>
    <cellStyle name="Normal 71 4 2 2 3 3 3" xfId="26151" xr:uid="{00000000-0005-0000-0000-000049940000}"/>
    <cellStyle name="Normal 71 4 2 2 3 4" xfId="36371" xr:uid="{00000000-0005-0000-0000-00004A940000}"/>
    <cellStyle name="Normal 71 4 2 2 3 5" xfId="21138" xr:uid="{00000000-0005-0000-0000-00004B940000}"/>
    <cellStyle name="Normal 71 4 2 2 4" xfId="12728" xr:uid="{00000000-0005-0000-0000-00004C940000}"/>
    <cellStyle name="Normal 71 4 2 2 4 2" xfId="43059" xr:uid="{00000000-0005-0000-0000-00004D940000}"/>
    <cellStyle name="Normal 71 4 2 2 4 3" xfId="27826" xr:uid="{00000000-0005-0000-0000-00004E940000}"/>
    <cellStyle name="Normal 71 4 2 2 5" xfId="7707" xr:uid="{00000000-0005-0000-0000-00004F940000}"/>
    <cellStyle name="Normal 71 4 2 2 5 2" xfId="38042" xr:uid="{00000000-0005-0000-0000-000050940000}"/>
    <cellStyle name="Normal 71 4 2 2 5 3" xfId="22809" xr:uid="{00000000-0005-0000-0000-000051940000}"/>
    <cellStyle name="Normal 71 4 2 2 6" xfId="33030" xr:uid="{00000000-0005-0000-0000-000052940000}"/>
    <cellStyle name="Normal 71 4 2 2 7" xfId="17796" xr:uid="{00000000-0005-0000-0000-000053940000}"/>
    <cellStyle name="Normal 71 4 2 3" xfId="3489" xr:uid="{00000000-0005-0000-0000-000054940000}"/>
    <cellStyle name="Normal 71 4 2 3 2" xfId="13563" xr:uid="{00000000-0005-0000-0000-000055940000}"/>
    <cellStyle name="Normal 71 4 2 3 2 2" xfId="43894" xr:uid="{00000000-0005-0000-0000-000056940000}"/>
    <cellStyle name="Normal 71 4 2 3 2 3" xfId="28661" xr:uid="{00000000-0005-0000-0000-000057940000}"/>
    <cellStyle name="Normal 71 4 2 3 3" xfId="8543" xr:uid="{00000000-0005-0000-0000-000058940000}"/>
    <cellStyle name="Normal 71 4 2 3 3 2" xfId="38877" xr:uid="{00000000-0005-0000-0000-000059940000}"/>
    <cellStyle name="Normal 71 4 2 3 3 3" xfId="23644" xr:uid="{00000000-0005-0000-0000-00005A940000}"/>
    <cellStyle name="Normal 71 4 2 3 4" xfId="33864" xr:uid="{00000000-0005-0000-0000-00005B940000}"/>
    <cellStyle name="Normal 71 4 2 3 5" xfId="18631" xr:uid="{00000000-0005-0000-0000-00005C940000}"/>
    <cellStyle name="Normal 71 4 2 4" xfId="5182" xr:uid="{00000000-0005-0000-0000-00005D940000}"/>
    <cellStyle name="Normal 71 4 2 4 2" xfId="15234" xr:uid="{00000000-0005-0000-0000-00005E940000}"/>
    <cellStyle name="Normal 71 4 2 4 2 2" xfId="45565" xr:uid="{00000000-0005-0000-0000-00005F940000}"/>
    <cellStyle name="Normal 71 4 2 4 2 3" xfId="30332" xr:uid="{00000000-0005-0000-0000-000060940000}"/>
    <cellStyle name="Normal 71 4 2 4 3" xfId="10214" xr:uid="{00000000-0005-0000-0000-000061940000}"/>
    <cellStyle name="Normal 71 4 2 4 3 2" xfId="40548" xr:uid="{00000000-0005-0000-0000-000062940000}"/>
    <cellStyle name="Normal 71 4 2 4 3 3" xfId="25315" xr:uid="{00000000-0005-0000-0000-000063940000}"/>
    <cellStyle name="Normal 71 4 2 4 4" xfId="35535" xr:uid="{00000000-0005-0000-0000-000064940000}"/>
    <cellStyle name="Normal 71 4 2 4 5" xfId="20302" xr:uid="{00000000-0005-0000-0000-000065940000}"/>
    <cellStyle name="Normal 71 4 2 5" xfId="11892" xr:uid="{00000000-0005-0000-0000-000066940000}"/>
    <cellStyle name="Normal 71 4 2 5 2" xfId="42223" xr:uid="{00000000-0005-0000-0000-000067940000}"/>
    <cellStyle name="Normal 71 4 2 5 3" xfId="26990" xr:uid="{00000000-0005-0000-0000-000068940000}"/>
    <cellStyle name="Normal 71 4 2 6" xfId="6871" xr:uid="{00000000-0005-0000-0000-000069940000}"/>
    <cellStyle name="Normal 71 4 2 6 2" xfId="37206" xr:uid="{00000000-0005-0000-0000-00006A940000}"/>
    <cellStyle name="Normal 71 4 2 6 3" xfId="21973" xr:uid="{00000000-0005-0000-0000-00006B940000}"/>
    <cellStyle name="Normal 71 4 2 7" xfId="32194" xr:uid="{00000000-0005-0000-0000-00006C940000}"/>
    <cellStyle name="Normal 71 4 2 8" xfId="16960" xr:uid="{00000000-0005-0000-0000-00006D940000}"/>
    <cellStyle name="Normal 71 4 3" xfId="2218" xr:uid="{00000000-0005-0000-0000-00006E940000}"/>
    <cellStyle name="Normal 71 4 3 2" xfId="3908" xr:uid="{00000000-0005-0000-0000-00006F940000}"/>
    <cellStyle name="Normal 71 4 3 2 2" xfId="13981" xr:uid="{00000000-0005-0000-0000-000070940000}"/>
    <cellStyle name="Normal 71 4 3 2 2 2" xfId="44312" xr:uid="{00000000-0005-0000-0000-000071940000}"/>
    <cellStyle name="Normal 71 4 3 2 2 3" xfId="29079" xr:uid="{00000000-0005-0000-0000-000072940000}"/>
    <cellStyle name="Normal 71 4 3 2 3" xfId="8961" xr:uid="{00000000-0005-0000-0000-000073940000}"/>
    <cellStyle name="Normal 71 4 3 2 3 2" xfId="39295" xr:uid="{00000000-0005-0000-0000-000074940000}"/>
    <cellStyle name="Normal 71 4 3 2 3 3" xfId="24062" xr:uid="{00000000-0005-0000-0000-000075940000}"/>
    <cellStyle name="Normal 71 4 3 2 4" xfId="34282" xr:uid="{00000000-0005-0000-0000-000076940000}"/>
    <cellStyle name="Normal 71 4 3 2 5" xfId="19049" xr:uid="{00000000-0005-0000-0000-000077940000}"/>
    <cellStyle name="Normal 71 4 3 3" xfId="5600" xr:uid="{00000000-0005-0000-0000-000078940000}"/>
    <cellStyle name="Normal 71 4 3 3 2" xfId="15652" xr:uid="{00000000-0005-0000-0000-000079940000}"/>
    <cellStyle name="Normal 71 4 3 3 2 2" xfId="45983" xr:uid="{00000000-0005-0000-0000-00007A940000}"/>
    <cellStyle name="Normal 71 4 3 3 2 3" xfId="30750" xr:uid="{00000000-0005-0000-0000-00007B940000}"/>
    <cellStyle name="Normal 71 4 3 3 3" xfId="10632" xr:uid="{00000000-0005-0000-0000-00007C940000}"/>
    <cellStyle name="Normal 71 4 3 3 3 2" xfId="40966" xr:uid="{00000000-0005-0000-0000-00007D940000}"/>
    <cellStyle name="Normal 71 4 3 3 3 3" xfId="25733" xr:uid="{00000000-0005-0000-0000-00007E940000}"/>
    <cellStyle name="Normal 71 4 3 3 4" xfId="35953" xr:uid="{00000000-0005-0000-0000-00007F940000}"/>
    <cellStyle name="Normal 71 4 3 3 5" xfId="20720" xr:uid="{00000000-0005-0000-0000-000080940000}"/>
    <cellStyle name="Normal 71 4 3 4" xfId="12310" xr:uid="{00000000-0005-0000-0000-000081940000}"/>
    <cellStyle name="Normal 71 4 3 4 2" xfId="42641" xr:uid="{00000000-0005-0000-0000-000082940000}"/>
    <cellStyle name="Normal 71 4 3 4 3" xfId="27408" xr:uid="{00000000-0005-0000-0000-000083940000}"/>
    <cellStyle name="Normal 71 4 3 5" xfId="7289" xr:uid="{00000000-0005-0000-0000-000084940000}"/>
    <cellStyle name="Normal 71 4 3 5 2" xfId="37624" xr:uid="{00000000-0005-0000-0000-000085940000}"/>
    <cellStyle name="Normal 71 4 3 5 3" xfId="22391" xr:uid="{00000000-0005-0000-0000-000086940000}"/>
    <cellStyle name="Normal 71 4 3 6" xfId="32612" xr:uid="{00000000-0005-0000-0000-000087940000}"/>
    <cellStyle name="Normal 71 4 3 7" xfId="17378" xr:uid="{00000000-0005-0000-0000-000088940000}"/>
    <cellStyle name="Normal 71 4 4" xfId="3071" xr:uid="{00000000-0005-0000-0000-000089940000}"/>
    <cellStyle name="Normal 71 4 4 2" xfId="13145" xr:uid="{00000000-0005-0000-0000-00008A940000}"/>
    <cellStyle name="Normal 71 4 4 2 2" xfId="43476" xr:uid="{00000000-0005-0000-0000-00008B940000}"/>
    <cellStyle name="Normal 71 4 4 2 3" xfId="28243" xr:uid="{00000000-0005-0000-0000-00008C940000}"/>
    <cellStyle name="Normal 71 4 4 3" xfId="8125" xr:uid="{00000000-0005-0000-0000-00008D940000}"/>
    <cellStyle name="Normal 71 4 4 3 2" xfId="38459" xr:uid="{00000000-0005-0000-0000-00008E940000}"/>
    <cellStyle name="Normal 71 4 4 3 3" xfId="23226" xr:uid="{00000000-0005-0000-0000-00008F940000}"/>
    <cellStyle name="Normal 71 4 4 4" xfId="33446" xr:uid="{00000000-0005-0000-0000-000090940000}"/>
    <cellStyle name="Normal 71 4 4 5" xfId="18213" xr:uid="{00000000-0005-0000-0000-000091940000}"/>
    <cellStyle name="Normal 71 4 5" xfId="4764" xr:uid="{00000000-0005-0000-0000-000092940000}"/>
    <cellStyle name="Normal 71 4 5 2" xfId="14816" xr:uid="{00000000-0005-0000-0000-000093940000}"/>
    <cellStyle name="Normal 71 4 5 2 2" xfId="45147" xr:uid="{00000000-0005-0000-0000-000094940000}"/>
    <cellStyle name="Normal 71 4 5 2 3" xfId="29914" xr:uid="{00000000-0005-0000-0000-000095940000}"/>
    <cellStyle name="Normal 71 4 5 3" xfId="9796" xr:uid="{00000000-0005-0000-0000-000096940000}"/>
    <cellStyle name="Normal 71 4 5 3 2" xfId="40130" xr:uid="{00000000-0005-0000-0000-000097940000}"/>
    <cellStyle name="Normal 71 4 5 3 3" xfId="24897" xr:uid="{00000000-0005-0000-0000-000098940000}"/>
    <cellStyle name="Normal 71 4 5 4" xfId="35117" xr:uid="{00000000-0005-0000-0000-000099940000}"/>
    <cellStyle name="Normal 71 4 5 5" xfId="19884" xr:uid="{00000000-0005-0000-0000-00009A940000}"/>
    <cellStyle name="Normal 71 4 6" xfId="11474" xr:uid="{00000000-0005-0000-0000-00009B940000}"/>
    <cellStyle name="Normal 71 4 6 2" xfId="41805" xr:uid="{00000000-0005-0000-0000-00009C940000}"/>
    <cellStyle name="Normal 71 4 6 3" xfId="26572" xr:uid="{00000000-0005-0000-0000-00009D940000}"/>
    <cellStyle name="Normal 71 4 7" xfId="6453" xr:uid="{00000000-0005-0000-0000-00009E940000}"/>
    <cellStyle name="Normal 71 4 7 2" xfId="36788" xr:uid="{00000000-0005-0000-0000-00009F940000}"/>
    <cellStyle name="Normal 71 4 7 3" xfId="21555" xr:uid="{00000000-0005-0000-0000-0000A0940000}"/>
    <cellStyle name="Normal 71 4 8" xfId="31776" xr:uid="{00000000-0005-0000-0000-0000A1940000}"/>
    <cellStyle name="Normal 71 4 9" xfId="16542" xr:uid="{00000000-0005-0000-0000-0000A2940000}"/>
    <cellStyle name="Normal 71 5" xfId="1587" xr:uid="{00000000-0005-0000-0000-0000A3940000}"/>
    <cellStyle name="Normal 71 5 2" xfId="2428" xr:uid="{00000000-0005-0000-0000-0000A4940000}"/>
    <cellStyle name="Normal 71 5 2 2" xfId="4118" xr:uid="{00000000-0005-0000-0000-0000A5940000}"/>
    <cellStyle name="Normal 71 5 2 2 2" xfId="14191" xr:uid="{00000000-0005-0000-0000-0000A6940000}"/>
    <cellStyle name="Normal 71 5 2 2 2 2" xfId="44522" xr:uid="{00000000-0005-0000-0000-0000A7940000}"/>
    <cellStyle name="Normal 71 5 2 2 2 3" xfId="29289" xr:uid="{00000000-0005-0000-0000-0000A8940000}"/>
    <cellStyle name="Normal 71 5 2 2 3" xfId="9171" xr:uid="{00000000-0005-0000-0000-0000A9940000}"/>
    <cellStyle name="Normal 71 5 2 2 3 2" xfId="39505" xr:uid="{00000000-0005-0000-0000-0000AA940000}"/>
    <cellStyle name="Normal 71 5 2 2 3 3" xfId="24272" xr:uid="{00000000-0005-0000-0000-0000AB940000}"/>
    <cellStyle name="Normal 71 5 2 2 4" xfId="34492" xr:uid="{00000000-0005-0000-0000-0000AC940000}"/>
    <cellStyle name="Normal 71 5 2 2 5" xfId="19259" xr:uid="{00000000-0005-0000-0000-0000AD940000}"/>
    <cellStyle name="Normal 71 5 2 3" xfId="5810" xr:uid="{00000000-0005-0000-0000-0000AE940000}"/>
    <cellStyle name="Normal 71 5 2 3 2" xfId="15862" xr:uid="{00000000-0005-0000-0000-0000AF940000}"/>
    <cellStyle name="Normal 71 5 2 3 2 2" xfId="46193" xr:uid="{00000000-0005-0000-0000-0000B0940000}"/>
    <cellStyle name="Normal 71 5 2 3 2 3" xfId="30960" xr:uid="{00000000-0005-0000-0000-0000B1940000}"/>
    <cellStyle name="Normal 71 5 2 3 3" xfId="10842" xr:uid="{00000000-0005-0000-0000-0000B2940000}"/>
    <cellStyle name="Normal 71 5 2 3 3 2" xfId="41176" xr:uid="{00000000-0005-0000-0000-0000B3940000}"/>
    <cellStyle name="Normal 71 5 2 3 3 3" xfId="25943" xr:uid="{00000000-0005-0000-0000-0000B4940000}"/>
    <cellStyle name="Normal 71 5 2 3 4" xfId="36163" xr:uid="{00000000-0005-0000-0000-0000B5940000}"/>
    <cellStyle name="Normal 71 5 2 3 5" xfId="20930" xr:uid="{00000000-0005-0000-0000-0000B6940000}"/>
    <cellStyle name="Normal 71 5 2 4" xfId="12520" xr:uid="{00000000-0005-0000-0000-0000B7940000}"/>
    <cellStyle name="Normal 71 5 2 4 2" xfId="42851" xr:uid="{00000000-0005-0000-0000-0000B8940000}"/>
    <cellStyle name="Normal 71 5 2 4 3" xfId="27618" xr:uid="{00000000-0005-0000-0000-0000B9940000}"/>
    <cellStyle name="Normal 71 5 2 5" xfId="7499" xr:uid="{00000000-0005-0000-0000-0000BA940000}"/>
    <cellStyle name="Normal 71 5 2 5 2" xfId="37834" xr:uid="{00000000-0005-0000-0000-0000BB940000}"/>
    <cellStyle name="Normal 71 5 2 5 3" xfId="22601" xr:uid="{00000000-0005-0000-0000-0000BC940000}"/>
    <cellStyle name="Normal 71 5 2 6" xfId="32822" xr:uid="{00000000-0005-0000-0000-0000BD940000}"/>
    <cellStyle name="Normal 71 5 2 7" xfId="17588" xr:uid="{00000000-0005-0000-0000-0000BE940000}"/>
    <cellStyle name="Normal 71 5 3" xfId="3281" xr:uid="{00000000-0005-0000-0000-0000BF940000}"/>
    <cellStyle name="Normal 71 5 3 2" xfId="13355" xr:uid="{00000000-0005-0000-0000-0000C0940000}"/>
    <cellStyle name="Normal 71 5 3 2 2" xfId="43686" xr:uid="{00000000-0005-0000-0000-0000C1940000}"/>
    <cellStyle name="Normal 71 5 3 2 3" xfId="28453" xr:uid="{00000000-0005-0000-0000-0000C2940000}"/>
    <cellStyle name="Normal 71 5 3 3" xfId="8335" xr:uid="{00000000-0005-0000-0000-0000C3940000}"/>
    <cellStyle name="Normal 71 5 3 3 2" xfId="38669" xr:uid="{00000000-0005-0000-0000-0000C4940000}"/>
    <cellStyle name="Normal 71 5 3 3 3" xfId="23436" xr:uid="{00000000-0005-0000-0000-0000C5940000}"/>
    <cellStyle name="Normal 71 5 3 4" xfId="33656" xr:uid="{00000000-0005-0000-0000-0000C6940000}"/>
    <cellStyle name="Normal 71 5 3 5" xfId="18423" xr:uid="{00000000-0005-0000-0000-0000C7940000}"/>
    <cellStyle name="Normal 71 5 4" xfId="4974" xr:uid="{00000000-0005-0000-0000-0000C8940000}"/>
    <cellStyle name="Normal 71 5 4 2" xfId="15026" xr:uid="{00000000-0005-0000-0000-0000C9940000}"/>
    <cellStyle name="Normal 71 5 4 2 2" xfId="45357" xr:uid="{00000000-0005-0000-0000-0000CA940000}"/>
    <cellStyle name="Normal 71 5 4 2 3" xfId="30124" xr:uid="{00000000-0005-0000-0000-0000CB940000}"/>
    <cellStyle name="Normal 71 5 4 3" xfId="10006" xr:uid="{00000000-0005-0000-0000-0000CC940000}"/>
    <cellStyle name="Normal 71 5 4 3 2" xfId="40340" xr:uid="{00000000-0005-0000-0000-0000CD940000}"/>
    <cellStyle name="Normal 71 5 4 3 3" xfId="25107" xr:uid="{00000000-0005-0000-0000-0000CE940000}"/>
    <cellStyle name="Normal 71 5 4 4" xfId="35327" xr:uid="{00000000-0005-0000-0000-0000CF940000}"/>
    <cellStyle name="Normal 71 5 4 5" xfId="20094" xr:uid="{00000000-0005-0000-0000-0000D0940000}"/>
    <cellStyle name="Normal 71 5 5" xfId="11684" xr:uid="{00000000-0005-0000-0000-0000D1940000}"/>
    <cellStyle name="Normal 71 5 5 2" xfId="42015" xr:uid="{00000000-0005-0000-0000-0000D2940000}"/>
    <cellStyle name="Normal 71 5 5 3" xfId="26782" xr:uid="{00000000-0005-0000-0000-0000D3940000}"/>
    <cellStyle name="Normal 71 5 6" xfId="6663" xr:uid="{00000000-0005-0000-0000-0000D4940000}"/>
    <cellStyle name="Normal 71 5 6 2" xfId="36998" xr:uid="{00000000-0005-0000-0000-0000D5940000}"/>
    <cellStyle name="Normal 71 5 6 3" xfId="21765" xr:uid="{00000000-0005-0000-0000-0000D6940000}"/>
    <cellStyle name="Normal 71 5 7" xfId="31986" xr:uid="{00000000-0005-0000-0000-0000D7940000}"/>
    <cellStyle name="Normal 71 5 8" xfId="16752" xr:uid="{00000000-0005-0000-0000-0000D8940000}"/>
    <cellStyle name="Normal 71 6" xfId="2008" xr:uid="{00000000-0005-0000-0000-0000D9940000}"/>
    <cellStyle name="Normal 71 6 2" xfId="3700" xr:uid="{00000000-0005-0000-0000-0000DA940000}"/>
    <cellStyle name="Normal 71 6 2 2" xfId="13773" xr:uid="{00000000-0005-0000-0000-0000DB940000}"/>
    <cellStyle name="Normal 71 6 2 2 2" xfId="44104" xr:uid="{00000000-0005-0000-0000-0000DC940000}"/>
    <cellStyle name="Normal 71 6 2 2 3" xfId="28871" xr:uid="{00000000-0005-0000-0000-0000DD940000}"/>
    <cellStyle name="Normal 71 6 2 3" xfId="8753" xr:uid="{00000000-0005-0000-0000-0000DE940000}"/>
    <cellStyle name="Normal 71 6 2 3 2" xfId="39087" xr:uid="{00000000-0005-0000-0000-0000DF940000}"/>
    <cellStyle name="Normal 71 6 2 3 3" xfId="23854" xr:uid="{00000000-0005-0000-0000-0000E0940000}"/>
    <cellStyle name="Normal 71 6 2 4" xfId="34074" xr:uid="{00000000-0005-0000-0000-0000E1940000}"/>
    <cellStyle name="Normal 71 6 2 5" xfId="18841" xr:uid="{00000000-0005-0000-0000-0000E2940000}"/>
    <cellStyle name="Normal 71 6 3" xfId="5392" xr:uid="{00000000-0005-0000-0000-0000E3940000}"/>
    <cellStyle name="Normal 71 6 3 2" xfId="15444" xr:uid="{00000000-0005-0000-0000-0000E4940000}"/>
    <cellStyle name="Normal 71 6 3 2 2" xfId="45775" xr:uid="{00000000-0005-0000-0000-0000E5940000}"/>
    <cellStyle name="Normal 71 6 3 2 3" xfId="30542" xr:uid="{00000000-0005-0000-0000-0000E6940000}"/>
    <cellStyle name="Normal 71 6 3 3" xfId="10424" xr:uid="{00000000-0005-0000-0000-0000E7940000}"/>
    <cellStyle name="Normal 71 6 3 3 2" xfId="40758" xr:uid="{00000000-0005-0000-0000-0000E8940000}"/>
    <cellStyle name="Normal 71 6 3 3 3" xfId="25525" xr:uid="{00000000-0005-0000-0000-0000E9940000}"/>
    <cellStyle name="Normal 71 6 3 4" xfId="35745" xr:uid="{00000000-0005-0000-0000-0000EA940000}"/>
    <cellStyle name="Normal 71 6 3 5" xfId="20512" xr:uid="{00000000-0005-0000-0000-0000EB940000}"/>
    <cellStyle name="Normal 71 6 4" xfId="12102" xr:uid="{00000000-0005-0000-0000-0000EC940000}"/>
    <cellStyle name="Normal 71 6 4 2" xfId="42433" xr:uid="{00000000-0005-0000-0000-0000ED940000}"/>
    <cellStyle name="Normal 71 6 4 3" xfId="27200" xr:uid="{00000000-0005-0000-0000-0000EE940000}"/>
    <cellStyle name="Normal 71 6 5" xfId="7081" xr:uid="{00000000-0005-0000-0000-0000EF940000}"/>
    <cellStyle name="Normal 71 6 5 2" xfId="37416" xr:uid="{00000000-0005-0000-0000-0000F0940000}"/>
    <cellStyle name="Normal 71 6 5 3" xfId="22183" xr:uid="{00000000-0005-0000-0000-0000F1940000}"/>
    <cellStyle name="Normal 71 6 6" xfId="32404" xr:uid="{00000000-0005-0000-0000-0000F2940000}"/>
    <cellStyle name="Normal 71 6 7" xfId="17170" xr:uid="{00000000-0005-0000-0000-0000F3940000}"/>
    <cellStyle name="Normal 71 7" xfId="2860" xr:uid="{00000000-0005-0000-0000-0000F4940000}"/>
    <cellStyle name="Normal 71 7 2" xfId="12937" xr:uid="{00000000-0005-0000-0000-0000F5940000}"/>
    <cellStyle name="Normal 71 7 2 2" xfId="43268" xr:uid="{00000000-0005-0000-0000-0000F6940000}"/>
    <cellStyle name="Normal 71 7 2 3" xfId="28035" xr:uid="{00000000-0005-0000-0000-0000F7940000}"/>
    <cellStyle name="Normal 71 7 3" xfId="7917" xr:uid="{00000000-0005-0000-0000-0000F8940000}"/>
    <cellStyle name="Normal 71 7 3 2" xfId="38251" xr:uid="{00000000-0005-0000-0000-0000F9940000}"/>
    <cellStyle name="Normal 71 7 3 3" xfId="23018" xr:uid="{00000000-0005-0000-0000-0000FA940000}"/>
    <cellStyle name="Normal 71 7 4" xfId="33238" xr:uid="{00000000-0005-0000-0000-0000FB940000}"/>
    <cellStyle name="Normal 71 7 5" xfId="18005" xr:uid="{00000000-0005-0000-0000-0000FC940000}"/>
    <cellStyle name="Normal 71 8" xfId="4554" xr:uid="{00000000-0005-0000-0000-0000FD940000}"/>
    <cellStyle name="Normal 71 8 2" xfId="14608" xr:uid="{00000000-0005-0000-0000-0000FE940000}"/>
    <cellStyle name="Normal 71 8 2 2" xfId="44939" xr:uid="{00000000-0005-0000-0000-0000FF940000}"/>
    <cellStyle name="Normal 71 8 2 3" xfId="29706" xr:uid="{00000000-0005-0000-0000-000000950000}"/>
    <cellStyle name="Normal 71 8 3" xfId="9588" xr:uid="{00000000-0005-0000-0000-000001950000}"/>
    <cellStyle name="Normal 71 8 3 2" xfId="39922" xr:uid="{00000000-0005-0000-0000-000002950000}"/>
    <cellStyle name="Normal 71 8 3 3" xfId="24689" xr:uid="{00000000-0005-0000-0000-000003950000}"/>
    <cellStyle name="Normal 71 8 4" xfId="34909" xr:uid="{00000000-0005-0000-0000-000004950000}"/>
    <cellStyle name="Normal 71 8 5" xfId="19676" xr:uid="{00000000-0005-0000-0000-000005950000}"/>
    <cellStyle name="Normal 71 9" xfId="11264" xr:uid="{00000000-0005-0000-0000-000006950000}"/>
    <cellStyle name="Normal 71 9 2" xfId="41597" xr:uid="{00000000-0005-0000-0000-000007950000}"/>
    <cellStyle name="Normal 71 9 3" xfId="26364" xr:uid="{00000000-0005-0000-0000-000008950000}"/>
    <cellStyle name="Normal 72" xfId="908" xr:uid="{00000000-0005-0000-0000-000009950000}"/>
    <cellStyle name="Normal 72 10" xfId="6244" xr:uid="{00000000-0005-0000-0000-00000A950000}"/>
    <cellStyle name="Normal 72 10 2" xfId="36581" xr:uid="{00000000-0005-0000-0000-00000B950000}"/>
    <cellStyle name="Normal 72 10 3" xfId="21348" xr:uid="{00000000-0005-0000-0000-00000C950000}"/>
    <cellStyle name="Normal 72 11" xfId="31572" xr:uid="{00000000-0005-0000-0000-00000D950000}"/>
    <cellStyle name="Normal 72 12" xfId="16333" xr:uid="{00000000-0005-0000-0000-00000E950000}"/>
    <cellStyle name="Normal 72 2" xfId="1208" xr:uid="{00000000-0005-0000-0000-00000F950000}"/>
    <cellStyle name="Normal 72 2 10" xfId="31623" xr:uid="{00000000-0005-0000-0000-000010950000}"/>
    <cellStyle name="Normal 72 2 11" xfId="16387" xr:uid="{00000000-0005-0000-0000-000011950000}"/>
    <cellStyle name="Normal 72 2 2" xfId="1316" xr:uid="{00000000-0005-0000-0000-000012950000}"/>
    <cellStyle name="Normal 72 2 2 10" xfId="16491" xr:uid="{00000000-0005-0000-0000-000013950000}"/>
    <cellStyle name="Normal 72 2 2 2" xfId="1533" xr:uid="{00000000-0005-0000-0000-000014950000}"/>
    <cellStyle name="Normal 72 2 2 2 2" xfId="1954" xr:uid="{00000000-0005-0000-0000-000015950000}"/>
    <cellStyle name="Normal 72 2 2 2 2 2" xfId="2793" xr:uid="{00000000-0005-0000-0000-000016950000}"/>
    <cellStyle name="Normal 72 2 2 2 2 2 2" xfId="4483" xr:uid="{00000000-0005-0000-0000-000017950000}"/>
    <cellStyle name="Normal 72 2 2 2 2 2 2 2" xfId="14556" xr:uid="{00000000-0005-0000-0000-000018950000}"/>
    <cellStyle name="Normal 72 2 2 2 2 2 2 2 2" xfId="44887" xr:uid="{00000000-0005-0000-0000-000019950000}"/>
    <cellStyle name="Normal 72 2 2 2 2 2 2 2 3" xfId="29654" xr:uid="{00000000-0005-0000-0000-00001A950000}"/>
    <cellStyle name="Normal 72 2 2 2 2 2 2 3" xfId="9536" xr:uid="{00000000-0005-0000-0000-00001B950000}"/>
    <cellStyle name="Normal 72 2 2 2 2 2 2 3 2" xfId="39870" xr:uid="{00000000-0005-0000-0000-00001C950000}"/>
    <cellStyle name="Normal 72 2 2 2 2 2 2 3 3" xfId="24637" xr:uid="{00000000-0005-0000-0000-00001D950000}"/>
    <cellStyle name="Normal 72 2 2 2 2 2 2 4" xfId="34857" xr:uid="{00000000-0005-0000-0000-00001E950000}"/>
    <cellStyle name="Normal 72 2 2 2 2 2 2 5" xfId="19624" xr:uid="{00000000-0005-0000-0000-00001F950000}"/>
    <cellStyle name="Normal 72 2 2 2 2 2 3" xfId="6175" xr:uid="{00000000-0005-0000-0000-000020950000}"/>
    <cellStyle name="Normal 72 2 2 2 2 2 3 2" xfId="16227" xr:uid="{00000000-0005-0000-0000-000021950000}"/>
    <cellStyle name="Normal 72 2 2 2 2 2 3 2 2" xfId="46558" xr:uid="{00000000-0005-0000-0000-000022950000}"/>
    <cellStyle name="Normal 72 2 2 2 2 2 3 2 3" xfId="31325" xr:uid="{00000000-0005-0000-0000-000023950000}"/>
    <cellStyle name="Normal 72 2 2 2 2 2 3 3" xfId="11207" xr:uid="{00000000-0005-0000-0000-000024950000}"/>
    <cellStyle name="Normal 72 2 2 2 2 2 3 3 2" xfId="41541" xr:uid="{00000000-0005-0000-0000-000025950000}"/>
    <cellStyle name="Normal 72 2 2 2 2 2 3 3 3" xfId="26308" xr:uid="{00000000-0005-0000-0000-000026950000}"/>
    <cellStyle name="Normal 72 2 2 2 2 2 3 4" xfId="36528" xr:uid="{00000000-0005-0000-0000-000027950000}"/>
    <cellStyle name="Normal 72 2 2 2 2 2 3 5" xfId="21295" xr:uid="{00000000-0005-0000-0000-000028950000}"/>
    <cellStyle name="Normal 72 2 2 2 2 2 4" xfId="12885" xr:uid="{00000000-0005-0000-0000-000029950000}"/>
    <cellStyle name="Normal 72 2 2 2 2 2 4 2" xfId="43216" xr:uid="{00000000-0005-0000-0000-00002A950000}"/>
    <cellStyle name="Normal 72 2 2 2 2 2 4 3" xfId="27983" xr:uid="{00000000-0005-0000-0000-00002B950000}"/>
    <cellStyle name="Normal 72 2 2 2 2 2 5" xfId="7864" xr:uid="{00000000-0005-0000-0000-00002C950000}"/>
    <cellStyle name="Normal 72 2 2 2 2 2 5 2" xfId="38199" xr:uid="{00000000-0005-0000-0000-00002D950000}"/>
    <cellStyle name="Normal 72 2 2 2 2 2 5 3" xfId="22966" xr:uid="{00000000-0005-0000-0000-00002E950000}"/>
    <cellStyle name="Normal 72 2 2 2 2 2 6" xfId="33187" xr:uid="{00000000-0005-0000-0000-00002F950000}"/>
    <cellStyle name="Normal 72 2 2 2 2 2 7" xfId="17953" xr:uid="{00000000-0005-0000-0000-000030950000}"/>
    <cellStyle name="Normal 72 2 2 2 2 3" xfId="3646" xr:uid="{00000000-0005-0000-0000-000031950000}"/>
    <cellStyle name="Normal 72 2 2 2 2 3 2" xfId="13720" xr:uid="{00000000-0005-0000-0000-000032950000}"/>
    <cellStyle name="Normal 72 2 2 2 2 3 2 2" xfId="44051" xr:uid="{00000000-0005-0000-0000-000033950000}"/>
    <cellStyle name="Normal 72 2 2 2 2 3 2 3" xfId="28818" xr:uid="{00000000-0005-0000-0000-000034950000}"/>
    <cellStyle name="Normal 72 2 2 2 2 3 3" xfId="8700" xr:uid="{00000000-0005-0000-0000-000035950000}"/>
    <cellStyle name="Normal 72 2 2 2 2 3 3 2" xfId="39034" xr:uid="{00000000-0005-0000-0000-000036950000}"/>
    <cellStyle name="Normal 72 2 2 2 2 3 3 3" xfId="23801" xr:uid="{00000000-0005-0000-0000-000037950000}"/>
    <cellStyle name="Normal 72 2 2 2 2 3 4" xfId="34021" xr:uid="{00000000-0005-0000-0000-000038950000}"/>
    <cellStyle name="Normal 72 2 2 2 2 3 5" xfId="18788" xr:uid="{00000000-0005-0000-0000-000039950000}"/>
    <cellStyle name="Normal 72 2 2 2 2 4" xfId="5339" xr:uid="{00000000-0005-0000-0000-00003A950000}"/>
    <cellStyle name="Normal 72 2 2 2 2 4 2" xfId="15391" xr:uid="{00000000-0005-0000-0000-00003B950000}"/>
    <cellStyle name="Normal 72 2 2 2 2 4 2 2" xfId="45722" xr:uid="{00000000-0005-0000-0000-00003C950000}"/>
    <cellStyle name="Normal 72 2 2 2 2 4 2 3" xfId="30489" xr:uid="{00000000-0005-0000-0000-00003D950000}"/>
    <cellStyle name="Normal 72 2 2 2 2 4 3" xfId="10371" xr:uid="{00000000-0005-0000-0000-00003E950000}"/>
    <cellStyle name="Normal 72 2 2 2 2 4 3 2" xfId="40705" xr:uid="{00000000-0005-0000-0000-00003F950000}"/>
    <cellStyle name="Normal 72 2 2 2 2 4 3 3" xfId="25472" xr:uid="{00000000-0005-0000-0000-000040950000}"/>
    <cellStyle name="Normal 72 2 2 2 2 4 4" xfId="35692" xr:uid="{00000000-0005-0000-0000-000041950000}"/>
    <cellStyle name="Normal 72 2 2 2 2 4 5" xfId="20459" xr:uid="{00000000-0005-0000-0000-000042950000}"/>
    <cellStyle name="Normal 72 2 2 2 2 5" xfId="12049" xr:uid="{00000000-0005-0000-0000-000043950000}"/>
    <cellStyle name="Normal 72 2 2 2 2 5 2" xfId="42380" xr:uid="{00000000-0005-0000-0000-000044950000}"/>
    <cellStyle name="Normal 72 2 2 2 2 5 3" xfId="27147" xr:uid="{00000000-0005-0000-0000-000045950000}"/>
    <cellStyle name="Normal 72 2 2 2 2 6" xfId="7028" xr:uid="{00000000-0005-0000-0000-000046950000}"/>
    <cellStyle name="Normal 72 2 2 2 2 6 2" xfId="37363" xr:uid="{00000000-0005-0000-0000-000047950000}"/>
    <cellStyle name="Normal 72 2 2 2 2 6 3" xfId="22130" xr:uid="{00000000-0005-0000-0000-000048950000}"/>
    <cellStyle name="Normal 72 2 2 2 2 7" xfId="32351" xr:uid="{00000000-0005-0000-0000-000049950000}"/>
    <cellStyle name="Normal 72 2 2 2 2 8" xfId="17117" xr:uid="{00000000-0005-0000-0000-00004A950000}"/>
    <cellStyle name="Normal 72 2 2 2 3" xfId="2375" xr:uid="{00000000-0005-0000-0000-00004B950000}"/>
    <cellStyle name="Normal 72 2 2 2 3 2" xfId="4065" xr:uid="{00000000-0005-0000-0000-00004C950000}"/>
    <cellStyle name="Normal 72 2 2 2 3 2 2" xfId="14138" xr:uid="{00000000-0005-0000-0000-00004D950000}"/>
    <cellStyle name="Normal 72 2 2 2 3 2 2 2" xfId="44469" xr:uid="{00000000-0005-0000-0000-00004E950000}"/>
    <cellStyle name="Normal 72 2 2 2 3 2 2 3" xfId="29236" xr:uid="{00000000-0005-0000-0000-00004F950000}"/>
    <cellStyle name="Normal 72 2 2 2 3 2 3" xfId="9118" xr:uid="{00000000-0005-0000-0000-000050950000}"/>
    <cellStyle name="Normal 72 2 2 2 3 2 3 2" xfId="39452" xr:uid="{00000000-0005-0000-0000-000051950000}"/>
    <cellStyle name="Normal 72 2 2 2 3 2 3 3" xfId="24219" xr:uid="{00000000-0005-0000-0000-000052950000}"/>
    <cellStyle name="Normal 72 2 2 2 3 2 4" xfId="34439" xr:uid="{00000000-0005-0000-0000-000053950000}"/>
    <cellStyle name="Normal 72 2 2 2 3 2 5" xfId="19206" xr:uid="{00000000-0005-0000-0000-000054950000}"/>
    <cellStyle name="Normal 72 2 2 2 3 3" xfId="5757" xr:uid="{00000000-0005-0000-0000-000055950000}"/>
    <cellStyle name="Normal 72 2 2 2 3 3 2" xfId="15809" xr:uid="{00000000-0005-0000-0000-000056950000}"/>
    <cellStyle name="Normal 72 2 2 2 3 3 2 2" xfId="46140" xr:uid="{00000000-0005-0000-0000-000057950000}"/>
    <cellStyle name="Normal 72 2 2 2 3 3 2 3" xfId="30907" xr:uid="{00000000-0005-0000-0000-000058950000}"/>
    <cellStyle name="Normal 72 2 2 2 3 3 3" xfId="10789" xr:uid="{00000000-0005-0000-0000-000059950000}"/>
    <cellStyle name="Normal 72 2 2 2 3 3 3 2" xfId="41123" xr:uid="{00000000-0005-0000-0000-00005A950000}"/>
    <cellStyle name="Normal 72 2 2 2 3 3 3 3" xfId="25890" xr:uid="{00000000-0005-0000-0000-00005B950000}"/>
    <cellStyle name="Normal 72 2 2 2 3 3 4" xfId="36110" xr:uid="{00000000-0005-0000-0000-00005C950000}"/>
    <cellStyle name="Normal 72 2 2 2 3 3 5" xfId="20877" xr:uid="{00000000-0005-0000-0000-00005D950000}"/>
    <cellStyle name="Normal 72 2 2 2 3 4" xfId="12467" xr:uid="{00000000-0005-0000-0000-00005E950000}"/>
    <cellStyle name="Normal 72 2 2 2 3 4 2" xfId="42798" xr:uid="{00000000-0005-0000-0000-00005F950000}"/>
    <cellStyle name="Normal 72 2 2 2 3 4 3" xfId="27565" xr:uid="{00000000-0005-0000-0000-000060950000}"/>
    <cellStyle name="Normal 72 2 2 2 3 5" xfId="7446" xr:uid="{00000000-0005-0000-0000-000061950000}"/>
    <cellStyle name="Normal 72 2 2 2 3 5 2" xfId="37781" xr:uid="{00000000-0005-0000-0000-000062950000}"/>
    <cellStyle name="Normal 72 2 2 2 3 5 3" xfId="22548" xr:uid="{00000000-0005-0000-0000-000063950000}"/>
    <cellStyle name="Normal 72 2 2 2 3 6" xfId="32769" xr:uid="{00000000-0005-0000-0000-000064950000}"/>
    <cellStyle name="Normal 72 2 2 2 3 7" xfId="17535" xr:uid="{00000000-0005-0000-0000-000065950000}"/>
    <cellStyle name="Normal 72 2 2 2 4" xfId="3228" xr:uid="{00000000-0005-0000-0000-000066950000}"/>
    <cellStyle name="Normal 72 2 2 2 4 2" xfId="13302" xr:uid="{00000000-0005-0000-0000-000067950000}"/>
    <cellStyle name="Normal 72 2 2 2 4 2 2" xfId="43633" xr:uid="{00000000-0005-0000-0000-000068950000}"/>
    <cellStyle name="Normal 72 2 2 2 4 2 3" xfId="28400" xr:uid="{00000000-0005-0000-0000-000069950000}"/>
    <cellStyle name="Normal 72 2 2 2 4 3" xfId="8282" xr:uid="{00000000-0005-0000-0000-00006A950000}"/>
    <cellStyle name="Normal 72 2 2 2 4 3 2" xfId="38616" xr:uid="{00000000-0005-0000-0000-00006B950000}"/>
    <cellStyle name="Normal 72 2 2 2 4 3 3" xfId="23383" xr:uid="{00000000-0005-0000-0000-00006C950000}"/>
    <cellStyle name="Normal 72 2 2 2 4 4" xfId="33603" xr:uid="{00000000-0005-0000-0000-00006D950000}"/>
    <cellStyle name="Normal 72 2 2 2 4 5" xfId="18370" xr:uid="{00000000-0005-0000-0000-00006E950000}"/>
    <cellStyle name="Normal 72 2 2 2 5" xfId="4921" xr:uid="{00000000-0005-0000-0000-00006F950000}"/>
    <cellStyle name="Normal 72 2 2 2 5 2" xfId="14973" xr:uid="{00000000-0005-0000-0000-000070950000}"/>
    <cellStyle name="Normal 72 2 2 2 5 2 2" xfId="45304" xr:uid="{00000000-0005-0000-0000-000071950000}"/>
    <cellStyle name="Normal 72 2 2 2 5 2 3" xfId="30071" xr:uid="{00000000-0005-0000-0000-000072950000}"/>
    <cellStyle name="Normal 72 2 2 2 5 3" xfId="9953" xr:uid="{00000000-0005-0000-0000-000073950000}"/>
    <cellStyle name="Normal 72 2 2 2 5 3 2" xfId="40287" xr:uid="{00000000-0005-0000-0000-000074950000}"/>
    <cellStyle name="Normal 72 2 2 2 5 3 3" xfId="25054" xr:uid="{00000000-0005-0000-0000-000075950000}"/>
    <cellStyle name="Normal 72 2 2 2 5 4" xfId="35274" xr:uid="{00000000-0005-0000-0000-000076950000}"/>
    <cellStyle name="Normal 72 2 2 2 5 5" xfId="20041" xr:uid="{00000000-0005-0000-0000-000077950000}"/>
    <cellStyle name="Normal 72 2 2 2 6" xfId="11631" xr:uid="{00000000-0005-0000-0000-000078950000}"/>
    <cellStyle name="Normal 72 2 2 2 6 2" xfId="41962" xr:uid="{00000000-0005-0000-0000-000079950000}"/>
    <cellStyle name="Normal 72 2 2 2 6 3" xfId="26729" xr:uid="{00000000-0005-0000-0000-00007A950000}"/>
    <cellStyle name="Normal 72 2 2 2 7" xfId="6610" xr:uid="{00000000-0005-0000-0000-00007B950000}"/>
    <cellStyle name="Normal 72 2 2 2 7 2" xfId="36945" xr:uid="{00000000-0005-0000-0000-00007C950000}"/>
    <cellStyle name="Normal 72 2 2 2 7 3" xfId="21712" xr:uid="{00000000-0005-0000-0000-00007D950000}"/>
    <cellStyle name="Normal 72 2 2 2 8" xfId="31933" xr:uid="{00000000-0005-0000-0000-00007E950000}"/>
    <cellStyle name="Normal 72 2 2 2 9" xfId="16699" xr:uid="{00000000-0005-0000-0000-00007F950000}"/>
    <cellStyle name="Normal 72 2 2 3" xfId="1746" xr:uid="{00000000-0005-0000-0000-000080950000}"/>
    <cellStyle name="Normal 72 2 2 3 2" xfId="2585" xr:uid="{00000000-0005-0000-0000-000081950000}"/>
    <cellStyle name="Normal 72 2 2 3 2 2" xfId="4275" xr:uid="{00000000-0005-0000-0000-000082950000}"/>
    <cellStyle name="Normal 72 2 2 3 2 2 2" xfId="14348" xr:uid="{00000000-0005-0000-0000-000083950000}"/>
    <cellStyle name="Normal 72 2 2 3 2 2 2 2" xfId="44679" xr:uid="{00000000-0005-0000-0000-000084950000}"/>
    <cellStyle name="Normal 72 2 2 3 2 2 2 3" xfId="29446" xr:uid="{00000000-0005-0000-0000-000085950000}"/>
    <cellStyle name="Normal 72 2 2 3 2 2 3" xfId="9328" xr:uid="{00000000-0005-0000-0000-000086950000}"/>
    <cellStyle name="Normal 72 2 2 3 2 2 3 2" xfId="39662" xr:uid="{00000000-0005-0000-0000-000087950000}"/>
    <cellStyle name="Normal 72 2 2 3 2 2 3 3" xfId="24429" xr:uid="{00000000-0005-0000-0000-000088950000}"/>
    <cellStyle name="Normal 72 2 2 3 2 2 4" xfId="34649" xr:uid="{00000000-0005-0000-0000-000089950000}"/>
    <cellStyle name="Normal 72 2 2 3 2 2 5" xfId="19416" xr:uid="{00000000-0005-0000-0000-00008A950000}"/>
    <cellStyle name="Normal 72 2 2 3 2 3" xfId="5967" xr:uid="{00000000-0005-0000-0000-00008B950000}"/>
    <cellStyle name="Normal 72 2 2 3 2 3 2" xfId="16019" xr:uid="{00000000-0005-0000-0000-00008C950000}"/>
    <cellStyle name="Normal 72 2 2 3 2 3 2 2" xfId="46350" xr:uid="{00000000-0005-0000-0000-00008D950000}"/>
    <cellStyle name="Normal 72 2 2 3 2 3 2 3" xfId="31117" xr:uid="{00000000-0005-0000-0000-00008E950000}"/>
    <cellStyle name="Normal 72 2 2 3 2 3 3" xfId="10999" xr:uid="{00000000-0005-0000-0000-00008F950000}"/>
    <cellStyle name="Normal 72 2 2 3 2 3 3 2" xfId="41333" xr:uid="{00000000-0005-0000-0000-000090950000}"/>
    <cellStyle name="Normal 72 2 2 3 2 3 3 3" xfId="26100" xr:uid="{00000000-0005-0000-0000-000091950000}"/>
    <cellStyle name="Normal 72 2 2 3 2 3 4" xfId="36320" xr:uid="{00000000-0005-0000-0000-000092950000}"/>
    <cellStyle name="Normal 72 2 2 3 2 3 5" xfId="21087" xr:uid="{00000000-0005-0000-0000-000093950000}"/>
    <cellStyle name="Normal 72 2 2 3 2 4" xfId="12677" xr:uid="{00000000-0005-0000-0000-000094950000}"/>
    <cellStyle name="Normal 72 2 2 3 2 4 2" xfId="43008" xr:uid="{00000000-0005-0000-0000-000095950000}"/>
    <cellStyle name="Normal 72 2 2 3 2 4 3" xfId="27775" xr:uid="{00000000-0005-0000-0000-000096950000}"/>
    <cellStyle name="Normal 72 2 2 3 2 5" xfId="7656" xr:uid="{00000000-0005-0000-0000-000097950000}"/>
    <cellStyle name="Normal 72 2 2 3 2 5 2" xfId="37991" xr:uid="{00000000-0005-0000-0000-000098950000}"/>
    <cellStyle name="Normal 72 2 2 3 2 5 3" xfId="22758" xr:uid="{00000000-0005-0000-0000-000099950000}"/>
    <cellStyle name="Normal 72 2 2 3 2 6" xfId="32979" xr:uid="{00000000-0005-0000-0000-00009A950000}"/>
    <cellStyle name="Normal 72 2 2 3 2 7" xfId="17745" xr:uid="{00000000-0005-0000-0000-00009B950000}"/>
    <cellStyle name="Normal 72 2 2 3 3" xfId="3438" xr:uid="{00000000-0005-0000-0000-00009C950000}"/>
    <cellStyle name="Normal 72 2 2 3 3 2" xfId="13512" xr:uid="{00000000-0005-0000-0000-00009D950000}"/>
    <cellStyle name="Normal 72 2 2 3 3 2 2" xfId="43843" xr:uid="{00000000-0005-0000-0000-00009E950000}"/>
    <cellStyle name="Normal 72 2 2 3 3 2 3" xfId="28610" xr:uid="{00000000-0005-0000-0000-00009F950000}"/>
    <cellStyle name="Normal 72 2 2 3 3 3" xfId="8492" xr:uid="{00000000-0005-0000-0000-0000A0950000}"/>
    <cellStyle name="Normal 72 2 2 3 3 3 2" xfId="38826" xr:uid="{00000000-0005-0000-0000-0000A1950000}"/>
    <cellStyle name="Normal 72 2 2 3 3 3 3" xfId="23593" xr:uid="{00000000-0005-0000-0000-0000A2950000}"/>
    <cellStyle name="Normal 72 2 2 3 3 4" xfId="33813" xr:uid="{00000000-0005-0000-0000-0000A3950000}"/>
    <cellStyle name="Normal 72 2 2 3 3 5" xfId="18580" xr:uid="{00000000-0005-0000-0000-0000A4950000}"/>
    <cellStyle name="Normal 72 2 2 3 4" xfId="5131" xr:uid="{00000000-0005-0000-0000-0000A5950000}"/>
    <cellStyle name="Normal 72 2 2 3 4 2" xfId="15183" xr:uid="{00000000-0005-0000-0000-0000A6950000}"/>
    <cellStyle name="Normal 72 2 2 3 4 2 2" xfId="45514" xr:uid="{00000000-0005-0000-0000-0000A7950000}"/>
    <cellStyle name="Normal 72 2 2 3 4 2 3" xfId="30281" xr:uid="{00000000-0005-0000-0000-0000A8950000}"/>
    <cellStyle name="Normal 72 2 2 3 4 3" xfId="10163" xr:uid="{00000000-0005-0000-0000-0000A9950000}"/>
    <cellStyle name="Normal 72 2 2 3 4 3 2" xfId="40497" xr:uid="{00000000-0005-0000-0000-0000AA950000}"/>
    <cellStyle name="Normal 72 2 2 3 4 3 3" xfId="25264" xr:uid="{00000000-0005-0000-0000-0000AB950000}"/>
    <cellStyle name="Normal 72 2 2 3 4 4" xfId="35484" xr:uid="{00000000-0005-0000-0000-0000AC950000}"/>
    <cellStyle name="Normal 72 2 2 3 4 5" xfId="20251" xr:uid="{00000000-0005-0000-0000-0000AD950000}"/>
    <cellStyle name="Normal 72 2 2 3 5" xfId="11841" xr:uid="{00000000-0005-0000-0000-0000AE950000}"/>
    <cellStyle name="Normal 72 2 2 3 5 2" xfId="42172" xr:uid="{00000000-0005-0000-0000-0000AF950000}"/>
    <cellStyle name="Normal 72 2 2 3 5 3" xfId="26939" xr:uid="{00000000-0005-0000-0000-0000B0950000}"/>
    <cellStyle name="Normal 72 2 2 3 6" xfId="6820" xr:uid="{00000000-0005-0000-0000-0000B1950000}"/>
    <cellStyle name="Normal 72 2 2 3 6 2" xfId="37155" xr:uid="{00000000-0005-0000-0000-0000B2950000}"/>
    <cellStyle name="Normal 72 2 2 3 6 3" xfId="21922" xr:uid="{00000000-0005-0000-0000-0000B3950000}"/>
    <cellStyle name="Normal 72 2 2 3 7" xfId="32143" xr:uid="{00000000-0005-0000-0000-0000B4950000}"/>
    <cellStyle name="Normal 72 2 2 3 8" xfId="16909" xr:uid="{00000000-0005-0000-0000-0000B5950000}"/>
    <cellStyle name="Normal 72 2 2 4" xfId="2167" xr:uid="{00000000-0005-0000-0000-0000B6950000}"/>
    <cellStyle name="Normal 72 2 2 4 2" xfId="3857" xr:uid="{00000000-0005-0000-0000-0000B7950000}"/>
    <cellStyle name="Normal 72 2 2 4 2 2" xfId="13930" xr:uid="{00000000-0005-0000-0000-0000B8950000}"/>
    <cellStyle name="Normal 72 2 2 4 2 2 2" xfId="44261" xr:uid="{00000000-0005-0000-0000-0000B9950000}"/>
    <cellStyle name="Normal 72 2 2 4 2 2 3" xfId="29028" xr:uid="{00000000-0005-0000-0000-0000BA950000}"/>
    <cellStyle name="Normal 72 2 2 4 2 3" xfId="8910" xr:uid="{00000000-0005-0000-0000-0000BB950000}"/>
    <cellStyle name="Normal 72 2 2 4 2 3 2" xfId="39244" xr:uid="{00000000-0005-0000-0000-0000BC950000}"/>
    <cellStyle name="Normal 72 2 2 4 2 3 3" xfId="24011" xr:uid="{00000000-0005-0000-0000-0000BD950000}"/>
    <cellStyle name="Normal 72 2 2 4 2 4" xfId="34231" xr:uid="{00000000-0005-0000-0000-0000BE950000}"/>
    <cellStyle name="Normal 72 2 2 4 2 5" xfId="18998" xr:uid="{00000000-0005-0000-0000-0000BF950000}"/>
    <cellStyle name="Normal 72 2 2 4 3" xfId="5549" xr:uid="{00000000-0005-0000-0000-0000C0950000}"/>
    <cellStyle name="Normal 72 2 2 4 3 2" xfId="15601" xr:uid="{00000000-0005-0000-0000-0000C1950000}"/>
    <cellStyle name="Normal 72 2 2 4 3 2 2" xfId="45932" xr:uid="{00000000-0005-0000-0000-0000C2950000}"/>
    <cellStyle name="Normal 72 2 2 4 3 2 3" xfId="30699" xr:uid="{00000000-0005-0000-0000-0000C3950000}"/>
    <cellStyle name="Normal 72 2 2 4 3 3" xfId="10581" xr:uid="{00000000-0005-0000-0000-0000C4950000}"/>
    <cellStyle name="Normal 72 2 2 4 3 3 2" xfId="40915" xr:uid="{00000000-0005-0000-0000-0000C5950000}"/>
    <cellStyle name="Normal 72 2 2 4 3 3 3" xfId="25682" xr:uid="{00000000-0005-0000-0000-0000C6950000}"/>
    <cellStyle name="Normal 72 2 2 4 3 4" xfId="35902" xr:uid="{00000000-0005-0000-0000-0000C7950000}"/>
    <cellStyle name="Normal 72 2 2 4 3 5" xfId="20669" xr:uid="{00000000-0005-0000-0000-0000C8950000}"/>
    <cellStyle name="Normal 72 2 2 4 4" xfId="12259" xr:uid="{00000000-0005-0000-0000-0000C9950000}"/>
    <cellStyle name="Normal 72 2 2 4 4 2" xfId="42590" xr:uid="{00000000-0005-0000-0000-0000CA950000}"/>
    <cellStyle name="Normal 72 2 2 4 4 3" xfId="27357" xr:uid="{00000000-0005-0000-0000-0000CB950000}"/>
    <cellStyle name="Normal 72 2 2 4 5" xfId="7238" xr:uid="{00000000-0005-0000-0000-0000CC950000}"/>
    <cellStyle name="Normal 72 2 2 4 5 2" xfId="37573" xr:uid="{00000000-0005-0000-0000-0000CD950000}"/>
    <cellStyle name="Normal 72 2 2 4 5 3" xfId="22340" xr:uid="{00000000-0005-0000-0000-0000CE950000}"/>
    <cellStyle name="Normal 72 2 2 4 6" xfId="32561" xr:uid="{00000000-0005-0000-0000-0000CF950000}"/>
    <cellStyle name="Normal 72 2 2 4 7" xfId="17327" xr:uid="{00000000-0005-0000-0000-0000D0950000}"/>
    <cellStyle name="Normal 72 2 2 5" xfId="3020" xr:uid="{00000000-0005-0000-0000-0000D1950000}"/>
    <cellStyle name="Normal 72 2 2 5 2" xfId="13094" xr:uid="{00000000-0005-0000-0000-0000D2950000}"/>
    <cellStyle name="Normal 72 2 2 5 2 2" xfId="43425" xr:uid="{00000000-0005-0000-0000-0000D3950000}"/>
    <cellStyle name="Normal 72 2 2 5 2 3" xfId="28192" xr:uid="{00000000-0005-0000-0000-0000D4950000}"/>
    <cellStyle name="Normal 72 2 2 5 3" xfId="8074" xr:uid="{00000000-0005-0000-0000-0000D5950000}"/>
    <cellStyle name="Normal 72 2 2 5 3 2" xfId="38408" xr:uid="{00000000-0005-0000-0000-0000D6950000}"/>
    <cellStyle name="Normal 72 2 2 5 3 3" xfId="23175" xr:uid="{00000000-0005-0000-0000-0000D7950000}"/>
    <cellStyle name="Normal 72 2 2 5 4" xfId="33395" xr:uid="{00000000-0005-0000-0000-0000D8950000}"/>
    <cellStyle name="Normal 72 2 2 5 5" xfId="18162" xr:uid="{00000000-0005-0000-0000-0000D9950000}"/>
    <cellStyle name="Normal 72 2 2 6" xfId="4713" xr:uid="{00000000-0005-0000-0000-0000DA950000}"/>
    <cellStyle name="Normal 72 2 2 6 2" xfId="14765" xr:uid="{00000000-0005-0000-0000-0000DB950000}"/>
    <cellStyle name="Normal 72 2 2 6 2 2" xfId="45096" xr:uid="{00000000-0005-0000-0000-0000DC950000}"/>
    <cellStyle name="Normal 72 2 2 6 2 3" xfId="29863" xr:uid="{00000000-0005-0000-0000-0000DD950000}"/>
    <cellStyle name="Normal 72 2 2 6 3" xfId="9745" xr:uid="{00000000-0005-0000-0000-0000DE950000}"/>
    <cellStyle name="Normal 72 2 2 6 3 2" xfId="40079" xr:uid="{00000000-0005-0000-0000-0000DF950000}"/>
    <cellStyle name="Normal 72 2 2 6 3 3" xfId="24846" xr:uid="{00000000-0005-0000-0000-0000E0950000}"/>
    <cellStyle name="Normal 72 2 2 6 4" xfId="35066" xr:uid="{00000000-0005-0000-0000-0000E1950000}"/>
    <cellStyle name="Normal 72 2 2 6 5" xfId="19833" xr:uid="{00000000-0005-0000-0000-0000E2950000}"/>
    <cellStyle name="Normal 72 2 2 7" xfId="11423" xr:uid="{00000000-0005-0000-0000-0000E3950000}"/>
    <cellStyle name="Normal 72 2 2 7 2" xfId="41754" xr:uid="{00000000-0005-0000-0000-0000E4950000}"/>
    <cellStyle name="Normal 72 2 2 7 3" xfId="26521" xr:uid="{00000000-0005-0000-0000-0000E5950000}"/>
    <cellStyle name="Normal 72 2 2 8" xfId="6402" xr:uid="{00000000-0005-0000-0000-0000E6950000}"/>
    <cellStyle name="Normal 72 2 2 8 2" xfId="36737" xr:uid="{00000000-0005-0000-0000-0000E7950000}"/>
    <cellStyle name="Normal 72 2 2 8 3" xfId="21504" xr:uid="{00000000-0005-0000-0000-0000E8950000}"/>
    <cellStyle name="Normal 72 2 2 9" xfId="31725" xr:uid="{00000000-0005-0000-0000-0000E9950000}"/>
    <cellStyle name="Normal 72 2 3" xfId="1429" xr:uid="{00000000-0005-0000-0000-0000EA950000}"/>
    <cellStyle name="Normal 72 2 3 2" xfId="1850" xr:uid="{00000000-0005-0000-0000-0000EB950000}"/>
    <cellStyle name="Normal 72 2 3 2 2" xfId="2689" xr:uid="{00000000-0005-0000-0000-0000EC950000}"/>
    <cellStyle name="Normal 72 2 3 2 2 2" xfId="4379" xr:uid="{00000000-0005-0000-0000-0000ED950000}"/>
    <cellStyle name="Normal 72 2 3 2 2 2 2" xfId="14452" xr:uid="{00000000-0005-0000-0000-0000EE950000}"/>
    <cellStyle name="Normal 72 2 3 2 2 2 2 2" xfId="44783" xr:uid="{00000000-0005-0000-0000-0000EF950000}"/>
    <cellStyle name="Normal 72 2 3 2 2 2 2 3" xfId="29550" xr:uid="{00000000-0005-0000-0000-0000F0950000}"/>
    <cellStyle name="Normal 72 2 3 2 2 2 3" xfId="9432" xr:uid="{00000000-0005-0000-0000-0000F1950000}"/>
    <cellStyle name="Normal 72 2 3 2 2 2 3 2" xfId="39766" xr:uid="{00000000-0005-0000-0000-0000F2950000}"/>
    <cellStyle name="Normal 72 2 3 2 2 2 3 3" xfId="24533" xr:uid="{00000000-0005-0000-0000-0000F3950000}"/>
    <cellStyle name="Normal 72 2 3 2 2 2 4" xfId="34753" xr:uid="{00000000-0005-0000-0000-0000F4950000}"/>
    <cellStyle name="Normal 72 2 3 2 2 2 5" xfId="19520" xr:uid="{00000000-0005-0000-0000-0000F5950000}"/>
    <cellStyle name="Normal 72 2 3 2 2 3" xfId="6071" xr:uid="{00000000-0005-0000-0000-0000F6950000}"/>
    <cellStyle name="Normal 72 2 3 2 2 3 2" xfId="16123" xr:uid="{00000000-0005-0000-0000-0000F7950000}"/>
    <cellStyle name="Normal 72 2 3 2 2 3 2 2" xfId="46454" xr:uid="{00000000-0005-0000-0000-0000F8950000}"/>
    <cellStyle name="Normal 72 2 3 2 2 3 2 3" xfId="31221" xr:uid="{00000000-0005-0000-0000-0000F9950000}"/>
    <cellStyle name="Normal 72 2 3 2 2 3 3" xfId="11103" xr:uid="{00000000-0005-0000-0000-0000FA950000}"/>
    <cellStyle name="Normal 72 2 3 2 2 3 3 2" xfId="41437" xr:uid="{00000000-0005-0000-0000-0000FB950000}"/>
    <cellStyle name="Normal 72 2 3 2 2 3 3 3" xfId="26204" xr:uid="{00000000-0005-0000-0000-0000FC950000}"/>
    <cellStyle name="Normal 72 2 3 2 2 3 4" xfId="36424" xr:uid="{00000000-0005-0000-0000-0000FD950000}"/>
    <cellStyle name="Normal 72 2 3 2 2 3 5" xfId="21191" xr:uid="{00000000-0005-0000-0000-0000FE950000}"/>
    <cellStyle name="Normal 72 2 3 2 2 4" xfId="12781" xr:uid="{00000000-0005-0000-0000-0000FF950000}"/>
    <cellStyle name="Normal 72 2 3 2 2 4 2" xfId="43112" xr:uid="{00000000-0005-0000-0000-000000960000}"/>
    <cellStyle name="Normal 72 2 3 2 2 4 3" xfId="27879" xr:uid="{00000000-0005-0000-0000-000001960000}"/>
    <cellStyle name="Normal 72 2 3 2 2 5" xfId="7760" xr:uid="{00000000-0005-0000-0000-000002960000}"/>
    <cellStyle name="Normal 72 2 3 2 2 5 2" xfId="38095" xr:uid="{00000000-0005-0000-0000-000003960000}"/>
    <cellStyle name="Normal 72 2 3 2 2 5 3" xfId="22862" xr:uid="{00000000-0005-0000-0000-000004960000}"/>
    <cellStyle name="Normal 72 2 3 2 2 6" xfId="33083" xr:uid="{00000000-0005-0000-0000-000005960000}"/>
    <cellStyle name="Normal 72 2 3 2 2 7" xfId="17849" xr:uid="{00000000-0005-0000-0000-000006960000}"/>
    <cellStyle name="Normal 72 2 3 2 3" xfId="3542" xr:uid="{00000000-0005-0000-0000-000007960000}"/>
    <cellStyle name="Normal 72 2 3 2 3 2" xfId="13616" xr:uid="{00000000-0005-0000-0000-000008960000}"/>
    <cellStyle name="Normal 72 2 3 2 3 2 2" xfId="43947" xr:uid="{00000000-0005-0000-0000-000009960000}"/>
    <cellStyle name="Normal 72 2 3 2 3 2 3" xfId="28714" xr:uid="{00000000-0005-0000-0000-00000A960000}"/>
    <cellStyle name="Normal 72 2 3 2 3 3" xfId="8596" xr:uid="{00000000-0005-0000-0000-00000B960000}"/>
    <cellStyle name="Normal 72 2 3 2 3 3 2" xfId="38930" xr:uid="{00000000-0005-0000-0000-00000C960000}"/>
    <cellStyle name="Normal 72 2 3 2 3 3 3" xfId="23697" xr:uid="{00000000-0005-0000-0000-00000D960000}"/>
    <cellStyle name="Normal 72 2 3 2 3 4" xfId="33917" xr:uid="{00000000-0005-0000-0000-00000E960000}"/>
    <cellStyle name="Normal 72 2 3 2 3 5" xfId="18684" xr:uid="{00000000-0005-0000-0000-00000F960000}"/>
    <cellStyle name="Normal 72 2 3 2 4" xfId="5235" xr:uid="{00000000-0005-0000-0000-000010960000}"/>
    <cellStyle name="Normal 72 2 3 2 4 2" xfId="15287" xr:uid="{00000000-0005-0000-0000-000011960000}"/>
    <cellStyle name="Normal 72 2 3 2 4 2 2" xfId="45618" xr:uid="{00000000-0005-0000-0000-000012960000}"/>
    <cellStyle name="Normal 72 2 3 2 4 2 3" xfId="30385" xr:uid="{00000000-0005-0000-0000-000013960000}"/>
    <cellStyle name="Normal 72 2 3 2 4 3" xfId="10267" xr:uid="{00000000-0005-0000-0000-000014960000}"/>
    <cellStyle name="Normal 72 2 3 2 4 3 2" xfId="40601" xr:uid="{00000000-0005-0000-0000-000015960000}"/>
    <cellStyle name="Normal 72 2 3 2 4 3 3" xfId="25368" xr:uid="{00000000-0005-0000-0000-000016960000}"/>
    <cellStyle name="Normal 72 2 3 2 4 4" xfId="35588" xr:uid="{00000000-0005-0000-0000-000017960000}"/>
    <cellStyle name="Normal 72 2 3 2 4 5" xfId="20355" xr:uid="{00000000-0005-0000-0000-000018960000}"/>
    <cellStyle name="Normal 72 2 3 2 5" xfId="11945" xr:uid="{00000000-0005-0000-0000-000019960000}"/>
    <cellStyle name="Normal 72 2 3 2 5 2" xfId="42276" xr:uid="{00000000-0005-0000-0000-00001A960000}"/>
    <cellStyle name="Normal 72 2 3 2 5 3" xfId="27043" xr:uid="{00000000-0005-0000-0000-00001B960000}"/>
    <cellStyle name="Normal 72 2 3 2 6" xfId="6924" xr:uid="{00000000-0005-0000-0000-00001C960000}"/>
    <cellStyle name="Normal 72 2 3 2 6 2" xfId="37259" xr:uid="{00000000-0005-0000-0000-00001D960000}"/>
    <cellStyle name="Normal 72 2 3 2 6 3" xfId="22026" xr:uid="{00000000-0005-0000-0000-00001E960000}"/>
    <cellStyle name="Normal 72 2 3 2 7" xfId="32247" xr:uid="{00000000-0005-0000-0000-00001F960000}"/>
    <cellStyle name="Normal 72 2 3 2 8" xfId="17013" xr:uid="{00000000-0005-0000-0000-000020960000}"/>
    <cellStyle name="Normal 72 2 3 3" xfId="2271" xr:uid="{00000000-0005-0000-0000-000021960000}"/>
    <cellStyle name="Normal 72 2 3 3 2" xfId="3961" xr:uid="{00000000-0005-0000-0000-000022960000}"/>
    <cellStyle name="Normal 72 2 3 3 2 2" xfId="14034" xr:uid="{00000000-0005-0000-0000-000023960000}"/>
    <cellStyle name="Normal 72 2 3 3 2 2 2" xfId="44365" xr:uid="{00000000-0005-0000-0000-000024960000}"/>
    <cellStyle name="Normal 72 2 3 3 2 2 3" xfId="29132" xr:uid="{00000000-0005-0000-0000-000025960000}"/>
    <cellStyle name="Normal 72 2 3 3 2 3" xfId="9014" xr:uid="{00000000-0005-0000-0000-000026960000}"/>
    <cellStyle name="Normal 72 2 3 3 2 3 2" xfId="39348" xr:uid="{00000000-0005-0000-0000-000027960000}"/>
    <cellStyle name="Normal 72 2 3 3 2 3 3" xfId="24115" xr:uid="{00000000-0005-0000-0000-000028960000}"/>
    <cellStyle name="Normal 72 2 3 3 2 4" xfId="34335" xr:uid="{00000000-0005-0000-0000-000029960000}"/>
    <cellStyle name="Normal 72 2 3 3 2 5" xfId="19102" xr:uid="{00000000-0005-0000-0000-00002A960000}"/>
    <cellStyle name="Normal 72 2 3 3 3" xfId="5653" xr:uid="{00000000-0005-0000-0000-00002B960000}"/>
    <cellStyle name="Normal 72 2 3 3 3 2" xfId="15705" xr:uid="{00000000-0005-0000-0000-00002C960000}"/>
    <cellStyle name="Normal 72 2 3 3 3 2 2" xfId="46036" xr:uid="{00000000-0005-0000-0000-00002D960000}"/>
    <cellStyle name="Normal 72 2 3 3 3 2 3" xfId="30803" xr:uid="{00000000-0005-0000-0000-00002E960000}"/>
    <cellStyle name="Normal 72 2 3 3 3 3" xfId="10685" xr:uid="{00000000-0005-0000-0000-00002F960000}"/>
    <cellStyle name="Normal 72 2 3 3 3 3 2" xfId="41019" xr:uid="{00000000-0005-0000-0000-000030960000}"/>
    <cellStyle name="Normal 72 2 3 3 3 3 3" xfId="25786" xr:uid="{00000000-0005-0000-0000-000031960000}"/>
    <cellStyle name="Normal 72 2 3 3 3 4" xfId="36006" xr:uid="{00000000-0005-0000-0000-000032960000}"/>
    <cellStyle name="Normal 72 2 3 3 3 5" xfId="20773" xr:uid="{00000000-0005-0000-0000-000033960000}"/>
    <cellStyle name="Normal 72 2 3 3 4" xfId="12363" xr:uid="{00000000-0005-0000-0000-000034960000}"/>
    <cellStyle name="Normal 72 2 3 3 4 2" xfId="42694" xr:uid="{00000000-0005-0000-0000-000035960000}"/>
    <cellStyle name="Normal 72 2 3 3 4 3" xfId="27461" xr:uid="{00000000-0005-0000-0000-000036960000}"/>
    <cellStyle name="Normal 72 2 3 3 5" xfId="7342" xr:uid="{00000000-0005-0000-0000-000037960000}"/>
    <cellStyle name="Normal 72 2 3 3 5 2" xfId="37677" xr:uid="{00000000-0005-0000-0000-000038960000}"/>
    <cellStyle name="Normal 72 2 3 3 5 3" xfId="22444" xr:uid="{00000000-0005-0000-0000-000039960000}"/>
    <cellStyle name="Normal 72 2 3 3 6" xfId="32665" xr:uid="{00000000-0005-0000-0000-00003A960000}"/>
    <cellStyle name="Normal 72 2 3 3 7" xfId="17431" xr:uid="{00000000-0005-0000-0000-00003B960000}"/>
    <cellStyle name="Normal 72 2 3 4" xfId="3124" xr:uid="{00000000-0005-0000-0000-00003C960000}"/>
    <cellStyle name="Normal 72 2 3 4 2" xfId="13198" xr:uid="{00000000-0005-0000-0000-00003D960000}"/>
    <cellStyle name="Normal 72 2 3 4 2 2" xfId="43529" xr:uid="{00000000-0005-0000-0000-00003E960000}"/>
    <cellStyle name="Normal 72 2 3 4 2 3" xfId="28296" xr:uid="{00000000-0005-0000-0000-00003F960000}"/>
    <cellStyle name="Normal 72 2 3 4 3" xfId="8178" xr:uid="{00000000-0005-0000-0000-000040960000}"/>
    <cellStyle name="Normal 72 2 3 4 3 2" xfId="38512" xr:uid="{00000000-0005-0000-0000-000041960000}"/>
    <cellStyle name="Normal 72 2 3 4 3 3" xfId="23279" xr:uid="{00000000-0005-0000-0000-000042960000}"/>
    <cellStyle name="Normal 72 2 3 4 4" xfId="33499" xr:uid="{00000000-0005-0000-0000-000043960000}"/>
    <cellStyle name="Normal 72 2 3 4 5" xfId="18266" xr:uid="{00000000-0005-0000-0000-000044960000}"/>
    <cellStyle name="Normal 72 2 3 5" xfId="4817" xr:uid="{00000000-0005-0000-0000-000045960000}"/>
    <cellStyle name="Normal 72 2 3 5 2" xfId="14869" xr:uid="{00000000-0005-0000-0000-000046960000}"/>
    <cellStyle name="Normal 72 2 3 5 2 2" xfId="45200" xr:uid="{00000000-0005-0000-0000-000047960000}"/>
    <cellStyle name="Normal 72 2 3 5 2 3" xfId="29967" xr:uid="{00000000-0005-0000-0000-000048960000}"/>
    <cellStyle name="Normal 72 2 3 5 3" xfId="9849" xr:uid="{00000000-0005-0000-0000-000049960000}"/>
    <cellStyle name="Normal 72 2 3 5 3 2" xfId="40183" xr:uid="{00000000-0005-0000-0000-00004A960000}"/>
    <cellStyle name="Normal 72 2 3 5 3 3" xfId="24950" xr:uid="{00000000-0005-0000-0000-00004B960000}"/>
    <cellStyle name="Normal 72 2 3 5 4" xfId="35170" xr:uid="{00000000-0005-0000-0000-00004C960000}"/>
    <cellStyle name="Normal 72 2 3 5 5" xfId="19937" xr:uid="{00000000-0005-0000-0000-00004D960000}"/>
    <cellStyle name="Normal 72 2 3 6" xfId="11527" xr:uid="{00000000-0005-0000-0000-00004E960000}"/>
    <cellStyle name="Normal 72 2 3 6 2" xfId="41858" xr:uid="{00000000-0005-0000-0000-00004F960000}"/>
    <cellStyle name="Normal 72 2 3 6 3" xfId="26625" xr:uid="{00000000-0005-0000-0000-000050960000}"/>
    <cellStyle name="Normal 72 2 3 7" xfId="6506" xr:uid="{00000000-0005-0000-0000-000051960000}"/>
    <cellStyle name="Normal 72 2 3 7 2" xfId="36841" xr:uid="{00000000-0005-0000-0000-000052960000}"/>
    <cellStyle name="Normal 72 2 3 7 3" xfId="21608" xr:uid="{00000000-0005-0000-0000-000053960000}"/>
    <cellStyle name="Normal 72 2 3 8" xfId="31829" xr:uid="{00000000-0005-0000-0000-000054960000}"/>
    <cellStyle name="Normal 72 2 3 9" xfId="16595" xr:uid="{00000000-0005-0000-0000-000055960000}"/>
    <cellStyle name="Normal 72 2 4" xfId="1642" xr:uid="{00000000-0005-0000-0000-000056960000}"/>
    <cellStyle name="Normal 72 2 4 2" xfId="2481" xr:uid="{00000000-0005-0000-0000-000057960000}"/>
    <cellStyle name="Normal 72 2 4 2 2" xfId="4171" xr:uid="{00000000-0005-0000-0000-000058960000}"/>
    <cellStyle name="Normal 72 2 4 2 2 2" xfId="14244" xr:uid="{00000000-0005-0000-0000-000059960000}"/>
    <cellStyle name="Normal 72 2 4 2 2 2 2" xfId="44575" xr:uid="{00000000-0005-0000-0000-00005A960000}"/>
    <cellStyle name="Normal 72 2 4 2 2 2 3" xfId="29342" xr:uid="{00000000-0005-0000-0000-00005B960000}"/>
    <cellStyle name="Normal 72 2 4 2 2 3" xfId="9224" xr:uid="{00000000-0005-0000-0000-00005C960000}"/>
    <cellStyle name="Normal 72 2 4 2 2 3 2" xfId="39558" xr:uid="{00000000-0005-0000-0000-00005D960000}"/>
    <cellStyle name="Normal 72 2 4 2 2 3 3" xfId="24325" xr:uid="{00000000-0005-0000-0000-00005E960000}"/>
    <cellStyle name="Normal 72 2 4 2 2 4" xfId="34545" xr:uid="{00000000-0005-0000-0000-00005F960000}"/>
    <cellStyle name="Normal 72 2 4 2 2 5" xfId="19312" xr:uid="{00000000-0005-0000-0000-000060960000}"/>
    <cellStyle name="Normal 72 2 4 2 3" xfId="5863" xr:uid="{00000000-0005-0000-0000-000061960000}"/>
    <cellStyle name="Normal 72 2 4 2 3 2" xfId="15915" xr:uid="{00000000-0005-0000-0000-000062960000}"/>
    <cellStyle name="Normal 72 2 4 2 3 2 2" xfId="46246" xr:uid="{00000000-0005-0000-0000-000063960000}"/>
    <cellStyle name="Normal 72 2 4 2 3 2 3" xfId="31013" xr:uid="{00000000-0005-0000-0000-000064960000}"/>
    <cellStyle name="Normal 72 2 4 2 3 3" xfId="10895" xr:uid="{00000000-0005-0000-0000-000065960000}"/>
    <cellStyle name="Normal 72 2 4 2 3 3 2" xfId="41229" xr:uid="{00000000-0005-0000-0000-000066960000}"/>
    <cellStyle name="Normal 72 2 4 2 3 3 3" xfId="25996" xr:uid="{00000000-0005-0000-0000-000067960000}"/>
    <cellStyle name="Normal 72 2 4 2 3 4" xfId="36216" xr:uid="{00000000-0005-0000-0000-000068960000}"/>
    <cellStyle name="Normal 72 2 4 2 3 5" xfId="20983" xr:uid="{00000000-0005-0000-0000-000069960000}"/>
    <cellStyle name="Normal 72 2 4 2 4" xfId="12573" xr:uid="{00000000-0005-0000-0000-00006A960000}"/>
    <cellStyle name="Normal 72 2 4 2 4 2" xfId="42904" xr:uid="{00000000-0005-0000-0000-00006B960000}"/>
    <cellStyle name="Normal 72 2 4 2 4 3" xfId="27671" xr:uid="{00000000-0005-0000-0000-00006C960000}"/>
    <cellStyle name="Normal 72 2 4 2 5" xfId="7552" xr:uid="{00000000-0005-0000-0000-00006D960000}"/>
    <cellStyle name="Normal 72 2 4 2 5 2" xfId="37887" xr:uid="{00000000-0005-0000-0000-00006E960000}"/>
    <cellStyle name="Normal 72 2 4 2 5 3" xfId="22654" xr:uid="{00000000-0005-0000-0000-00006F960000}"/>
    <cellStyle name="Normal 72 2 4 2 6" xfId="32875" xr:uid="{00000000-0005-0000-0000-000070960000}"/>
    <cellStyle name="Normal 72 2 4 2 7" xfId="17641" xr:uid="{00000000-0005-0000-0000-000071960000}"/>
    <cellStyle name="Normal 72 2 4 3" xfId="3334" xr:uid="{00000000-0005-0000-0000-000072960000}"/>
    <cellStyle name="Normal 72 2 4 3 2" xfId="13408" xr:uid="{00000000-0005-0000-0000-000073960000}"/>
    <cellStyle name="Normal 72 2 4 3 2 2" xfId="43739" xr:uid="{00000000-0005-0000-0000-000074960000}"/>
    <cellStyle name="Normal 72 2 4 3 2 3" xfId="28506" xr:uid="{00000000-0005-0000-0000-000075960000}"/>
    <cellStyle name="Normal 72 2 4 3 3" xfId="8388" xr:uid="{00000000-0005-0000-0000-000076960000}"/>
    <cellStyle name="Normal 72 2 4 3 3 2" xfId="38722" xr:uid="{00000000-0005-0000-0000-000077960000}"/>
    <cellStyle name="Normal 72 2 4 3 3 3" xfId="23489" xr:uid="{00000000-0005-0000-0000-000078960000}"/>
    <cellStyle name="Normal 72 2 4 3 4" xfId="33709" xr:uid="{00000000-0005-0000-0000-000079960000}"/>
    <cellStyle name="Normal 72 2 4 3 5" xfId="18476" xr:uid="{00000000-0005-0000-0000-00007A960000}"/>
    <cellStyle name="Normal 72 2 4 4" xfId="5027" xr:uid="{00000000-0005-0000-0000-00007B960000}"/>
    <cellStyle name="Normal 72 2 4 4 2" xfId="15079" xr:uid="{00000000-0005-0000-0000-00007C960000}"/>
    <cellStyle name="Normal 72 2 4 4 2 2" xfId="45410" xr:uid="{00000000-0005-0000-0000-00007D960000}"/>
    <cellStyle name="Normal 72 2 4 4 2 3" xfId="30177" xr:uid="{00000000-0005-0000-0000-00007E960000}"/>
    <cellStyle name="Normal 72 2 4 4 3" xfId="10059" xr:uid="{00000000-0005-0000-0000-00007F960000}"/>
    <cellStyle name="Normal 72 2 4 4 3 2" xfId="40393" xr:uid="{00000000-0005-0000-0000-000080960000}"/>
    <cellStyle name="Normal 72 2 4 4 3 3" xfId="25160" xr:uid="{00000000-0005-0000-0000-000081960000}"/>
    <cellStyle name="Normal 72 2 4 4 4" xfId="35380" xr:uid="{00000000-0005-0000-0000-000082960000}"/>
    <cellStyle name="Normal 72 2 4 4 5" xfId="20147" xr:uid="{00000000-0005-0000-0000-000083960000}"/>
    <cellStyle name="Normal 72 2 4 5" xfId="11737" xr:uid="{00000000-0005-0000-0000-000084960000}"/>
    <cellStyle name="Normal 72 2 4 5 2" xfId="42068" xr:uid="{00000000-0005-0000-0000-000085960000}"/>
    <cellStyle name="Normal 72 2 4 5 3" xfId="26835" xr:uid="{00000000-0005-0000-0000-000086960000}"/>
    <cellStyle name="Normal 72 2 4 6" xfId="6716" xr:uid="{00000000-0005-0000-0000-000087960000}"/>
    <cellStyle name="Normal 72 2 4 6 2" xfId="37051" xr:uid="{00000000-0005-0000-0000-000088960000}"/>
    <cellStyle name="Normal 72 2 4 6 3" xfId="21818" xr:uid="{00000000-0005-0000-0000-000089960000}"/>
    <cellStyle name="Normal 72 2 4 7" xfId="32039" xr:uid="{00000000-0005-0000-0000-00008A960000}"/>
    <cellStyle name="Normal 72 2 4 8" xfId="16805" xr:uid="{00000000-0005-0000-0000-00008B960000}"/>
    <cellStyle name="Normal 72 2 5" xfId="2063" xr:uid="{00000000-0005-0000-0000-00008C960000}"/>
    <cellStyle name="Normal 72 2 5 2" xfId="3753" xr:uid="{00000000-0005-0000-0000-00008D960000}"/>
    <cellStyle name="Normal 72 2 5 2 2" xfId="13826" xr:uid="{00000000-0005-0000-0000-00008E960000}"/>
    <cellStyle name="Normal 72 2 5 2 2 2" xfId="44157" xr:uid="{00000000-0005-0000-0000-00008F960000}"/>
    <cellStyle name="Normal 72 2 5 2 2 3" xfId="28924" xr:uid="{00000000-0005-0000-0000-000090960000}"/>
    <cellStyle name="Normal 72 2 5 2 3" xfId="8806" xr:uid="{00000000-0005-0000-0000-000091960000}"/>
    <cellStyle name="Normal 72 2 5 2 3 2" xfId="39140" xr:uid="{00000000-0005-0000-0000-000092960000}"/>
    <cellStyle name="Normal 72 2 5 2 3 3" xfId="23907" xr:uid="{00000000-0005-0000-0000-000093960000}"/>
    <cellStyle name="Normal 72 2 5 2 4" xfId="34127" xr:uid="{00000000-0005-0000-0000-000094960000}"/>
    <cellStyle name="Normal 72 2 5 2 5" xfId="18894" xr:uid="{00000000-0005-0000-0000-000095960000}"/>
    <cellStyle name="Normal 72 2 5 3" xfId="5445" xr:uid="{00000000-0005-0000-0000-000096960000}"/>
    <cellStyle name="Normal 72 2 5 3 2" xfId="15497" xr:uid="{00000000-0005-0000-0000-000097960000}"/>
    <cellStyle name="Normal 72 2 5 3 2 2" xfId="45828" xr:uid="{00000000-0005-0000-0000-000098960000}"/>
    <cellStyle name="Normal 72 2 5 3 2 3" xfId="30595" xr:uid="{00000000-0005-0000-0000-000099960000}"/>
    <cellStyle name="Normal 72 2 5 3 3" xfId="10477" xr:uid="{00000000-0005-0000-0000-00009A960000}"/>
    <cellStyle name="Normal 72 2 5 3 3 2" xfId="40811" xr:uid="{00000000-0005-0000-0000-00009B960000}"/>
    <cellStyle name="Normal 72 2 5 3 3 3" xfId="25578" xr:uid="{00000000-0005-0000-0000-00009C960000}"/>
    <cellStyle name="Normal 72 2 5 3 4" xfId="35798" xr:uid="{00000000-0005-0000-0000-00009D960000}"/>
    <cellStyle name="Normal 72 2 5 3 5" xfId="20565" xr:uid="{00000000-0005-0000-0000-00009E960000}"/>
    <cellStyle name="Normal 72 2 5 4" xfId="12155" xr:uid="{00000000-0005-0000-0000-00009F960000}"/>
    <cellStyle name="Normal 72 2 5 4 2" xfId="42486" xr:uid="{00000000-0005-0000-0000-0000A0960000}"/>
    <cellStyle name="Normal 72 2 5 4 3" xfId="27253" xr:uid="{00000000-0005-0000-0000-0000A1960000}"/>
    <cellStyle name="Normal 72 2 5 5" xfId="7134" xr:uid="{00000000-0005-0000-0000-0000A2960000}"/>
    <cellStyle name="Normal 72 2 5 5 2" xfId="37469" xr:uid="{00000000-0005-0000-0000-0000A3960000}"/>
    <cellStyle name="Normal 72 2 5 5 3" xfId="22236" xr:uid="{00000000-0005-0000-0000-0000A4960000}"/>
    <cellStyle name="Normal 72 2 5 6" xfId="32457" xr:uid="{00000000-0005-0000-0000-0000A5960000}"/>
    <cellStyle name="Normal 72 2 5 7" xfId="17223" xr:uid="{00000000-0005-0000-0000-0000A6960000}"/>
    <cellStyle name="Normal 72 2 6" xfId="2916" xr:uid="{00000000-0005-0000-0000-0000A7960000}"/>
    <cellStyle name="Normal 72 2 6 2" xfId="12990" xr:uid="{00000000-0005-0000-0000-0000A8960000}"/>
    <cellStyle name="Normal 72 2 6 2 2" xfId="43321" xr:uid="{00000000-0005-0000-0000-0000A9960000}"/>
    <cellStyle name="Normal 72 2 6 2 3" xfId="28088" xr:uid="{00000000-0005-0000-0000-0000AA960000}"/>
    <cellStyle name="Normal 72 2 6 3" xfId="7970" xr:uid="{00000000-0005-0000-0000-0000AB960000}"/>
    <cellStyle name="Normal 72 2 6 3 2" xfId="38304" xr:uid="{00000000-0005-0000-0000-0000AC960000}"/>
    <cellStyle name="Normal 72 2 6 3 3" xfId="23071" xr:uid="{00000000-0005-0000-0000-0000AD960000}"/>
    <cellStyle name="Normal 72 2 6 4" xfId="33291" xr:uid="{00000000-0005-0000-0000-0000AE960000}"/>
    <cellStyle name="Normal 72 2 6 5" xfId="18058" xr:uid="{00000000-0005-0000-0000-0000AF960000}"/>
    <cellStyle name="Normal 72 2 7" xfId="4609" xr:uid="{00000000-0005-0000-0000-0000B0960000}"/>
    <cellStyle name="Normal 72 2 7 2" xfId="14661" xr:uid="{00000000-0005-0000-0000-0000B1960000}"/>
    <cellStyle name="Normal 72 2 7 2 2" xfId="44992" xr:uid="{00000000-0005-0000-0000-0000B2960000}"/>
    <cellStyle name="Normal 72 2 7 2 3" xfId="29759" xr:uid="{00000000-0005-0000-0000-0000B3960000}"/>
    <cellStyle name="Normal 72 2 7 3" xfId="9641" xr:uid="{00000000-0005-0000-0000-0000B4960000}"/>
    <cellStyle name="Normal 72 2 7 3 2" xfId="39975" xr:uid="{00000000-0005-0000-0000-0000B5960000}"/>
    <cellStyle name="Normal 72 2 7 3 3" xfId="24742" xr:uid="{00000000-0005-0000-0000-0000B6960000}"/>
    <cellStyle name="Normal 72 2 7 4" xfId="34962" xr:uid="{00000000-0005-0000-0000-0000B7960000}"/>
    <cellStyle name="Normal 72 2 7 5" xfId="19729" xr:uid="{00000000-0005-0000-0000-0000B8960000}"/>
    <cellStyle name="Normal 72 2 8" xfId="11319" xr:uid="{00000000-0005-0000-0000-0000B9960000}"/>
    <cellStyle name="Normal 72 2 8 2" xfId="41650" xr:uid="{00000000-0005-0000-0000-0000BA960000}"/>
    <cellStyle name="Normal 72 2 8 3" xfId="26417" xr:uid="{00000000-0005-0000-0000-0000BB960000}"/>
    <cellStyle name="Normal 72 2 9" xfId="6298" xr:uid="{00000000-0005-0000-0000-0000BC960000}"/>
    <cellStyle name="Normal 72 2 9 2" xfId="36633" xr:uid="{00000000-0005-0000-0000-0000BD960000}"/>
    <cellStyle name="Normal 72 2 9 3" xfId="21400" xr:uid="{00000000-0005-0000-0000-0000BE960000}"/>
    <cellStyle name="Normal 72 3" xfId="1262" xr:uid="{00000000-0005-0000-0000-0000BF960000}"/>
    <cellStyle name="Normal 72 3 10" xfId="16439" xr:uid="{00000000-0005-0000-0000-0000C0960000}"/>
    <cellStyle name="Normal 72 3 2" xfId="1481" xr:uid="{00000000-0005-0000-0000-0000C1960000}"/>
    <cellStyle name="Normal 72 3 2 2" xfId="1902" xr:uid="{00000000-0005-0000-0000-0000C2960000}"/>
    <cellStyle name="Normal 72 3 2 2 2" xfId="2741" xr:uid="{00000000-0005-0000-0000-0000C3960000}"/>
    <cellStyle name="Normal 72 3 2 2 2 2" xfId="4431" xr:uid="{00000000-0005-0000-0000-0000C4960000}"/>
    <cellStyle name="Normal 72 3 2 2 2 2 2" xfId="14504" xr:uid="{00000000-0005-0000-0000-0000C5960000}"/>
    <cellStyle name="Normal 72 3 2 2 2 2 2 2" xfId="44835" xr:uid="{00000000-0005-0000-0000-0000C6960000}"/>
    <cellStyle name="Normal 72 3 2 2 2 2 2 3" xfId="29602" xr:uid="{00000000-0005-0000-0000-0000C7960000}"/>
    <cellStyle name="Normal 72 3 2 2 2 2 3" xfId="9484" xr:uid="{00000000-0005-0000-0000-0000C8960000}"/>
    <cellStyle name="Normal 72 3 2 2 2 2 3 2" xfId="39818" xr:uid="{00000000-0005-0000-0000-0000C9960000}"/>
    <cellStyle name="Normal 72 3 2 2 2 2 3 3" xfId="24585" xr:uid="{00000000-0005-0000-0000-0000CA960000}"/>
    <cellStyle name="Normal 72 3 2 2 2 2 4" xfId="34805" xr:uid="{00000000-0005-0000-0000-0000CB960000}"/>
    <cellStyle name="Normal 72 3 2 2 2 2 5" xfId="19572" xr:uid="{00000000-0005-0000-0000-0000CC960000}"/>
    <cellStyle name="Normal 72 3 2 2 2 3" xfId="6123" xr:uid="{00000000-0005-0000-0000-0000CD960000}"/>
    <cellStyle name="Normal 72 3 2 2 2 3 2" xfId="16175" xr:uid="{00000000-0005-0000-0000-0000CE960000}"/>
    <cellStyle name="Normal 72 3 2 2 2 3 2 2" xfId="46506" xr:uid="{00000000-0005-0000-0000-0000CF960000}"/>
    <cellStyle name="Normal 72 3 2 2 2 3 2 3" xfId="31273" xr:uid="{00000000-0005-0000-0000-0000D0960000}"/>
    <cellStyle name="Normal 72 3 2 2 2 3 3" xfId="11155" xr:uid="{00000000-0005-0000-0000-0000D1960000}"/>
    <cellStyle name="Normal 72 3 2 2 2 3 3 2" xfId="41489" xr:uid="{00000000-0005-0000-0000-0000D2960000}"/>
    <cellStyle name="Normal 72 3 2 2 2 3 3 3" xfId="26256" xr:uid="{00000000-0005-0000-0000-0000D3960000}"/>
    <cellStyle name="Normal 72 3 2 2 2 3 4" xfId="36476" xr:uid="{00000000-0005-0000-0000-0000D4960000}"/>
    <cellStyle name="Normal 72 3 2 2 2 3 5" xfId="21243" xr:uid="{00000000-0005-0000-0000-0000D5960000}"/>
    <cellStyle name="Normal 72 3 2 2 2 4" xfId="12833" xr:uid="{00000000-0005-0000-0000-0000D6960000}"/>
    <cellStyle name="Normal 72 3 2 2 2 4 2" xfId="43164" xr:uid="{00000000-0005-0000-0000-0000D7960000}"/>
    <cellStyle name="Normal 72 3 2 2 2 4 3" xfId="27931" xr:uid="{00000000-0005-0000-0000-0000D8960000}"/>
    <cellStyle name="Normal 72 3 2 2 2 5" xfId="7812" xr:uid="{00000000-0005-0000-0000-0000D9960000}"/>
    <cellStyle name="Normal 72 3 2 2 2 5 2" xfId="38147" xr:uid="{00000000-0005-0000-0000-0000DA960000}"/>
    <cellStyle name="Normal 72 3 2 2 2 5 3" xfId="22914" xr:uid="{00000000-0005-0000-0000-0000DB960000}"/>
    <cellStyle name="Normal 72 3 2 2 2 6" xfId="33135" xr:uid="{00000000-0005-0000-0000-0000DC960000}"/>
    <cellStyle name="Normal 72 3 2 2 2 7" xfId="17901" xr:uid="{00000000-0005-0000-0000-0000DD960000}"/>
    <cellStyle name="Normal 72 3 2 2 3" xfId="3594" xr:uid="{00000000-0005-0000-0000-0000DE960000}"/>
    <cellStyle name="Normal 72 3 2 2 3 2" xfId="13668" xr:uid="{00000000-0005-0000-0000-0000DF960000}"/>
    <cellStyle name="Normal 72 3 2 2 3 2 2" xfId="43999" xr:uid="{00000000-0005-0000-0000-0000E0960000}"/>
    <cellStyle name="Normal 72 3 2 2 3 2 3" xfId="28766" xr:uid="{00000000-0005-0000-0000-0000E1960000}"/>
    <cellStyle name="Normal 72 3 2 2 3 3" xfId="8648" xr:uid="{00000000-0005-0000-0000-0000E2960000}"/>
    <cellStyle name="Normal 72 3 2 2 3 3 2" xfId="38982" xr:uid="{00000000-0005-0000-0000-0000E3960000}"/>
    <cellStyle name="Normal 72 3 2 2 3 3 3" xfId="23749" xr:uid="{00000000-0005-0000-0000-0000E4960000}"/>
    <cellStyle name="Normal 72 3 2 2 3 4" xfId="33969" xr:uid="{00000000-0005-0000-0000-0000E5960000}"/>
    <cellStyle name="Normal 72 3 2 2 3 5" xfId="18736" xr:uid="{00000000-0005-0000-0000-0000E6960000}"/>
    <cellStyle name="Normal 72 3 2 2 4" xfId="5287" xr:uid="{00000000-0005-0000-0000-0000E7960000}"/>
    <cellStyle name="Normal 72 3 2 2 4 2" xfId="15339" xr:uid="{00000000-0005-0000-0000-0000E8960000}"/>
    <cellStyle name="Normal 72 3 2 2 4 2 2" xfId="45670" xr:uid="{00000000-0005-0000-0000-0000E9960000}"/>
    <cellStyle name="Normal 72 3 2 2 4 2 3" xfId="30437" xr:uid="{00000000-0005-0000-0000-0000EA960000}"/>
    <cellStyle name="Normal 72 3 2 2 4 3" xfId="10319" xr:uid="{00000000-0005-0000-0000-0000EB960000}"/>
    <cellStyle name="Normal 72 3 2 2 4 3 2" xfId="40653" xr:uid="{00000000-0005-0000-0000-0000EC960000}"/>
    <cellStyle name="Normal 72 3 2 2 4 3 3" xfId="25420" xr:uid="{00000000-0005-0000-0000-0000ED960000}"/>
    <cellStyle name="Normal 72 3 2 2 4 4" xfId="35640" xr:uid="{00000000-0005-0000-0000-0000EE960000}"/>
    <cellStyle name="Normal 72 3 2 2 4 5" xfId="20407" xr:uid="{00000000-0005-0000-0000-0000EF960000}"/>
    <cellStyle name="Normal 72 3 2 2 5" xfId="11997" xr:uid="{00000000-0005-0000-0000-0000F0960000}"/>
    <cellStyle name="Normal 72 3 2 2 5 2" xfId="42328" xr:uid="{00000000-0005-0000-0000-0000F1960000}"/>
    <cellStyle name="Normal 72 3 2 2 5 3" xfId="27095" xr:uid="{00000000-0005-0000-0000-0000F2960000}"/>
    <cellStyle name="Normal 72 3 2 2 6" xfId="6976" xr:uid="{00000000-0005-0000-0000-0000F3960000}"/>
    <cellStyle name="Normal 72 3 2 2 6 2" xfId="37311" xr:uid="{00000000-0005-0000-0000-0000F4960000}"/>
    <cellStyle name="Normal 72 3 2 2 6 3" xfId="22078" xr:uid="{00000000-0005-0000-0000-0000F5960000}"/>
    <cellStyle name="Normal 72 3 2 2 7" xfId="32299" xr:uid="{00000000-0005-0000-0000-0000F6960000}"/>
    <cellStyle name="Normal 72 3 2 2 8" xfId="17065" xr:uid="{00000000-0005-0000-0000-0000F7960000}"/>
    <cellStyle name="Normal 72 3 2 3" xfId="2323" xr:uid="{00000000-0005-0000-0000-0000F8960000}"/>
    <cellStyle name="Normal 72 3 2 3 2" xfId="4013" xr:uid="{00000000-0005-0000-0000-0000F9960000}"/>
    <cellStyle name="Normal 72 3 2 3 2 2" xfId="14086" xr:uid="{00000000-0005-0000-0000-0000FA960000}"/>
    <cellStyle name="Normal 72 3 2 3 2 2 2" xfId="44417" xr:uid="{00000000-0005-0000-0000-0000FB960000}"/>
    <cellStyle name="Normal 72 3 2 3 2 2 3" xfId="29184" xr:uid="{00000000-0005-0000-0000-0000FC960000}"/>
    <cellStyle name="Normal 72 3 2 3 2 3" xfId="9066" xr:uid="{00000000-0005-0000-0000-0000FD960000}"/>
    <cellStyle name="Normal 72 3 2 3 2 3 2" xfId="39400" xr:uid="{00000000-0005-0000-0000-0000FE960000}"/>
    <cellStyle name="Normal 72 3 2 3 2 3 3" xfId="24167" xr:uid="{00000000-0005-0000-0000-0000FF960000}"/>
    <cellStyle name="Normal 72 3 2 3 2 4" xfId="34387" xr:uid="{00000000-0005-0000-0000-000000970000}"/>
    <cellStyle name="Normal 72 3 2 3 2 5" xfId="19154" xr:uid="{00000000-0005-0000-0000-000001970000}"/>
    <cellStyle name="Normal 72 3 2 3 3" xfId="5705" xr:uid="{00000000-0005-0000-0000-000002970000}"/>
    <cellStyle name="Normal 72 3 2 3 3 2" xfId="15757" xr:uid="{00000000-0005-0000-0000-000003970000}"/>
    <cellStyle name="Normal 72 3 2 3 3 2 2" xfId="46088" xr:uid="{00000000-0005-0000-0000-000004970000}"/>
    <cellStyle name="Normal 72 3 2 3 3 2 3" xfId="30855" xr:uid="{00000000-0005-0000-0000-000005970000}"/>
    <cellStyle name="Normal 72 3 2 3 3 3" xfId="10737" xr:uid="{00000000-0005-0000-0000-000006970000}"/>
    <cellStyle name="Normal 72 3 2 3 3 3 2" xfId="41071" xr:uid="{00000000-0005-0000-0000-000007970000}"/>
    <cellStyle name="Normal 72 3 2 3 3 3 3" xfId="25838" xr:uid="{00000000-0005-0000-0000-000008970000}"/>
    <cellStyle name="Normal 72 3 2 3 3 4" xfId="36058" xr:uid="{00000000-0005-0000-0000-000009970000}"/>
    <cellStyle name="Normal 72 3 2 3 3 5" xfId="20825" xr:uid="{00000000-0005-0000-0000-00000A970000}"/>
    <cellStyle name="Normal 72 3 2 3 4" xfId="12415" xr:uid="{00000000-0005-0000-0000-00000B970000}"/>
    <cellStyle name="Normal 72 3 2 3 4 2" xfId="42746" xr:uid="{00000000-0005-0000-0000-00000C970000}"/>
    <cellStyle name="Normal 72 3 2 3 4 3" xfId="27513" xr:uid="{00000000-0005-0000-0000-00000D970000}"/>
    <cellStyle name="Normal 72 3 2 3 5" xfId="7394" xr:uid="{00000000-0005-0000-0000-00000E970000}"/>
    <cellStyle name="Normal 72 3 2 3 5 2" xfId="37729" xr:uid="{00000000-0005-0000-0000-00000F970000}"/>
    <cellStyle name="Normal 72 3 2 3 5 3" xfId="22496" xr:uid="{00000000-0005-0000-0000-000010970000}"/>
    <cellStyle name="Normal 72 3 2 3 6" xfId="32717" xr:uid="{00000000-0005-0000-0000-000011970000}"/>
    <cellStyle name="Normal 72 3 2 3 7" xfId="17483" xr:uid="{00000000-0005-0000-0000-000012970000}"/>
    <cellStyle name="Normal 72 3 2 4" xfId="3176" xr:uid="{00000000-0005-0000-0000-000013970000}"/>
    <cellStyle name="Normal 72 3 2 4 2" xfId="13250" xr:uid="{00000000-0005-0000-0000-000014970000}"/>
    <cellStyle name="Normal 72 3 2 4 2 2" xfId="43581" xr:uid="{00000000-0005-0000-0000-000015970000}"/>
    <cellStyle name="Normal 72 3 2 4 2 3" xfId="28348" xr:uid="{00000000-0005-0000-0000-000016970000}"/>
    <cellStyle name="Normal 72 3 2 4 3" xfId="8230" xr:uid="{00000000-0005-0000-0000-000017970000}"/>
    <cellStyle name="Normal 72 3 2 4 3 2" xfId="38564" xr:uid="{00000000-0005-0000-0000-000018970000}"/>
    <cellStyle name="Normal 72 3 2 4 3 3" xfId="23331" xr:uid="{00000000-0005-0000-0000-000019970000}"/>
    <cellStyle name="Normal 72 3 2 4 4" xfId="33551" xr:uid="{00000000-0005-0000-0000-00001A970000}"/>
    <cellStyle name="Normal 72 3 2 4 5" xfId="18318" xr:uid="{00000000-0005-0000-0000-00001B970000}"/>
    <cellStyle name="Normal 72 3 2 5" xfId="4869" xr:uid="{00000000-0005-0000-0000-00001C970000}"/>
    <cellStyle name="Normal 72 3 2 5 2" xfId="14921" xr:uid="{00000000-0005-0000-0000-00001D970000}"/>
    <cellStyle name="Normal 72 3 2 5 2 2" xfId="45252" xr:uid="{00000000-0005-0000-0000-00001E970000}"/>
    <cellStyle name="Normal 72 3 2 5 2 3" xfId="30019" xr:uid="{00000000-0005-0000-0000-00001F970000}"/>
    <cellStyle name="Normal 72 3 2 5 3" xfId="9901" xr:uid="{00000000-0005-0000-0000-000020970000}"/>
    <cellStyle name="Normal 72 3 2 5 3 2" xfId="40235" xr:uid="{00000000-0005-0000-0000-000021970000}"/>
    <cellStyle name="Normal 72 3 2 5 3 3" xfId="25002" xr:uid="{00000000-0005-0000-0000-000022970000}"/>
    <cellStyle name="Normal 72 3 2 5 4" xfId="35222" xr:uid="{00000000-0005-0000-0000-000023970000}"/>
    <cellStyle name="Normal 72 3 2 5 5" xfId="19989" xr:uid="{00000000-0005-0000-0000-000024970000}"/>
    <cellStyle name="Normal 72 3 2 6" xfId="11579" xr:uid="{00000000-0005-0000-0000-000025970000}"/>
    <cellStyle name="Normal 72 3 2 6 2" xfId="41910" xr:uid="{00000000-0005-0000-0000-000026970000}"/>
    <cellStyle name="Normal 72 3 2 6 3" xfId="26677" xr:uid="{00000000-0005-0000-0000-000027970000}"/>
    <cellStyle name="Normal 72 3 2 7" xfId="6558" xr:uid="{00000000-0005-0000-0000-000028970000}"/>
    <cellStyle name="Normal 72 3 2 7 2" xfId="36893" xr:uid="{00000000-0005-0000-0000-000029970000}"/>
    <cellStyle name="Normal 72 3 2 7 3" xfId="21660" xr:uid="{00000000-0005-0000-0000-00002A970000}"/>
    <cellStyle name="Normal 72 3 2 8" xfId="31881" xr:uid="{00000000-0005-0000-0000-00002B970000}"/>
    <cellStyle name="Normal 72 3 2 9" xfId="16647" xr:uid="{00000000-0005-0000-0000-00002C970000}"/>
    <cellStyle name="Normal 72 3 3" xfId="1694" xr:uid="{00000000-0005-0000-0000-00002D970000}"/>
    <cellStyle name="Normal 72 3 3 2" xfId="2533" xr:uid="{00000000-0005-0000-0000-00002E970000}"/>
    <cellStyle name="Normal 72 3 3 2 2" xfId="4223" xr:uid="{00000000-0005-0000-0000-00002F970000}"/>
    <cellStyle name="Normal 72 3 3 2 2 2" xfId="14296" xr:uid="{00000000-0005-0000-0000-000030970000}"/>
    <cellStyle name="Normal 72 3 3 2 2 2 2" xfId="44627" xr:uid="{00000000-0005-0000-0000-000031970000}"/>
    <cellStyle name="Normal 72 3 3 2 2 2 3" xfId="29394" xr:uid="{00000000-0005-0000-0000-000032970000}"/>
    <cellStyle name="Normal 72 3 3 2 2 3" xfId="9276" xr:uid="{00000000-0005-0000-0000-000033970000}"/>
    <cellStyle name="Normal 72 3 3 2 2 3 2" xfId="39610" xr:uid="{00000000-0005-0000-0000-000034970000}"/>
    <cellStyle name="Normal 72 3 3 2 2 3 3" xfId="24377" xr:uid="{00000000-0005-0000-0000-000035970000}"/>
    <cellStyle name="Normal 72 3 3 2 2 4" xfId="34597" xr:uid="{00000000-0005-0000-0000-000036970000}"/>
    <cellStyle name="Normal 72 3 3 2 2 5" xfId="19364" xr:uid="{00000000-0005-0000-0000-000037970000}"/>
    <cellStyle name="Normal 72 3 3 2 3" xfId="5915" xr:uid="{00000000-0005-0000-0000-000038970000}"/>
    <cellStyle name="Normal 72 3 3 2 3 2" xfId="15967" xr:uid="{00000000-0005-0000-0000-000039970000}"/>
    <cellStyle name="Normal 72 3 3 2 3 2 2" xfId="46298" xr:uid="{00000000-0005-0000-0000-00003A970000}"/>
    <cellStyle name="Normal 72 3 3 2 3 2 3" xfId="31065" xr:uid="{00000000-0005-0000-0000-00003B970000}"/>
    <cellStyle name="Normal 72 3 3 2 3 3" xfId="10947" xr:uid="{00000000-0005-0000-0000-00003C970000}"/>
    <cellStyle name="Normal 72 3 3 2 3 3 2" xfId="41281" xr:uid="{00000000-0005-0000-0000-00003D970000}"/>
    <cellStyle name="Normal 72 3 3 2 3 3 3" xfId="26048" xr:uid="{00000000-0005-0000-0000-00003E970000}"/>
    <cellStyle name="Normal 72 3 3 2 3 4" xfId="36268" xr:uid="{00000000-0005-0000-0000-00003F970000}"/>
    <cellStyle name="Normal 72 3 3 2 3 5" xfId="21035" xr:uid="{00000000-0005-0000-0000-000040970000}"/>
    <cellStyle name="Normal 72 3 3 2 4" xfId="12625" xr:uid="{00000000-0005-0000-0000-000041970000}"/>
    <cellStyle name="Normal 72 3 3 2 4 2" xfId="42956" xr:uid="{00000000-0005-0000-0000-000042970000}"/>
    <cellStyle name="Normal 72 3 3 2 4 3" xfId="27723" xr:uid="{00000000-0005-0000-0000-000043970000}"/>
    <cellStyle name="Normal 72 3 3 2 5" xfId="7604" xr:uid="{00000000-0005-0000-0000-000044970000}"/>
    <cellStyle name="Normal 72 3 3 2 5 2" xfId="37939" xr:uid="{00000000-0005-0000-0000-000045970000}"/>
    <cellStyle name="Normal 72 3 3 2 5 3" xfId="22706" xr:uid="{00000000-0005-0000-0000-000046970000}"/>
    <cellStyle name="Normal 72 3 3 2 6" xfId="32927" xr:uid="{00000000-0005-0000-0000-000047970000}"/>
    <cellStyle name="Normal 72 3 3 2 7" xfId="17693" xr:uid="{00000000-0005-0000-0000-000048970000}"/>
    <cellStyle name="Normal 72 3 3 3" xfId="3386" xr:uid="{00000000-0005-0000-0000-000049970000}"/>
    <cellStyle name="Normal 72 3 3 3 2" xfId="13460" xr:uid="{00000000-0005-0000-0000-00004A970000}"/>
    <cellStyle name="Normal 72 3 3 3 2 2" xfId="43791" xr:uid="{00000000-0005-0000-0000-00004B970000}"/>
    <cellStyle name="Normal 72 3 3 3 2 3" xfId="28558" xr:uid="{00000000-0005-0000-0000-00004C970000}"/>
    <cellStyle name="Normal 72 3 3 3 3" xfId="8440" xr:uid="{00000000-0005-0000-0000-00004D970000}"/>
    <cellStyle name="Normal 72 3 3 3 3 2" xfId="38774" xr:uid="{00000000-0005-0000-0000-00004E970000}"/>
    <cellStyle name="Normal 72 3 3 3 3 3" xfId="23541" xr:uid="{00000000-0005-0000-0000-00004F970000}"/>
    <cellStyle name="Normal 72 3 3 3 4" xfId="33761" xr:uid="{00000000-0005-0000-0000-000050970000}"/>
    <cellStyle name="Normal 72 3 3 3 5" xfId="18528" xr:uid="{00000000-0005-0000-0000-000051970000}"/>
    <cellStyle name="Normal 72 3 3 4" xfId="5079" xr:uid="{00000000-0005-0000-0000-000052970000}"/>
    <cellStyle name="Normal 72 3 3 4 2" xfId="15131" xr:uid="{00000000-0005-0000-0000-000053970000}"/>
    <cellStyle name="Normal 72 3 3 4 2 2" xfId="45462" xr:uid="{00000000-0005-0000-0000-000054970000}"/>
    <cellStyle name="Normal 72 3 3 4 2 3" xfId="30229" xr:uid="{00000000-0005-0000-0000-000055970000}"/>
    <cellStyle name="Normal 72 3 3 4 3" xfId="10111" xr:uid="{00000000-0005-0000-0000-000056970000}"/>
    <cellStyle name="Normal 72 3 3 4 3 2" xfId="40445" xr:uid="{00000000-0005-0000-0000-000057970000}"/>
    <cellStyle name="Normal 72 3 3 4 3 3" xfId="25212" xr:uid="{00000000-0005-0000-0000-000058970000}"/>
    <cellStyle name="Normal 72 3 3 4 4" xfId="35432" xr:uid="{00000000-0005-0000-0000-000059970000}"/>
    <cellStyle name="Normal 72 3 3 4 5" xfId="20199" xr:uid="{00000000-0005-0000-0000-00005A970000}"/>
    <cellStyle name="Normal 72 3 3 5" xfId="11789" xr:uid="{00000000-0005-0000-0000-00005B970000}"/>
    <cellStyle name="Normal 72 3 3 5 2" xfId="42120" xr:uid="{00000000-0005-0000-0000-00005C970000}"/>
    <cellStyle name="Normal 72 3 3 5 3" xfId="26887" xr:uid="{00000000-0005-0000-0000-00005D970000}"/>
    <cellStyle name="Normal 72 3 3 6" xfId="6768" xr:uid="{00000000-0005-0000-0000-00005E970000}"/>
    <cellStyle name="Normal 72 3 3 6 2" xfId="37103" xr:uid="{00000000-0005-0000-0000-00005F970000}"/>
    <cellStyle name="Normal 72 3 3 6 3" xfId="21870" xr:uid="{00000000-0005-0000-0000-000060970000}"/>
    <cellStyle name="Normal 72 3 3 7" xfId="32091" xr:uid="{00000000-0005-0000-0000-000061970000}"/>
    <cellStyle name="Normal 72 3 3 8" xfId="16857" xr:uid="{00000000-0005-0000-0000-000062970000}"/>
    <cellStyle name="Normal 72 3 4" xfId="2115" xr:uid="{00000000-0005-0000-0000-000063970000}"/>
    <cellStyle name="Normal 72 3 4 2" xfId="3805" xr:uid="{00000000-0005-0000-0000-000064970000}"/>
    <cellStyle name="Normal 72 3 4 2 2" xfId="13878" xr:uid="{00000000-0005-0000-0000-000065970000}"/>
    <cellStyle name="Normal 72 3 4 2 2 2" xfId="44209" xr:uid="{00000000-0005-0000-0000-000066970000}"/>
    <cellStyle name="Normal 72 3 4 2 2 3" xfId="28976" xr:uid="{00000000-0005-0000-0000-000067970000}"/>
    <cellStyle name="Normal 72 3 4 2 3" xfId="8858" xr:uid="{00000000-0005-0000-0000-000068970000}"/>
    <cellStyle name="Normal 72 3 4 2 3 2" xfId="39192" xr:uid="{00000000-0005-0000-0000-000069970000}"/>
    <cellStyle name="Normal 72 3 4 2 3 3" xfId="23959" xr:uid="{00000000-0005-0000-0000-00006A970000}"/>
    <cellStyle name="Normal 72 3 4 2 4" xfId="34179" xr:uid="{00000000-0005-0000-0000-00006B970000}"/>
    <cellStyle name="Normal 72 3 4 2 5" xfId="18946" xr:uid="{00000000-0005-0000-0000-00006C970000}"/>
    <cellStyle name="Normal 72 3 4 3" xfId="5497" xr:uid="{00000000-0005-0000-0000-00006D970000}"/>
    <cellStyle name="Normal 72 3 4 3 2" xfId="15549" xr:uid="{00000000-0005-0000-0000-00006E970000}"/>
    <cellStyle name="Normal 72 3 4 3 2 2" xfId="45880" xr:uid="{00000000-0005-0000-0000-00006F970000}"/>
    <cellStyle name="Normal 72 3 4 3 2 3" xfId="30647" xr:uid="{00000000-0005-0000-0000-000070970000}"/>
    <cellStyle name="Normal 72 3 4 3 3" xfId="10529" xr:uid="{00000000-0005-0000-0000-000071970000}"/>
    <cellStyle name="Normal 72 3 4 3 3 2" xfId="40863" xr:uid="{00000000-0005-0000-0000-000072970000}"/>
    <cellStyle name="Normal 72 3 4 3 3 3" xfId="25630" xr:uid="{00000000-0005-0000-0000-000073970000}"/>
    <cellStyle name="Normal 72 3 4 3 4" xfId="35850" xr:uid="{00000000-0005-0000-0000-000074970000}"/>
    <cellStyle name="Normal 72 3 4 3 5" xfId="20617" xr:uid="{00000000-0005-0000-0000-000075970000}"/>
    <cellStyle name="Normal 72 3 4 4" xfId="12207" xr:uid="{00000000-0005-0000-0000-000076970000}"/>
    <cellStyle name="Normal 72 3 4 4 2" xfId="42538" xr:uid="{00000000-0005-0000-0000-000077970000}"/>
    <cellStyle name="Normal 72 3 4 4 3" xfId="27305" xr:uid="{00000000-0005-0000-0000-000078970000}"/>
    <cellStyle name="Normal 72 3 4 5" xfId="7186" xr:uid="{00000000-0005-0000-0000-000079970000}"/>
    <cellStyle name="Normal 72 3 4 5 2" xfId="37521" xr:uid="{00000000-0005-0000-0000-00007A970000}"/>
    <cellStyle name="Normal 72 3 4 5 3" xfId="22288" xr:uid="{00000000-0005-0000-0000-00007B970000}"/>
    <cellStyle name="Normal 72 3 4 6" xfId="32509" xr:uid="{00000000-0005-0000-0000-00007C970000}"/>
    <cellStyle name="Normal 72 3 4 7" xfId="17275" xr:uid="{00000000-0005-0000-0000-00007D970000}"/>
    <cellStyle name="Normal 72 3 5" xfId="2968" xr:uid="{00000000-0005-0000-0000-00007E970000}"/>
    <cellStyle name="Normal 72 3 5 2" xfId="13042" xr:uid="{00000000-0005-0000-0000-00007F970000}"/>
    <cellStyle name="Normal 72 3 5 2 2" xfId="43373" xr:uid="{00000000-0005-0000-0000-000080970000}"/>
    <cellStyle name="Normal 72 3 5 2 3" xfId="28140" xr:uid="{00000000-0005-0000-0000-000081970000}"/>
    <cellStyle name="Normal 72 3 5 3" xfId="8022" xr:uid="{00000000-0005-0000-0000-000082970000}"/>
    <cellStyle name="Normal 72 3 5 3 2" xfId="38356" xr:uid="{00000000-0005-0000-0000-000083970000}"/>
    <cellStyle name="Normal 72 3 5 3 3" xfId="23123" xr:uid="{00000000-0005-0000-0000-000084970000}"/>
    <cellStyle name="Normal 72 3 5 4" xfId="33343" xr:uid="{00000000-0005-0000-0000-000085970000}"/>
    <cellStyle name="Normal 72 3 5 5" xfId="18110" xr:uid="{00000000-0005-0000-0000-000086970000}"/>
    <cellStyle name="Normal 72 3 6" xfId="4661" xr:uid="{00000000-0005-0000-0000-000087970000}"/>
    <cellStyle name="Normal 72 3 6 2" xfId="14713" xr:uid="{00000000-0005-0000-0000-000088970000}"/>
    <cellStyle name="Normal 72 3 6 2 2" xfId="45044" xr:uid="{00000000-0005-0000-0000-000089970000}"/>
    <cellStyle name="Normal 72 3 6 2 3" xfId="29811" xr:uid="{00000000-0005-0000-0000-00008A970000}"/>
    <cellStyle name="Normal 72 3 6 3" xfId="9693" xr:uid="{00000000-0005-0000-0000-00008B970000}"/>
    <cellStyle name="Normal 72 3 6 3 2" xfId="40027" xr:uid="{00000000-0005-0000-0000-00008C970000}"/>
    <cellStyle name="Normal 72 3 6 3 3" xfId="24794" xr:uid="{00000000-0005-0000-0000-00008D970000}"/>
    <cellStyle name="Normal 72 3 6 4" xfId="35014" xr:uid="{00000000-0005-0000-0000-00008E970000}"/>
    <cellStyle name="Normal 72 3 6 5" xfId="19781" xr:uid="{00000000-0005-0000-0000-00008F970000}"/>
    <cellStyle name="Normal 72 3 7" xfId="11371" xr:uid="{00000000-0005-0000-0000-000090970000}"/>
    <cellStyle name="Normal 72 3 7 2" xfId="41702" xr:uid="{00000000-0005-0000-0000-000091970000}"/>
    <cellStyle name="Normal 72 3 7 3" xfId="26469" xr:uid="{00000000-0005-0000-0000-000092970000}"/>
    <cellStyle name="Normal 72 3 8" xfId="6350" xr:uid="{00000000-0005-0000-0000-000093970000}"/>
    <cellStyle name="Normal 72 3 8 2" xfId="36685" xr:uid="{00000000-0005-0000-0000-000094970000}"/>
    <cellStyle name="Normal 72 3 8 3" xfId="21452" xr:uid="{00000000-0005-0000-0000-000095970000}"/>
    <cellStyle name="Normal 72 3 9" xfId="31674" xr:uid="{00000000-0005-0000-0000-000096970000}"/>
    <cellStyle name="Normal 72 4" xfId="1375" xr:uid="{00000000-0005-0000-0000-000097970000}"/>
    <cellStyle name="Normal 72 4 2" xfId="1798" xr:uid="{00000000-0005-0000-0000-000098970000}"/>
    <cellStyle name="Normal 72 4 2 2" xfId="2637" xr:uid="{00000000-0005-0000-0000-000099970000}"/>
    <cellStyle name="Normal 72 4 2 2 2" xfId="4327" xr:uid="{00000000-0005-0000-0000-00009A970000}"/>
    <cellStyle name="Normal 72 4 2 2 2 2" xfId="14400" xr:uid="{00000000-0005-0000-0000-00009B970000}"/>
    <cellStyle name="Normal 72 4 2 2 2 2 2" xfId="44731" xr:uid="{00000000-0005-0000-0000-00009C970000}"/>
    <cellStyle name="Normal 72 4 2 2 2 2 3" xfId="29498" xr:uid="{00000000-0005-0000-0000-00009D970000}"/>
    <cellStyle name="Normal 72 4 2 2 2 3" xfId="9380" xr:uid="{00000000-0005-0000-0000-00009E970000}"/>
    <cellStyle name="Normal 72 4 2 2 2 3 2" xfId="39714" xr:uid="{00000000-0005-0000-0000-00009F970000}"/>
    <cellStyle name="Normal 72 4 2 2 2 3 3" xfId="24481" xr:uid="{00000000-0005-0000-0000-0000A0970000}"/>
    <cellStyle name="Normal 72 4 2 2 2 4" xfId="34701" xr:uid="{00000000-0005-0000-0000-0000A1970000}"/>
    <cellStyle name="Normal 72 4 2 2 2 5" xfId="19468" xr:uid="{00000000-0005-0000-0000-0000A2970000}"/>
    <cellStyle name="Normal 72 4 2 2 3" xfId="6019" xr:uid="{00000000-0005-0000-0000-0000A3970000}"/>
    <cellStyle name="Normal 72 4 2 2 3 2" xfId="16071" xr:uid="{00000000-0005-0000-0000-0000A4970000}"/>
    <cellStyle name="Normal 72 4 2 2 3 2 2" xfId="46402" xr:uid="{00000000-0005-0000-0000-0000A5970000}"/>
    <cellStyle name="Normal 72 4 2 2 3 2 3" xfId="31169" xr:uid="{00000000-0005-0000-0000-0000A6970000}"/>
    <cellStyle name="Normal 72 4 2 2 3 3" xfId="11051" xr:uid="{00000000-0005-0000-0000-0000A7970000}"/>
    <cellStyle name="Normal 72 4 2 2 3 3 2" xfId="41385" xr:uid="{00000000-0005-0000-0000-0000A8970000}"/>
    <cellStyle name="Normal 72 4 2 2 3 3 3" xfId="26152" xr:uid="{00000000-0005-0000-0000-0000A9970000}"/>
    <cellStyle name="Normal 72 4 2 2 3 4" xfId="36372" xr:uid="{00000000-0005-0000-0000-0000AA970000}"/>
    <cellStyle name="Normal 72 4 2 2 3 5" xfId="21139" xr:uid="{00000000-0005-0000-0000-0000AB970000}"/>
    <cellStyle name="Normal 72 4 2 2 4" xfId="12729" xr:uid="{00000000-0005-0000-0000-0000AC970000}"/>
    <cellStyle name="Normal 72 4 2 2 4 2" xfId="43060" xr:uid="{00000000-0005-0000-0000-0000AD970000}"/>
    <cellStyle name="Normal 72 4 2 2 4 3" xfId="27827" xr:uid="{00000000-0005-0000-0000-0000AE970000}"/>
    <cellStyle name="Normal 72 4 2 2 5" xfId="7708" xr:uid="{00000000-0005-0000-0000-0000AF970000}"/>
    <cellStyle name="Normal 72 4 2 2 5 2" xfId="38043" xr:uid="{00000000-0005-0000-0000-0000B0970000}"/>
    <cellStyle name="Normal 72 4 2 2 5 3" xfId="22810" xr:uid="{00000000-0005-0000-0000-0000B1970000}"/>
    <cellStyle name="Normal 72 4 2 2 6" xfId="33031" xr:uid="{00000000-0005-0000-0000-0000B2970000}"/>
    <cellStyle name="Normal 72 4 2 2 7" xfId="17797" xr:uid="{00000000-0005-0000-0000-0000B3970000}"/>
    <cellStyle name="Normal 72 4 2 3" xfId="3490" xr:uid="{00000000-0005-0000-0000-0000B4970000}"/>
    <cellStyle name="Normal 72 4 2 3 2" xfId="13564" xr:uid="{00000000-0005-0000-0000-0000B5970000}"/>
    <cellStyle name="Normal 72 4 2 3 2 2" xfId="43895" xr:uid="{00000000-0005-0000-0000-0000B6970000}"/>
    <cellStyle name="Normal 72 4 2 3 2 3" xfId="28662" xr:uid="{00000000-0005-0000-0000-0000B7970000}"/>
    <cellStyle name="Normal 72 4 2 3 3" xfId="8544" xr:uid="{00000000-0005-0000-0000-0000B8970000}"/>
    <cellStyle name="Normal 72 4 2 3 3 2" xfId="38878" xr:uid="{00000000-0005-0000-0000-0000B9970000}"/>
    <cellStyle name="Normal 72 4 2 3 3 3" xfId="23645" xr:uid="{00000000-0005-0000-0000-0000BA970000}"/>
    <cellStyle name="Normal 72 4 2 3 4" xfId="33865" xr:uid="{00000000-0005-0000-0000-0000BB970000}"/>
    <cellStyle name="Normal 72 4 2 3 5" xfId="18632" xr:uid="{00000000-0005-0000-0000-0000BC970000}"/>
    <cellStyle name="Normal 72 4 2 4" xfId="5183" xr:uid="{00000000-0005-0000-0000-0000BD970000}"/>
    <cellStyle name="Normal 72 4 2 4 2" xfId="15235" xr:uid="{00000000-0005-0000-0000-0000BE970000}"/>
    <cellStyle name="Normal 72 4 2 4 2 2" xfId="45566" xr:uid="{00000000-0005-0000-0000-0000BF970000}"/>
    <cellStyle name="Normal 72 4 2 4 2 3" xfId="30333" xr:uid="{00000000-0005-0000-0000-0000C0970000}"/>
    <cellStyle name="Normal 72 4 2 4 3" xfId="10215" xr:uid="{00000000-0005-0000-0000-0000C1970000}"/>
    <cellStyle name="Normal 72 4 2 4 3 2" xfId="40549" xr:uid="{00000000-0005-0000-0000-0000C2970000}"/>
    <cellStyle name="Normal 72 4 2 4 3 3" xfId="25316" xr:uid="{00000000-0005-0000-0000-0000C3970000}"/>
    <cellStyle name="Normal 72 4 2 4 4" xfId="35536" xr:uid="{00000000-0005-0000-0000-0000C4970000}"/>
    <cellStyle name="Normal 72 4 2 4 5" xfId="20303" xr:uid="{00000000-0005-0000-0000-0000C5970000}"/>
    <cellStyle name="Normal 72 4 2 5" xfId="11893" xr:uid="{00000000-0005-0000-0000-0000C6970000}"/>
    <cellStyle name="Normal 72 4 2 5 2" xfId="42224" xr:uid="{00000000-0005-0000-0000-0000C7970000}"/>
    <cellStyle name="Normal 72 4 2 5 3" xfId="26991" xr:uid="{00000000-0005-0000-0000-0000C8970000}"/>
    <cellStyle name="Normal 72 4 2 6" xfId="6872" xr:uid="{00000000-0005-0000-0000-0000C9970000}"/>
    <cellStyle name="Normal 72 4 2 6 2" xfId="37207" xr:uid="{00000000-0005-0000-0000-0000CA970000}"/>
    <cellStyle name="Normal 72 4 2 6 3" xfId="21974" xr:uid="{00000000-0005-0000-0000-0000CB970000}"/>
    <cellStyle name="Normal 72 4 2 7" xfId="32195" xr:uid="{00000000-0005-0000-0000-0000CC970000}"/>
    <cellStyle name="Normal 72 4 2 8" xfId="16961" xr:uid="{00000000-0005-0000-0000-0000CD970000}"/>
    <cellStyle name="Normal 72 4 3" xfId="2219" xr:uid="{00000000-0005-0000-0000-0000CE970000}"/>
    <cellStyle name="Normal 72 4 3 2" xfId="3909" xr:uid="{00000000-0005-0000-0000-0000CF970000}"/>
    <cellStyle name="Normal 72 4 3 2 2" xfId="13982" xr:uid="{00000000-0005-0000-0000-0000D0970000}"/>
    <cellStyle name="Normal 72 4 3 2 2 2" xfId="44313" xr:uid="{00000000-0005-0000-0000-0000D1970000}"/>
    <cellStyle name="Normal 72 4 3 2 2 3" xfId="29080" xr:uid="{00000000-0005-0000-0000-0000D2970000}"/>
    <cellStyle name="Normal 72 4 3 2 3" xfId="8962" xr:uid="{00000000-0005-0000-0000-0000D3970000}"/>
    <cellStyle name="Normal 72 4 3 2 3 2" xfId="39296" xr:uid="{00000000-0005-0000-0000-0000D4970000}"/>
    <cellStyle name="Normal 72 4 3 2 3 3" xfId="24063" xr:uid="{00000000-0005-0000-0000-0000D5970000}"/>
    <cellStyle name="Normal 72 4 3 2 4" xfId="34283" xr:uid="{00000000-0005-0000-0000-0000D6970000}"/>
    <cellStyle name="Normal 72 4 3 2 5" xfId="19050" xr:uid="{00000000-0005-0000-0000-0000D7970000}"/>
    <cellStyle name="Normal 72 4 3 3" xfId="5601" xr:uid="{00000000-0005-0000-0000-0000D8970000}"/>
    <cellStyle name="Normal 72 4 3 3 2" xfId="15653" xr:uid="{00000000-0005-0000-0000-0000D9970000}"/>
    <cellStyle name="Normal 72 4 3 3 2 2" xfId="45984" xr:uid="{00000000-0005-0000-0000-0000DA970000}"/>
    <cellStyle name="Normal 72 4 3 3 2 3" xfId="30751" xr:uid="{00000000-0005-0000-0000-0000DB970000}"/>
    <cellStyle name="Normal 72 4 3 3 3" xfId="10633" xr:uid="{00000000-0005-0000-0000-0000DC970000}"/>
    <cellStyle name="Normal 72 4 3 3 3 2" xfId="40967" xr:uid="{00000000-0005-0000-0000-0000DD970000}"/>
    <cellStyle name="Normal 72 4 3 3 3 3" xfId="25734" xr:uid="{00000000-0005-0000-0000-0000DE970000}"/>
    <cellStyle name="Normal 72 4 3 3 4" xfId="35954" xr:uid="{00000000-0005-0000-0000-0000DF970000}"/>
    <cellStyle name="Normal 72 4 3 3 5" xfId="20721" xr:uid="{00000000-0005-0000-0000-0000E0970000}"/>
    <cellStyle name="Normal 72 4 3 4" xfId="12311" xr:uid="{00000000-0005-0000-0000-0000E1970000}"/>
    <cellStyle name="Normal 72 4 3 4 2" xfId="42642" xr:uid="{00000000-0005-0000-0000-0000E2970000}"/>
    <cellStyle name="Normal 72 4 3 4 3" xfId="27409" xr:uid="{00000000-0005-0000-0000-0000E3970000}"/>
    <cellStyle name="Normal 72 4 3 5" xfId="7290" xr:uid="{00000000-0005-0000-0000-0000E4970000}"/>
    <cellStyle name="Normal 72 4 3 5 2" xfId="37625" xr:uid="{00000000-0005-0000-0000-0000E5970000}"/>
    <cellStyle name="Normal 72 4 3 5 3" xfId="22392" xr:uid="{00000000-0005-0000-0000-0000E6970000}"/>
    <cellStyle name="Normal 72 4 3 6" xfId="32613" xr:uid="{00000000-0005-0000-0000-0000E7970000}"/>
    <cellStyle name="Normal 72 4 3 7" xfId="17379" xr:uid="{00000000-0005-0000-0000-0000E8970000}"/>
    <cellStyle name="Normal 72 4 4" xfId="3072" xr:uid="{00000000-0005-0000-0000-0000E9970000}"/>
    <cellStyle name="Normal 72 4 4 2" xfId="13146" xr:uid="{00000000-0005-0000-0000-0000EA970000}"/>
    <cellStyle name="Normal 72 4 4 2 2" xfId="43477" xr:uid="{00000000-0005-0000-0000-0000EB970000}"/>
    <cellStyle name="Normal 72 4 4 2 3" xfId="28244" xr:uid="{00000000-0005-0000-0000-0000EC970000}"/>
    <cellStyle name="Normal 72 4 4 3" xfId="8126" xr:uid="{00000000-0005-0000-0000-0000ED970000}"/>
    <cellStyle name="Normal 72 4 4 3 2" xfId="38460" xr:uid="{00000000-0005-0000-0000-0000EE970000}"/>
    <cellStyle name="Normal 72 4 4 3 3" xfId="23227" xr:uid="{00000000-0005-0000-0000-0000EF970000}"/>
    <cellStyle name="Normal 72 4 4 4" xfId="33447" xr:uid="{00000000-0005-0000-0000-0000F0970000}"/>
    <cellStyle name="Normal 72 4 4 5" xfId="18214" xr:uid="{00000000-0005-0000-0000-0000F1970000}"/>
    <cellStyle name="Normal 72 4 5" xfId="4765" xr:uid="{00000000-0005-0000-0000-0000F2970000}"/>
    <cellStyle name="Normal 72 4 5 2" xfId="14817" xr:uid="{00000000-0005-0000-0000-0000F3970000}"/>
    <cellStyle name="Normal 72 4 5 2 2" xfId="45148" xr:uid="{00000000-0005-0000-0000-0000F4970000}"/>
    <cellStyle name="Normal 72 4 5 2 3" xfId="29915" xr:uid="{00000000-0005-0000-0000-0000F5970000}"/>
    <cellStyle name="Normal 72 4 5 3" xfId="9797" xr:uid="{00000000-0005-0000-0000-0000F6970000}"/>
    <cellStyle name="Normal 72 4 5 3 2" xfId="40131" xr:uid="{00000000-0005-0000-0000-0000F7970000}"/>
    <cellStyle name="Normal 72 4 5 3 3" xfId="24898" xr:uid="{00000000-0005-0000-0000-0000F8970000}"/>
    <cellStyle name="Normal 72 4 5 4" xfId="35118" xr:uid="{00000000-0005-0000-0000-0000F9970000}"/>
    <cellStyle name="Normal 72 4 5 5" xfId="19885" xr:uid="{00000000-0005-0000-0000-0000FA970000}"/>
    <cellStyle name="Normal 72 4 6" xfId="11475" xr:uid="{00000000-0005-0000-0000-0000FB970000}"/>
    <cellStyle name="Normal 72 4 6 2" xfId="41806" xr:uid="{00000000-0005-0000-0000-0000FC970000}"/>
    <cellStyle name="Normal 72 4 6 3" xfId="26573" xr:uid="{00000000-0005-0000-0000-0000FD970000}"/>
    <cellStyle name="Normal 72 4 7" xfId="6454" xr:uid="{00000000-0005-0000-0000-0000FE970000}"/>
    <cellStyle name="Normal 72 4 7 2" xfId="36789" xr:uid="{00000000-0005-0000-0000-0000FF970000}"/>
    <cellStyle name="Normal 72 4 7 3" xfId="21556" xr:uid="{00000000-0005-0000-0000-000000980000}"/>
    <cellStyle name="Normal 72 4 8" xfId="31777" xr:uid="{00000000-0005-0000-0000-000001980000}"/>
    <cellStyle name="Normal 72 4 9" xfId="16543" xr:uid="{00000000-0005-0000-0000-000002980000}"/>
    <cellStyle name="Normal 72 5" xfId="1588" xr:uid="{00000000-0005-0000-0000-000003980000}"/>
    <cellStyle name="Normal 72 5 2" xfId="2429" xr:uid="{00000000-0005-0000-0000-000004980000}"/>
    <cellStyle name="Normal 72 5 2 2" xfId="4119" xr:uid="{00000000-0005-0000-0000-000005980000}"/>
    <cellStyle name="Normal 72 5 2 2 2" xfId="14192" xr:uid="{00000000-0005-0000-0000-000006980000}"/>
    <cellStyle name="Normal 72 5 2 2 2 2" xfId="44523" xr:uid="{00000000-0005-0000-0000-000007980000}"/>
    <cellStyle name="Normal 72 5 2 2 2 3" xfId="29290" xr:uid="{00000000-0005-0000-0000-000008980000}"/>
    <cellStyle name="Normal 72 5 2 2 3" xfId="9172" xr:uid="{00000000-0005-0000-0000-000009980000}"/>
    <cellStyle name="Normal 72 5 2 2 3 2" xfId="39506" xr:uid="{00000000-0005-0000-0000-00000A980000}"/>
    <cellStyle name="Normal 72 5 2 2 3 3" xfId="24273" xr:uid="{00000000-0005-0000-0000-00000B980000}"/>
    <cellStyle name="Normal 72 5 2 2 4" xfId="34493" xr:uid="{00000000-0005-0000-0000-00000C980000}"/>
    <cellStyle name="Normal 72 5 2 2 5" xfId="19260" xr:uid="{00000000-0005-0000-0000-00000D980000}"/>
    <cellStyle name="Normal 72 5 2 3" xfId="5811" xr:uid="{00000000-0005-0000-0000-00000E980000}"/>
    <cellStyle name="Normal 72 5 2 3 2" xfId="15863" xr:uid="{00000000-0005-0000-0000-00000F980000}"/>
    <cellStyle name="Normal 72 5 2 3 2 2" xfId="46194" xr:uid="{00000000-0005-0000-0000-000010980000}"/>
    <cellStyle name="Normal 72 5 2 3 2 3" xfId="30961" xr:uid="{00000000-0005-0000-0000-000011980000}"/>
    <cellStyle name="Normal 72 5 2 3 3" xfId="10843" xr:uid="{00000000-0005-0000-0000-000012980000}"/>
    <cellStyle name="Normal 72 5 2 3 3 2" xfId="41177" xr:uid="{00000000-0005-0000-0000-000013980000}"/>
    <cellStyle name="Normal 72 5 2 3 3 3" xfId="25944" xr:uid="{00000000-0005-0000-0000-000014980000}"/>
    <cellStyle name="Normal 72 5 2 3 4" xfId="36164" xr:uid="{00000000-0005-0000-0000-000015980000}"/>
    <cellStyle name="Normal 72 5 2 3 5" xfId="20931" xr:uid="{00000000-0005-0000-0000-000016980000}"/>
    <cellStyle name="Normal 72 5 2 4" xfId="12521" xr:uid="{00000000-0005-0000-0000-000017980000}"/>
    <cellStyle name="Normal 72 5 2 4 2" xfId="42852" xr:uid="{00000000-0005-0000-0000-000018980000}"/>
    <cellStyle name="Normal 72 5 2 4 3" xfId="27619" xr:uid="{00000000-0005-0000-0000-000019980000}"/>
    <cellStyle name="Normal 72 5 2 5" xfId="7500" xr:uid="{00000000-0005-0000-0000-00001A980000}"/>
    <cellStyle name="Normal 72 5 2 5 2" xfId="37835" xr:uid="{00000000-0005-0000-0000-00001B980000}"/>
    <cellStyle name="Normal 72 5 2 5 3" xfId="22602" xr:uid="{00000000-0005-0000-0000-00001C980000}"/>
    <cellStyle name="Normal 72 5 2 6" xfId="32823" xr:uid="{00000000-0005-0000-0000-00001D980000}"/>
    <cellStyle name="Normal 72 5 2 7" xfId="17589" xr:uid="{00000000-0005-0000-0000-00001E980000}"/>
    <cellStyle name="Normal 72 5 3" xfId="3282" xr:uid="{00000000-0005-0000-0000-00001F980000}"/>
    <cellStyle name="Normal 72 5 3 2" xfId="13356" xr:uid="{00000000-0005-0000-0000-000020980000}"/>
    <cellStyle name="Normal 72 5 3 2 2" xfId="43687" xr:uid="{00000000-0005-0000-0000-000021980000}"/>
    <cellStyle name="Normal 72 5 3 2 3" xfId="28454" xr:uid="{00000000-0005-0000-0000-000022980000}"/>
    <cellStyle name="Normal 72 5 3 3" xfId="8336" xr:uid="{00000000-0005-0000-0000-000023980000}"/>
    <cellStyle name="Normal 72 5 3 3 2" xfId="38670" xr:uid="{00000000-0005-0000-0000-000024980000}"/>
    <cellStyle name="Normal 72 5 3 3 3" xfId="23437" xr:uid="{00000000-0005-0000-0000-000025980000}"/>
    <cellStyle name="Normal 72 5 3 4" xfId="33657" xr:uid="{00000000-0005-0000-0000-000026980000}"/>
    <cellStyle name="Normal 72 5 3 5" xfId="18424" xr:uid="{00000000-0005-0000-0000-000027980000}"/>
    <cellStyle name="Normal 72 5 4" xfId="4975" xr:uid="{00000000-0005-0000-0000-000028980000}"/>
    <cellStyle name="Normal 72 5 4 2" xfId="15027" xr:uid="{00000000-0005-0000-0000-000029980000}"/>
    <cellStyle name="Normal 72 5 4 2 2" xfId="45358" xr:uid="{00000000-0005-0000-0000-00002A980000}"/>
    <cellStyle name="Normal 72 5 4 2 3" xfId="30125" xr:uid="{00000000-0005-0000-0000-00002B980000}"/>
    <cellStyle name="Normal 72 5 4 3" xfId="10007" xr:uid="{00000000-0005-0000-0000-00002C980000}"/>
    <cellStyle name="Normal 72 5 4 3 2" xfId="40341" xr:uid="{00000000-0005-0000-0000-00002D980000}"/>
    <cellStyle name="Normal 72 5 4 3 3" xfId="25108" xr:uid="{00000000-0005-0000-0000-00002E980000}"/>
    <cellStyle name="Normal 72 5 4 4" xfId="35328" xr:uid="{00000000-0005-0000-0000-00002F980000}"/>
    <cellStyle name="Normal 72 5 4 5" xfId="20095" xr:uid="{00000000-0005-0000-0000-000030980000}"/>
    <cellStyle name="Normal 72 5 5" xfId="11685" xr:uid="{00000000-0005-0000-0000-000031980000}"/>
    <cellStyle name="Normal 72 5 5 2" xfId="42016" xr:uid="{00000000-0005-0000-0000-000032980000}"/>
    <cellStyle name="Normal 72 5 5 3" xfId="26783" xr:uid="{00000000-0005-0000-0000-000033980000}"/>
    <cellStyle name="Normal 72 5 6" xfId="6664" xr:uid="{00000000-0005-0000-0000-000034980000}"/>
    <cellStyle name="Normal 72 5 6 2" xfId="36999" xr:uid="{00000000-0005-0000-0000-000035980000}"/>
    <cellStyle name="Normal 72 5 6 3" xfId="21766" xr:uid="{00000000-0005-0000-0000-000036980000}"/>
    <cellStyle name="Normal 72 5 7" xfId="31987" xr:uid="{00000000-0005-0000-0000-000037980000}"/>
    <cellStyle name="Normal 72 5 8" xfId="16753" xr:uid="{00000000-0005-0000-0000-000038980000}"/>
    <cellStyle name="Normal 72 6" xfId="2009" xr:uid="{00000000-0005-0000-0000-000039980000}"/>
    <cellStyle name="Normal 72 6 2" xfId="3701" xr:uid="{00000000-0005-0000-0000-00003A980000}"/>
    <cellStyle name="Normal 72 6 2 2" xfId="13774" xr:uid="{00000000-0005-0000-0000-00003B980000}"/>
    <cellStyle name="Normal 72 6 2 2 2" xfId="44105" xr:uid="{00000000-0005-0000-0000-00003C980000}"/>
    <cellStyle name="Normal 72 6 2 2 3" xfId="28872" xr:uid="{00000000-0005-0000-0000-00003D980000}"/>
    <cellStyle name="Normal 72 6 2 3" xfId="8754" xr:uid="{00000000-0005-0000-0000-00003E980000}"/>
    <cellStyle name="Normal 72 6 2 3 2" xfId="39088" xr:uid="{00000000-0005-0000-0000-00003F980000}"/>
    <cellStyle name="Normal 72 6 2 3 3" xfId="23855" xr:uid="{00000000-0005-0000-0000-000040980000}"/>
    <cellStyle name="Normal 72 6 2 4" xfId="34075" xr:uid="{00000000-0005-0000-0000-000041980000}"/>
    <cellStyle name="Normal 72 6 2 5" xfId="18842" xr:uid="{00000000-0005-0000-0000-000042980000}"/>
    <cellStyle name="Normal 72 6 3" xfId="5393" xr:uid="{00000000-0005-0000-0000-000043980000}"/>
    <cellStyle name="Normal 72 6 3 2" xfId="15445" xr:uid="{00000000-0005-0000-0000-000044980000}"/>
    <cellStyle name="Normal 72 6 3 2 2" xfId="45776" xr:uid="{00000000-0005-0000-0000-000045980000}"/>
    <cellStyle name="Normal 72 6 3 2 3" xfId="30543" xr:uid="{00000000-0005-0000-0000-000046980000}"/>
    <cellStyle name="Normal 72 6 3 3" xfId="10425" xr:uid="{00000000-0005-0000-0000-000047980000}"/>
    <cellStyle name="Normal 72 6 3 3 2" xfId="40759" xr:uid="{00000000-0005-0000-0000-000048980000}"/>
    <cellStyle name="Normal 72 6 3 3 3" xfId="25526" xr:uid="{00000000-0005-0000-0000-000049980000}"/>
    <cellStyle name="Normal 72 6 3 4" xfId="35746" xr:uid="{00000000-0005-0000-0000-00004A980000}"/>
    <cellStyle name="Normal 72 6 3 5" xfId="20513" xr:uid="{00000000-0005-0000-0000-00004B980000}"/>
    <cellStyle name="Normal 72 6 4" xfId="12103" xr:uid="{00000000-0005-0000-0000-00004C980000}"/>
    <cellStyle name="Normal 72 6 4 2" xfId="42434" xr:uid="{00000000-0005-0000-0000-00004D980000}"/>
    <cellStyle name="Normal 72 6 4 3" xfId="27201" xr:uid="{00000000-0005-0000-0000-00004E980000}"/>
    <cellStyle name="Normal 72 6 5" xfId="7082" xr:uid="{00000000-0005-0000-0000-00004F980000}"/>
    <cellStyle name="Normal 72 6 5 2" xfId="37417" xr:uid="{00000000-0005-0000-0000-000050980000}"/>
    <cellStyle name="Normal 72 6 5 3" xfId="22184" xr:uid="{00000000-0005-0000-0000-000051980000}"/>
    <cellStyle name="Normal 72 6 6" xfId="32405" xr:uid="{00000000-0005-0000-0000-000052980000}"/>
    <cellStyle name="Normal 72 6 7" xfId="17171" xr:uid="{00000000-0005-0000-0000-000053980000}"/>
    <cellStyle name="Normal 72 7" xfId="2861" xr:uid="{00000000-0005-0000-0000-000054980000}"/>
    <cellStyle name="Normal 72 7 2" xfId="12938" xr:uid="{00000000-0005-0000-0000-000055980000}"/>
    <cellStyle name="Normal 72 7 2 2" xfId="43269" xr:uid="{00000000-0005-0000-0000-000056980000}"/>
    <cellStyle name="Normal 72 7 2 3" xfId="28036" xr:uid="{00000000-0005-0000-0000-000057980000}"/>
    <cellStyle name="Normal 72 7 3" xfId="7918" xr:uid="{00000000-0005-0000-0000-000058980000}"/>
    <cellStyle name="Normal 72 7 3 2" xfId="38252" xr:uid="{00000000-0005-0000-0000-000059980000}"/>
    <cellStyle name="Normal 72 7 3 3" xfId="23019" xr:uid="{00000000-0005-0000-0000-00005A980000}"/>
    <cellStyle name="Normal 72 7 4" xfId="33239" xr:uid="{00000000-0005-0000-0000-00005B980000}"/>
    <cellStyle name="Normal 72 7 5" xfId="18006" xr:uid="{00000000-0005-0000-0000-00005C980000}"/>
    <cellStyle name="Normal 72 8" xfId="4555" xr:uid="{00000000-0005-0000-0000-00005D980000}"/>
    <cellStyle name="Normal 72 8 2" xfId="14609" xr:uid="{00000000-0005-0000-0000-00005E980000}"/>
    <cellStyle name="Normal 72 8 2 2" xfId="44940" xr:uid="{00000000-0005-0000-0000-00005F980000}"/>
    <cellStyle name="Normal 72 8 2 3" xfId="29707" xr:uid="{00000000-0005-0000-0000-000060980000}"/>
    <cellStyle name="Normal 72 8 3" xfId="9589" xr:uid="{00000000-0005-0000-0000-000061980000}"/>
    <cellStyle name="Normal 72 8 3 2" xfId="39923" xr:uid="{00000000-0005-0000-0000-000062980000}"/>
    <cellStyle name="Normal 72 8 3 3" xfId="24690" xr:uid="{00000000-0005-0000-0000-000063980000}"/>
    <cellStyle name="Normal 72 8 4" xfId="34910" xr:uid="{00000000-0005-0000-0000-000064980000}"/>
    <cellStyle name="Normal 72 8 5" xfId="19677" xr:uid="{00000000-0005-0000-0000-000065980000}"/>
    <cellStyle name="Normal 72 9" xfId="11265" xr:uid="{00000000-0005-0000-0000-000066980000}"/>
    <cellStyle name="Normal 72 9 2" xfId="41598" xr:uid="{00000000-0005-0000-0000-000067980000}"/>
    <cellStyle name="Normal 72 9 3" xfId="26365" xr:uid="{00000000-0005-0000-0000-000068980000}"/>
    <cellStyle name="Normal 73" xfId="909" xr:uid="{00000000-0005-0000-0000-000069980000}"/>
    <cellStyle name="Normal 73 10" xfId="6245" xr:uid="{00000000-0005-0000-0000-00006A980000}"/>
    <cellStyle name="Normal 73 10 2" xfId="36582" xr:uid="{00000000-0005-0000-0000-00006B980000}"/>
    <cellStyle name="Normal 73 10 3" xfId="21349" xr:uid="{00000000-0005-0000-0000-00006C980000}"/>
    <cellStyle name="Normal 73 11" xfId="31573" xr:uid="{00000000-0005-0000-0000-00006D980000}"/>
    <cellStyle name="Normal 73 12" xfId="16334" xr:uid="{00000000-0005-0000-0000-00006E980000}"/>
    <cellStyle name="Normal 73 2" xfId="1209" xr:uid="{00000000-0005-0000-0000-00006F980000}"/>
    <cellStyle name="Normal 73 2 10" xfId="31624" xr:uid="{00000000-0005-0000-0000-000070980000}"/>
    <cellStyle name="Normal 73 2 11" xfId="16388" xr:uid="{00000000-0005-0000-0000-000071980000}"/>
    <cellStyle name="Normal 73 2 2" xfId="1317" xr:uid="{00000000-0005-0000-0000-000072980000}"/>
    <cellStyle name="Normal 73 2 2 10" xfId="16492" xr:uid="{00000000-0005-0000-0000-000073980000}"/>
    <cellStyle name="Normal 73 2 2 2" xfId="1534" xr:uid="{00000000-0005-0000-0000-000074980000}"/>
    <cellStyle name="Normal 73 2 2 2 2" xfId="1955" xr:uid="{00000000-0005-0000-0000-000075980000}"/>
    <cellStyle name="Normal 73 2 2 2 2 2" xfId="2794" xr:uid="{00000000-0005-0000-0000-000076980000}"/>
    <cellStyle name="Normal 73 2 2 2 2 2 2" xfId="4484" xr:uid="{00000000-0005-0000-0000-000077980000}"/>
    <cellStyle name="Normal 73 2 2 2 2 2 2 2" xfId="14557" xr:uid="{00000000-0005-0000-0000-000078980000}"/>
    <cellStyle name="Normal 73 2 2 2 2 2 2 2 2" xfId="44888" xr:uid="{00000000-0005-0000-0000-000079980000}"/>
    <cellStyle name="Normal 73 2 2 2 2 2 2 2 3" xfId="29655" xr:uid="{00000000-0005-0000-0000-00007A980000}"/>
    <cellStyle name="Normal 73 2 2 2 2 2 2 3" xfId="9537" xr:uid="{00000000-0005-0000-0000-00007B980000}"/>
    <cellStyle name="Normal 73 2 2 2 2 2 2 3 2" xfId="39871" xr:uid="{00000000-0005-0000-0000-00007C980000}"/>
    <cellStyle name="Normal 73 2 2 2 2 2 2 3 3" xfId="24638" xr:uid="{00000000-0005-0000-0000-00007D980000}"/>
    <cellStyle name="Normal 73 2 2 2 2 2 2 4" xfId="34858" xr:uid="{00000000-0005-0000-0000-00007E980000}"/>
    <cellStyle name="Normal 73 2 2 2 2 2 2 5" xfId="19625" xr:uid="{00000000-0005-0000-0000-00007F980000}"/>
    <cellStyle name="Normal 73 2 2 2 2 2 3" xfId="6176" xr:uid="{00000000-0005-0000-0000-000080980000}"/>
    <cellStyle name="Normal 73 2 2 2 2 2 3 2" xfId="16228" xr:uid="{00000000-0005-0000-0000-000081980000}"/>
    <cellStyle name="Normal 73 2 2 2 2 2 3 2 2" xfId="46559" xr:uid="{00000000-0005-0000-0000-000082980000}"/>
    <cellStyle name="Normal 73 2 2 2 2 2 3 2 3" xfId="31326" xr:uid="{00000000-0005-0000-0000-000083980000}"/>
    <cellStyle name="Normal 73 2 2 2 2 2 3 3" xfId="11208" xr:uid="{00000000-0005-0000-0000-000084980000}"/>
    <cellStyle name="Normal 73 2 2 2 2 2 3 3 2" xfId="41542" xr:uid="{00000000-0005-0000-0000-000085980000}"/>
    <cellStyle name="Normal 73 2 2 2 2 2 3 3 3" xfId="26309" xr:uid="{00000000-0005-0000-0000-000086980000}"/>
    <cellStyle name="Normal 73 2 2 2 2 2 3 4" xfId="36529" xr:uid="{00000000-0005-0000-0000-000087980000}"/>
    <cellStyle name="Normal 73 2 2 2 2 2 3 5" xfId="21296" xr:uid="{00000000-0005-0000-0000-000088980000}"/>
    <cellStyle name="Normal 73 2 2 2 2 2 4" xfId="12886" xr:uid="{00000000-0005-0000-0000-000089980000}"/>
    <cellStyle name="Normal 73 2 2 2 2 2 4 2" xfId="43217" xr:uid="{00000000-0005-0000-0000-00008A980000}"/>
    <cellStyle name="Normal 73 2 2 2 2 2 4 3" xfId="27984" xr:uid="{00000000-0005-0000-0000-00008B980000}"/>
    <cellStyle name="Normal 73 2 2 2 2 2 5" xfId="7865" xr:uid="{00000000-0005-0000-0000-00008C980000}"/>
    <cellStyle name="Normal 73 2 2 2 2 2 5 2" xfId="38200" xr:uid="{00000000-0005-0000-0000-00008D980000}"/>
    <cellStyle name="Normal 73 2 2 2 2 2 5 3" xfId="22967" xr:uid="{00000000-0005-0000-0000-00008E980000}"/>
    <cellStyle name="Normal 73 2 2 2 2 2 6" xfId="33188" xr:uid="{00000000-0005-0000-0000-00008F980000}"/>
    <cellStyle name="Normal 73 2 2 2 2 2 7" xfId="17954" xr:uid="{00000000-0005-0000-0000-000090980000}"/>
    <cellStyle name="Normal 73 2 2 2 2 3" xfId="3647" xr:uid="{00000000-0005-0000-0000-000091980000}"/>
    <cellStyle name="Normal 73 2 2 2 2 3 2" xfId="13721" xr:uid="{00000000-0005-0000-0000-000092980000}"/>
    <cellStyle name="Normal 73 2 2 2 2 3 2 2" xfId="44052" xr:uid="{00000000-0005-0000-0000-000093980000}"/>
    <cellStyle name="Normal 73 2 2 2 2 3 2 3" xfId="28819" xr:uid="{00000000-0005-0000-0000-000094980000}"/>
    <cellStyle name="Normal 73 2 2 2 2 3 3" xfId="8701" xr:uid="{00000000-0005-0000-0000-000095980000}"/>
    <cellStyle name="Normal 73 2 2 2 2 3 3 2" xfId="39035" xr:uid="{00000000-0005-0000-0000-000096980000}"/>
    <cellStyle name="Normal 73 2 2 2 2 3 3 3" xfId="23802" xr:uid="{00000000-0005-0000-0000-000097980000}"/>
    <cellStyle name="Normal 73 2 2 2 2 3 4" xfId="34022" xr:uid="{00000000-0005-0000-0000-000098980000}"/>
    <cellStyle name="Normal 73 2 2 2 2 3 5" xfId="18789" xr:uid="{00000000-0005-0000-0000-000099980000}"/>
    <cellStyle name="Normal 73 2 2 2 2 4" xfId="5340" xr:uid="{00000000-0005-0000-0000-00009A980000}"/>
    <cellStyle name="Normal 73 2 2 2 2 4 2" xfId="15392" xr:uid="{00000000-0005-0000-0000-00009B980000}"/>
    <cellStyle name="Normal 73 2 2 2 2 4 2 2" xfId="45723" xr:uid="{00000000-0005-0000-0000-00009C980000}"/>
    <cellStyle name="Normal 73 2 2 2 2 4 2 3" xfId="30490" xr:uid="{00000000-0005-0000-0000-00009D980000}"/>
    <cellStyle name="Normal 73 2 2 2 2 4 3" xfId="10372" xr:uid="{00000000-0005-0000-0000-00009E980000}"/>
    <cellStyle name="Normal 73 2 2 2 2 4 3 2" xfId="40706" xr:uid="{00000000-0005-0000-0000-00009F980000}"/>
    <cellStyle name="Normal 73 2 2 2 2 4 3 3" xfId="25473" xr:uid="{00000000-0005-0000-0000-0000A0980000}"/>
    <cellStyle name="Normal 73 2 2 2 2 4 4" xfId="35693" xr:uid="{00000000-0005-0000-0000-0000A1980000}"/>
    <cellStyle name="Normal 73 2 2 2 2 4 5" xfId="20460" xr:uid="{00000000-0005-0000-0000-0000A2980000}"/>
    <cellStyle name="Normal 73 2 2 2 2 5" xfId="12050" xr:uid="{00000000-0005-0000-0000-0000A3980000}"/>
    <cellStyle name="Normal 73 2 2 2 2 5 2" xfId="42381" xr:uid="{00000000-0005-0000-0000-0000A4980000}"/>
    <cellStyle name="Normal 73 2 2 2 2 5 3" xfId="27148" xr:uid="{00000000-0005-0000-0000-0000A5980000}"/>
    <cellStyle name="Normal 73 2 2 2 2 6" xfId="7029" xr:uid="{00000000-0005-0000-0000-0000A6980000}"/>
    <cellStyle name="Normal 73 2 2 2 2 6 2" xfId="37364" xr:uid="{00000000-0005-0000-0000-0000A7980000}"/>
    <cellStyle name="Normal 73 2 2 2 2 6 3" xfId="22131" xr:uid="{00000000-0005-0000-0000-0000A8980000}"/>
    <cellStyle name="Normal 73 2 2 2 2 7" xfId="32352" xr:uid="{00000000-0005-0000-0000-0000A9980000}"/>
    <cellStyle name="Normal 73 2 2 2 2 8" xfId="17118" xr:uid="{00000000-0005-0000-0000-0000AA980000}"/>
    <cellStyle name="Normal 73 2 2 2 3" xfId="2376" xr:uid="{00000000-0005-0000-0000-0000AB980000}"/>
    <cellStyle name="Normal 73 2 2 2 3 2" xfId="4066" xr:uid="{00000000-0005-0000-0000-0000AC980000}"/>
    <cellStyle name="Normal 73 2 2 2 3 2 2" xfId="14139" xr:uid="{00000000-0005-0000-0000-0000AD980000}"/>
    <cellStyle name="Normal 73 2 2 2 3 2 2 2" xfId="44470" xr:uid="{00000000-0005-0000-0000-0000AE980000}"/>
    <cellStyle name="Normal 73 2 2 2 3 2 2 3" xfId="29237" xr:uid="{00000000-0005-0000-0000-0000AF980000}"/>
    <cellStyle name="Normal 73 2 2 2 3 2 3" xfId="9119" xr:uid="{00000000-0005-0000-0000-0000B0980000}"/>
    <cellStyle name="Normal 73 2 2 2 3 2 3 2" xfId="39453" xr:uid="{00000000-0005-0000-0000-0000B1980000}"/>
    <cellStyle name="Normal 73 2 2 2 3 2 3 3" xfId="24220" xr:uid="{00000000-0005-0000-0000-0000B2980000}"/>
    <cellStyle name="Normal 73 2 2 2 3 2 4" xfId="34440" xr:uid="{00000000-0005-0000-0000-0000B3980000}"/>
    <cellStyle name="Normal 73 2 2 2 3 2 5" xfId="19207" xr:uid="{00000000-0005-0000-0000-0000B4980000}"/>
    <cellStyle name="Normal 73 2 2 2 3 3" xfId="5758" xr:uid="{00000000-0005-0000-0000-0000B5980000}"/>
    <cellStyle name="Normal 73 2 2 2 3 3 2" xfId="15810" xr:uid="{00000000-0005-0000-0000-0000B6980000}"/>
    <cellStyle name="Normal 73 2 2 2 3 3 2 2" xfId="46141" xr:uid="{00000000-0005-0000-0000-0000B7980000}"/>
    <cellStyle name="Normal 73 2 2 2 3 3 2 3" xfId="30908" xr:uid="{00000000-0005-0000-0000-0000B8980000}"/>
    <cellStyle name="Normal 73 2 2 2 3 3 3" xfId="10790" xr:uid="{00000000-0005-0000-0000-0000B9980000}"/>
    <cellStyle name="Normal 73 2 2 2 3 3 3 2" xfId="41124" xr:uid="{00000000-0005-0000-0000-0000BA980000}"/>
    <cellStyle name="Normal 73 2 2 2 3 3 3 3" xfId="25891" xr:uid="{00000000-0005-0000-0000-0000BB980000}"/>
    <cellStyle name="Normal 73 2 2 2 3 3 4" xfId="36111" xr:uid="{00000000-0005-0000-0000-0000BC980000}"/>
    <cellStyle name="Normal 73 2 2 2 3 3 5" xfId="20878" xr:uid="{00000000-0005-0000-0000-0000BD980000}"/>
    <cellStyle name="Normal 73 2 2 2 3 4" xfId="12468" xr:uid="{00000000-0005-0000-0000-0000BE980000}"/>
    <cellStyle name="Normal 73 2 2 2 3 4 2" xfId="42799" xr:uid="{00000000-0005-0000-0000-0000BF980000}"/>
    <cellStyle name="Normal 73 2 2 2 3 4 3" xfId="27566" xr:uid="{00000000-0005-0000-0000-0000C0980000}"/>
    <cellStyle name="Normal 73 2 2 2 3 5" xfId="7447" xr:uid="{00000000-0005-0000-0000-0000C1980000}"/>
    <cellStyle name="Normal 73 2 2 2 3 5 2" xfId="37782" xr:uid="{00000000-0005-0000-0000-0000C2980000}"/>
    <cellStyle name="Normal 73 2 2 2 3 5 3" xfId="22549" xr:uid="{00000000-0005-0000-0000-0000C3980000}"/>
    <cellStyle name="Normal 73 2 2 2 3 6" xfId="32770" xr:uid="{00000000-0005-0000-0000-0000C4980000}"/>
    <cellStyle name="Normal 73 2 2 2 3 7" xfId="17536" xr:uid="{00000000-0005-0000-0000-0000C5980000}"/>
    <cellStyle name="Normal 73 2 2 2 4" xfId="3229" xr:uid="{00000000-0005-0000-0000-0000C6980000}"/>
    <cellStyle name="Normal 73 2 2 2 4 2" xfId="13303" xr:uid="{00000000-0005-0000-0000-0000C7980000}"/>
    <cellStyle name="Normal 73 2 2 2 4 2 2" xfId="43634" xr:uid="{00000000-0005-0000-0000-0000C8980000}"/>
    <cellStyle name="Normal 73 2 2 2 4 2 3" xfId="28401" xr:uid="{00000000-0005-0000-0000-0000C9980000}"/>
    <cellStyle name="Normal 73 2 2 2 4 3" xfId="8283" xr:uid="{00000000-0005-0000-0000-0000CA980000}"/>
    <cellStyle name="Normal 73 2 2 2 4 3 2" xfId="38617" xr:uid="{00000000-0005-0000-0000-0000CB980000}"/>
    <cellStyle name="Normal 73 2 2 2 4 3 3" xfId="23384" xr:uid="{00000000-0005-0000-0000-0000CC980000}"/>
    <cellStyle name="Normal 73 2 2 2 4 4" xfId="33604" xr:uid="{00000000-0005-0000-0000-0000CD980000}"/>
    <cellStyle name="Normal 73 2 2 2 4 5" xfId="18371" xr:uid="{00000000-0005-0000-0000-0000CE980000}"/>
    <cellStyle name="Normal 73 2 2 2 5" xfId="4922" xr:uid="{00000000-0005-0000-0000-0000CF980000}"/>
    <cellStyle name="Normal 73 2 2 2 5 2" xfId="14974" xr:uid="{00000000-0005-0000-0000-0000D0980000}"/>
    <cellStyle name="Normal 73 2 2 2 5 2 2" xfId="45305" xr:uid="{00000000-0005-0000-0000-0000D1980000}"/>
    <cellStyle name="Normal 73 2 2 2 5 2 3" xfId="30072" xr:uid="{00000000-0005-0000-0000-0000D2980000}"/>
    <cellStyle name="Normal 73 2 2 2 5 3" xfId="9954" xr:uid="{00000000-0005-0000-0000-0000D3980000}"/>
    <cellStyle name="Normal 73 2 2 2 5 3 2" xfId="40288" xr:uid="{00000000-0005-0000-0000-0000D4980000}"/>
    <cellStyle name="Normal 73 2 2 2 5 3 3" xfId="25055" xr:uid="{00000000-0005-0000-0000-0000D5980000}"/>
    <cellStyle name="Normal 73 2 2 2 5 4" xfId="35275" xr:uid="{00000000-0005-0000-0000-0000D6980000}"/>
    <cellStyle name="Normal 73 2 2 2 5 5" xfId="20042" xr:uid="{00000000-0005-0000-0000-0000D7980000}"/>
    <cellStyle name="Normal 73 2 2 2 6" xfId="11632" xr:uid="{00000000-0005-0000-0000-0000D8980000}"/>
    <cellStyle name="Normal 73 2 2 2 6 2" xfId="41963" xr:uid="{00000000-0005-0000-0000-0000D9980000}"/>
    <cellStyle name="Normal 73 2 2 2 6 3" xfId="26730" xr:uid="{00000000-0005-0000-0000-0000DA980000}"/>
    <cellStyle name="Normal 73 2 2 2 7" xfId="6611" xr:uid="{00000000-0005-0000-0000-0000DB980000}"/>
    <cellStyle name="Normal 73 2 2 2 7 2" xfId="36946" xr:uid="{00000000-0005-0000-0000-0000DC980000}"/>
    <cellStyle name="Normal 73 2 2 2 7 3" xfId="21713" xr:uid="{00000000-0005-0000-0000-0000DD980000}"/>
    <cellStyle name="Normal 73 2 2 2 8" xfId="31934" xr:uid="{00000000-0005-0000-0000-0000DE980000}"/>
    <cellStyle name="Normal 73 2 2 2 9" xfId="16700" xr:uid="{00000000-0005-0000-0000-0000DF980000}"/>
    <cellStyle name="Normal 73 2 2 3" xfId="1747" xr:uid="{00000000-0005-0000-0000-0000E0980000}"/>
    <cellStyle name="Normal 73 2 2 3 2" xfId="2586" xr:uid="{00000000-0005-0000-0000-0000E1980000}"/>
    <cellStyle name="Normal 73 2 2 3 2 2" xfId="4276" xr:uid="{00000000-0005-0000-0000-0000E2980000}"/>
    <cellStyle name="Normal 73 2 2 3 2 2 2" xfId="14349" xr:uid="{00000000-0005-0000-0000-0000E3980000}"/>
    <cellStyle name="Normal 73 2 2 3 2 2 2 2" xfId="44680" xr:uid="{00000000-0005-0000-0000-0000E4980000}"/>
    <cellStyle name="Normal 73 2 2 3 2 2 2 3" xfId="29447" xr:uid="{00000000-0005-0000-0000-0000E5980000}"/>
    <cellStyle name="Normal 73 2 2 3 2 2 3" xfId="9329" xr:uid="{00000000-0005-0000-0000-0000E6980000}"/>
    <cellStyle name="Normal 73 2 2 3 2 2 3 2" xfId="39663" xr:uid="{00000000-0005-0000-0000-0000E7980000}"/>
    <cellStyle name="Normal 73 2 2 3 2 2 3 3" xfId="24430" xr:uid="{00000000-0005-0000-0000-0000E8980000}"/>
    <cellStyle name="Normal 73 2 2 3 2 2 4" xfId="34650" xr:uid="{00000000-0005-0000-0000-0000E9980000}"/>
    <cellStyle name="Normal 73 2 2 3 2 2 5" xfId="19417" xr:uid="{00000000-0005-0000-0000-0000EA980000}"/>
    <cellStyle name="Normal 73 2 2 3 2 3" xfId="5968" xr:uid="{00000000-0005-0000-0000-0000EB980000}"/>
    <cellStyle name="Normal 73 2 2 3 2 3 2" xfId="16020" xr:uid="{00000000-0005-0000-0000-0000EC980000}"/>
    <cellStyle name="Normal 73 2 2 3 2 3 2 2" xfId="46351" xr:uid="{00000000-0005-0000-0000-0000ED980000}"/>
    <cellStyle name="Normal 73 2 2 3 2 3 2 3" xfId="31118" xr:uid="{00000000-0005-0000-0000-0000EE980000}"/>
    <cellStyle name="Normal 73 2 2 3 2 3 3" xfId="11000" xr:uid="{00000000-0005-0000-0000-0000EF980000}"/>
    <cellStyle name="Normal 73 2 2 3 2 3 3 2" xfId="41334" xr:uid="{00000000-0005-0000-0000-0000F0980000}"/>
    <cellStyle name="Normal 73 2 2 3 2 3 3 3" xfId="26101" xr:uid="{00000000-0005-0000-0000-0000F1980000}"/>
    <cellStyle name="Normal 73 2 2 3 2 3 4" xfId="36321" xr:uid="{00000000-0005-0000-0000-0000F2980000}"/>
    <cellStyle name="Normal 73 2 2 3 2 3 5" xfId="21088" xr:uid="{00000000-0005-0000-0000-0000F3980000}"/>
    <cellStyle name="Normal 73 2 2 3 2 4" xfId="12678" xr:uid="{00000000-0005-0000-0000-0000F4980000}"/>
    <cellStyle name="Normal 73 2 2 3 2 4 2" xfId="43009" xr:uid="{00000000-0005-0000-0000-0000F5980000}"/>
    <cellStyle name="Normal 73 2 2 3 2 4 3" xfId="27776" xr:uid="{00000000-0005-0000-0000-0000F6980000}"/>
    <cellStyle name="Normal 73 2 2 3 2 5" xfId="7657" xr:uid="{00000000-0005-0000-0000-0000F7980000}"/>
    <cellStyle name="Normal 73 2 2 3 2 5 2" xfId="37992" xr:uid="{00000000-0005-0000-0000-0000F8980000}"/>
    <cellStyle name="Normal 73 2 2 3 2 5 3" xfId="22759" xr:uid="{00000000-0005-0000-0000-0000F9980000}"/>
    <cellStyle name="Normal 73 2 2 3 2 6" xfId="32980" xr:uid="{00000000-0005-0000-0000-0000FA980000}"/>
    <cellStyle name="Normal 73 2 2 3 2 7" xfId="17746" xr:uid="{00000000-0005-0000-0000-0000FB980000}"/>
    <cellStyle name="Normal 73 2 2 3 3" xfId="3439" xr:uid="{00000000-0005-0000-0000-0000FC980000}"/>
    <cellStyle name="Normal 73 2 2 3 3 2" xfId="13513" xr:uid="{00000000-0005-0000-0000-0000FD980000}"/>
    <cellStyle name="Normal 73 2 2 3 3 2 2" xfId="43844" xr:uid="{00000000-0005-0000-0000-0000FE980000}"/>
    <cellStyle name="Normal 73 2 2 3 3 2 3" xfId="28611" xr:uid="{00000000-0005-0000-0000-0000FF980000}"/>
    <cellStyle name="Normal 73 2 2 3 3 3" xfId="8493" xr:uid="{00000000-0005-0000-0000-000000990000}"/>
    <cellStyle name="Normal 73 2 2 3 3 3 2" xfId="38827" xr:uid="{00000000-0005-0000-0000-000001990000}"/>
    <cellStyle name="Normal 73 2 2 3 3 3 3" xfId="23594" xr:uid="{00000000-0005-0000-0000-000002990000}"/>
    <cellStyle name="Normal 73 2 2 3 3 4" xfId="33814" xr:uid="{00000000-0005-0000-0000-000003990000}"/>
    <cellStyle name="Normal 73 2 2 3 3 5" xfId="18581" xr:uid="{00000000-0005-0000-0000-000004990000}"/>
    <cellStyle name="Normal 73 2 2 3 4" xfId="5132" xr:uid="{00000000-0005-0000-0000-000005990000}"/>
    <cellStyle name="Normal 73 2 2 3 4 2" xfId="15184" xr:uid="{00000000-0005-0000-0000-000006990000}"/>
    <cellStyle name="Normal 73 2 2 3 4 2 2" xfId="45515" xr:uid="{00000000-0005-0000-0000-000007990000}"/>
    <cellStyle name="Normal 73 2 2 3 4 2 3" xfId="30282" xr:uid="{00000000-0005-0000-0000-000008990000}"/>
    <cellStyle name="Normal 73 2 2 3 4 3" xfId="10164" xr:uid="{00000000-0005-0000-0000-000009990000}"/>
    <cellStyle name="Normal 73 2 2 3 4 3 2" xfId="40498" xr:uid="{00000000-0005-0000-0000-00000A990000}"/>
    <cellStyle name="Normal 73 2 2 3 4 3 3" xfId="25265" xr:uid="{00000000-0005-0000-0000-00000B990000}"/>
    <cellStyle name="Normal 73 2 2 3 4 4" xfId="35485" xr:uid="{00000000-0005-0000-0000-00000C990000}"/>
    <cellStyle name="Normal 73 2 2 3 4 5" xfId="20252" xr:uid="{00000000-0005-0000-0000-00000D990000}"/>
    <cellStyle name="Normal 73 2 2 3 5" xfId="11842" xr:uid="{00000000-0005-0000-0000-00000E990000}"/>
    <cellStyle name="Normal 73 2 2 3 5 2" xfId="42173" xr:uid="{00000000-0005-0000-0000-00000F990000}"/>
    <cellStyle name="Normal 73 2 2 3 5 3" xfId="26940" xr:uid="{00000000-0005-0000-0000-000010990000}"/>
    <cellStyle name="Normal 73 2 2 3 6" xfId="6821" xr:uid="{00000000-0005-0000-0000-000011990000}"/>
    <cellStyle name="Normal 73 2 2 3 6 2" xfId="37156" xr:uid="{00000000-0005-0000-0000-000012990000}"/>
    <cellStyle name="Normal 73 2 2 3 6 3" xfId="21923" xr:uid="{00000000-0005-0000-0000-000013990000}"/>
    <cellStyle name="Normal 73 2 2 3 7" xfId="32144" xr:uid="{00000000-0005-0000-0000-000014990000}"/>
    <cellStyle name="Normal 73 2 2 3 8" xfId="16910" xr:uid="{00000000-0005-0000-0000-000015990000}"/>
    <cellStyle name="Normal 73 2 2 4" xfId="2168" xr:uid="{00000000-0005-0000-0000-000016990000}"/>
    <cellStyle name="Normal 73 2 2 4 2" xfId="3858" xr:uid="{00000000-0005-0000-0000-000017990000}"/>
    <cellStyle name="Normal 73 2 2 4 2 2" xfId="13931" xr:uid="{00000000-0005-0000-0000-000018990000}"/>
    <cellStyle name="Normal 73 2 2 4 2 2 2" xfId="44262" xr:uid="{00000000-0005-0000-0000-000019990000}"/>
    <cellStyle name="Normal 73 2 2 4 2 2 3" xfId="29029" xr:uid="{00000000-0005-0000-0000-00001A990000}"/>
    <cellStyle name="Normal 73 2 2 4 2 3" xfId="8911" xr:uid="{00000000-0005-0000-0000-00001B990000}"/>
    <cellStyle name="Normal 73 2 2 4 2 3 2" xfId="39245" xr:uid="{00000000-0005-0000-0000-00001C990000}"/>
    <cellStyle name="Normal 73 2 2 4 2 3 3" xfId="24012" xr:uid="{00000000-0005-0000-0000-00001D990000}"/>
    <cellStyle name="Normal 73 2 2 4 2 4" xfId="34232" xr:uid="{00000000-0005-0000-0000-00001E990000}"/>
    <cellStyle name="Normal 73 2 2 4 2 5" xfId="18999" xr:uid="{00000000-0005-0000-0000-00001F990000}"/>
    <cellStyle name="Normal 73 2 2 4 3" xfId="5550" xr:uid="{00000000-0005-0000-0000-000020990000}"/>
    <cellStyle name="Normal 73 2 2 4 3 2" xfId="15602" xr:uid="{00000000-0005-0000-0000-000021990000}"/>
    <cellStyle name="Normal 73 2 2 4 3 2 2" xfId="45933" xr:uid="{00000000-0005-0000-0000-000022990000}"/>
    <cellStyle name="Normal 73 2 2 4 3 2 3" xfId="30700" xr:uid="{00000000-0005-0000-0000-000023990000}"/>
    <cellStyle name="Normal 73 2 2 4 3 3" xfId="10582" xr:uid="{00000000-0005-0000-0000-000024990000}"/>
    <cellStyle name="Normal 73 2 2 4 3 3 2" xfId="40916" xr:uid="{00000000-0005-0000-0000-000025990000}"/>
    <cellStyle name="Normal 73 2 2 4 3 3 3" xfId="25683" xr:uid="{00000000-0005-0000-0000-000026990000}"/>
    <cellStyle name="Normal 73 2 2 4 3 4" xfId="35903" xr:uid="{00000000-0005-0000-0000-000027990000}"/>
    <cellStyle name="Normal 73 2 2 4 3 5" xfId="20670" xr:uid="{00000000-0005-0000-0000-000028990000}"/>
    <cellStyle name="Normal 73 2 2 4 4" xfId="12260" xr:uid="{00000000-0005-0000-0000-000029990000}"/>
    <cellStyle name="Normal 73 2 2 4 4 2" xfId="42591" xr:uid="{00000000-0005-0000-0000-00002A990000}"/>
    <cellStyle name="Normal 73 2 2 4 4 3" xfId="27358" xr:uid="{00000000-0005-0000-0000-00002B990000}"/>
    <cellStyle name="Normal 73 2 2 4 5" xfId="7239" xr:uid="{00000000-0005-0000-0000-00002C990000}"/>
    <cellStyle name="Normal 73 2 2 4 5 2" xfId="37574" xr:uid="{00000000-0005-0000-0000-00002D990000}"/>
    <cellStyle name="Normal 73 2 2 4 5 3" xfId="22341" xr:uid="{00000000-0005-0000-0000-00002E990000}"/>
    <cellStyle name="Normal 73 2 2 4 6" xfId="32562" xr:uid="{00000000-0005-0000-0000-00002F990000}"/>
    <cellStyle name="Normal 73 2 2 4 7" xfId="17328" xr:uid="{00000000-0005-0000-0000-000030990000}"/>
    <cellStyle name="Normal 73 2 2 5" xfId="3021" xr:uid="{00000000-0005-0000-0000-000031990000}"/>
    <cellStyle name="Normal 73 2 2 5 2" xfId="13095" xr:uid="{00000000-0005-0000-0000-000032990000}"/>
    <cellStyle name="Normal 73 2 2 5 2 2" xfId="43426" xr:uid="{00000000-0005-0000-0000-000033990000}"/>
    <cellStyle name="Normal 73 2 2 5 2 3" xfId="28193" xr:uid="{00000000-0005-0000-0000-000034990000}"/>
    <cellStyle name="Normal 73 2 2 5 3" xfId="8075" xr:uid="{00000000-0005-0000-0000-000035990000}"/>
    <cellStyle name="Normal 73 2 2 5 3 2" xfId="38409" xr:uid="{00000000-0005-0000-0000-000036990000}"/>
    <cellStyle name="Normal 73 2 2 5 3 3" xfId="23176" xr:uid="{00000000-0005-0000-0000-000037990000}"/>
    <cellStyle name="Normal 73 2 2 5 4" xfId="33396" xr:uid="{00000000-0005-0000-0000-000038990000}"/>
    <cellStyle name="Normal 73 2 2 5 5" xfId="18163" xr:uid="{00000000-0005-0000-0000-000039990000}"/>
    <cellStyle name="Normal 73 2 2 6" xfId="4714" xr:uid="{00000000-0005-0000-0000-00003A990000}"/>
    <cellStyle name="Normal 73 2 2 6 2" xfId="14766" xr:uid="{00000000-0005-0000-0000-00003B990000}"/>
    <cellStyle name="Normal 73 2 2 6 2 2" xfId="45097" xr:uid="{00000000-0005-0000-0000-00003C990000}"/>
    <cellStyle name="Normal 73 2 2 6 2 3" xfId="29864" xr:uid="{00000000-0005-0000-0000-00003D990000}"/>
    <cellStyle name="Normal 73 2 2 6 3" xfId="9746" xr:uid="{00000000-0005-0000-0000-00003E990000}"/>
    <cellStyle name="Normal 73 2 2 6 3 2" xfId="40080" xr:uid="{00000000-0005-0000-0000-00003F990000}"/>
    <cellStyle name="Normal 73 2 2 6 3 3" xfId="24847" xr:uid="{00000000-0005-0000-0000-000040990000}"/>
    <cellStyle name="Normal 73 2 2 6 4" xfId="35067" xr:uid="{00000000-0005-0000-0000-000041990000}"/>
    <cellStyle name="Normal 73 2 2 6 5" xfId="19834" xr:uid="{00000000-0005-0000-0000-000042990000}"/>
    <cellStyle name="Normal 73 2 2 7" xfId="11424" xr:uid="{00000000-0005-0000-0000-000043990000}"/>
    <cellStyle name="Normal 73 2 2 7 2" xfId="41755" xr:uid="{00000000-0005-0000-0000-000044990000}"/>
    <cellStyle name="Normal 73 2 2 7 3" xfId="26522" xr:uid="{00000000-0005-0000-0000-000045990000}"/>
    <cellStyle name="Normal 73 2 2 8" xfId="6403" xr:uid="{00000000-0005-0000-0000-000046990000}"/>
    <cellStyle name="Normal 73 2 2 8 2" xfId="36738" xr:uid="{00000000-0005-0000-0000-000047990000}"/>
    <cellStyle name="Normal 73 2 2 8 3" xfId="21505" xr:uid="{00000000-0005-0000-0000-000048990000}"/>
    <cellStyle name="Normal 73 2 2 9" xfId="31726" xr:uid="{00000000-0005-0000-0000-000049990000}"/>
    <cellStyle name="Normal 73 2 3" xfId="1430" xr:uid="{00000000-0005-0000-0000-00004A990000}"/>
    <cellStyle name="Normal 73 2 3 2" xfId="1851" xr:uid="{00000000-0005-0000-0000-00004B990000}"/>
    <cellStyle name="Normal 73 2 3 2 2" xfId="2690" xr:uid="{00000000-0005-0000-0000-00004C990000}"/>
    <cellStyle name="Normal 73 2 3 2 2 2" xfId="4380" xr:uid="{00000000-0005-0000-0000-00004D990000}"/>
    <cellStyle name="Normal 73 2 3 2 2 2 2" xfId="14453" xr:uid="{00000000-0005-0000-0000-00004E990000}"/>
    <cellStyle name="Normal 73 2 3 2 2 2 2 2" xfId="44784" xr:uid="{00000000-0005-0000-0000-00004F990000}"/>
    <cellStyle name="Normal 73 2 3 2 2 2 2 3" xfId="29551" xr:uid="{00000000-0005-0000-0000-000050990000}"/>
    <cellStyle name="Normal 73 2 3 2 2 2 3" xfId="9433" xr:uid="{00000000-0005-0000-0000-000051990000}"/>
    <cellStyle name="Normal 73 2 3 2 2 2 3 2" xfId="39767" xr:uid="{00000000-0005-0000-0000-000052990000}"/>
    <cellStyle name="Normal 73 2 3 2 2 2 3 3" xfId="24534" xr:uid="{00000000-0005-0000-0000-000053990000}"/>
    <cellStyle name="Normal 73 2 3 2 2 2 4" xfId="34754" xr:uid="{00000000-0005-0000-0000-000054990000}"/>
    <cellStyle name="Normal 73 2 3 2 2 2 5" xfId="19521" xr:uid="{00000000-0005-0000-0000-000055990000}"/>
    <cellStyle name="Normal 73 2 3 2 2 3" xfId="6072" xr:uid="{00000000-0005-0000-0000-000056990000}"/>
    <cellStyle name="Normal 73 2 3 2 2 3 2" xfId="16124" xr:uid="{00000000-0005-0000-0000-000057990000}"/>
    <cellStyle name="Normal 73 2 3 2 2 3 2 2" xfId="46455" xr:uid="{00000000-0005-0000-0000-000058990000}"/>
    <cellStyle name="Normal 73 2 3 2 2 3 2 3" xfId="31222" xr:uid="{00000000-0005-0000-0000-000059990000}"/>
    <cellStyle name="Normal 73 2 3 2 2 3 3" xfId="11104" xr:uid="{00000000-0005-0000-0000-00005A990000}"/>
    <cellStyle name="Normal 73 2 3 2 2 3 3 2" xfId="41438" xr:uid="{00000000-0005-0000-0000-00005B990000}"/>
    <cellStyle name="Normal 73 2 3 2 2 3 3 3" xfId="26205" xr:uid="{00000000-0005-0000-0000-00005C990000}"/>
    <cellStyle name="Normal 73 2 3 2 2 3 4" xfId="36425" xr:uid="{00000000-0005-0000-0000-00005D990000}"/>
    <cellStyle name="Normal 73 2 3 2 2 3 5" xfId="21192" xr:uid="{00000000-0005-0000-0000-00005E990000}"/>
    <cellStyle name="Normal 73 2 3 2 2 4" xfId="12782" xr:uid="{00000000-0005-0000-0000-00005F990000}"/>
    <cellStyle name="Normal 73 2 3 2 2 4 2" xfId="43113" xr:uid="{00000000-0005-0000-0000-000060990000}"/>
    <cellStyle name="Normal 73 2 3 2 2 4 3" xfId="27880" xr:uid="{00000000-0005-0000-0000-000061990000}"/>
    <cellStyle name="Normal 73 2 3 2 2 5" xfId="7761" xr:uid="{00000000-0005-0000-0000-000062990000}"/>
    <cellStyle name="Normal 73 2 3 2 2 5 2" xfId="38096" xr:uid="{00000000-0005-0000-0000-000063990000}"/>
    <cellStyle name="Normal 73 2 3 2 2 5 3" xfId="22863" xr:uid="{00000000-0005-0000-0000-000064990000}"/>
    <cellStyle name="Normal 73 2 3 2 2 6" xfId="33084" xr:uid="{00000000-0005-0000-0000-000065990000}"/>
    <cellStyle name="Normal 73 2 3 2 2 7" xfId="17850" xr:uid="{00000000-0005-0000-0000-000066990000}"/>
    <cellStyle name="Normal 73 2 3 2 3" xfId="3543" xr:uid="{00000000-0005-0000-0000-000067990000}"/>
    <cellStyle name="Normal 73 2 3 2 3 2" xfId="13617" xr:uid="{00000000-0005-0000-0000-000068990000}"/>
    <cellStyle name="Normal 73 2 3 2 3 2 2" xfId="43948" xr:uid="{00000000-0005-0000-0000-000069990000}"/>
    <cellStyle name="Normal 73 2 3 2 3 2 3" xfId="28715" xr:uid="{00000000-0005-0000-0000-00006A990000}"/>
    <cellStyle name="Normal 73 2 3 2 3 3" xfId="8597" xr:uid="{00000000-0005-0000-0000-00006B990000}"/>
    <cellStyle name="Normal 73 2 3 2 3 3 2" xfId="38931" xr:uid="{00000000-0005-0000-0000-00006C990000}"/>
    <cellStyle name="Normal 73 2 3 2 3 3 3" xfId="23698" xr:uid="{00000000-0005-0000-0000-00006D990000}"/>
    <cellStyle name="Normal 73 2 3 2 3 4" xfId="33918" xr:uid="{00000000-0005-0000-0000-00006E990000}"/>
    <cellStyle name="Normal 73 2 3 2 3 5" xfId="18685" xr:uid="{00000000-0005-0000-0000-00006F990000}"/>
    <cellStyle name="Normal 73 2 3 2 4" xfId="5236" xr:uid="{00000000-0005-0000-0000-000070990000}"/>
    <cellStyle name="Normal 73 2 3 2 4 2" xfId="15288" xr:uid="{00000000-0005-0000-0000-000071990000}"/>
    <cellStyle name="Normal 73 2 3 2 4 2 2" xfId="45619" xr:uid="{00000000-0005-0000-0000-000072990000}"/>
    <cellStyle name="Normal 73 2 3 2 4 2 3" xfId="30386" xr:uid="{00000000-0005-0000-0000-000073990000}"/>
    <cellStyle name="Normal 73 2 3 2 4 3" xfId="10268" xr:uid="{00000000-0005-0000-0000-000074990000}"/>
    <cellStyle name="Normal 73 2 3 2 4 3 2" xfId="40602" xr:uid="{00000000-0005-0000-0000-000075990000}"/>
    <cellStyle name="Normal 73 2 3 2 4 3 3" xfId="25369" xr:uid="{00000000-0005-0000-0000-000076990000}"/>
    <cellStyle name="Normal 73 2 3 2 4 4" xfId="35589" xr:uid="{00000000-0005-0000-0000-000077990000}"/>
    <cellStyle name="Normal 73 2 3 2 4 5" xfId="20356" xr:uid="{00000000-0005-0000-0000-000078990000}"/>
    <cellStyle name="Normal 73 2 3 2 5" xfId="11946" xr:uid="{00000000-0005-0000-0000-000079990000}"/>
    <cellStyle name="Normal 73 2 3 2 5 2" xfId="42277" xr:uid="{00000000-0005-0000-0000-00007A990000}"/>
    <cellStyle name="Normal 73 2 3 2 5 3" xfId="27044" xr:uid="{00000000-0005-0000-0000-00007B990000}"/>
    <cellStyle name="Normal 73 2 3 2 6" xfId="6925" xr:uid="{00000000-0005-0000-0000-00007C990000}"/>
    <cellStyle name="Normal 73 2 3 2 6 2" xfId="37260" xr:uid="{00000000-0005-0000-0000-00007D990000}"/>
    <cellStyle name="Normal 73 2 3 2 6 3" xfId="22027" xr:uid="{00000000-0005-0000-0000-00007E990000}"/>
    <cellStyle name="Normal 73 2 3 2 7" xfId="32248" xr:uid="{00000000-0005-0000-0000-00007F990000}"/>
    <cellStyle name="Normal 73 2 3 2 8" xfId="17014" xr:uid="{00000000-0005-0000-0000-000080990000}"/>
    <cellStyle name="Normal 73 2 3 3" xfId="2272" xr:uid="{00000000-0005-0000-0000-000081990000}"/>
    <cellStyle name="Normal 73 2 3 3 2" xfId="3962" xr:uid="{00000000-0005-0000-0000-000082990000}"/>
    <cellStyle name="Normal 73 2 3 3 2 2" xfId="14035" xr:uid="{00000000-0005-0000-0000-000083990000}"/>
    <cellStyle name="Normal 73 2 3 3 2 2 2" xfId="44366" xr:uid="{00000000-0005-0000-0000-000084990000}"/>
    <cellStyle name="Normal 73 2 3 3 2 2 3" xfId="29133" xr:uid="{00000000-0005-0000-0000-000085990000}"/>
    <cellStyle name="Normal 73 2 3 3 2 3" xfId="9015" xr:uid="{00000000-0005-0000-0000-000086990000}"/>
    <cellStyle name="Normal 73 2 3 3 2 3 2" xfId="39349" xr:uid="{00000000-0005-0000-0000-000087990000}"/>
    <cellStyle name="Normal 73 2 3 3 2 3 3" xfId="24116" xr:uid="{00000000-0005-0000-0000-000088990000}"/>
    <cellStyle name="Normal 73 2 3 3 2 4" xfId="34336" xr:uid="{00000000-0005-0000-0000-000089990000}"/>
    <cellStyle name="Normal 73 2 3 3 2 5" xfId="19103" xr:uid="{00000000-0005-0000-0000-00008A990000}"/>
    <cellStyle name="Normal 73 2 3 3 3" xfId="5654" xr:uid="{00000000-0005-0000-0000-00008B990000}"/>
    <cellStyle name="Normal 73 2 3 3 3 2" xfId="15706" xr:uid="{00000000-0005-0000-0000-00008C990000}"/>
    <cellStyle name="Normal 73 2 3 3 3 2 2" xfId="46037" xr:uid="{00000000-0005-0000-0000-00008D990000}"/>
    <cellStyle name="Normal 73 2 3 3 3 2 3" xfId="30804" xr:uid="{00000000-0005-0000-0000-00008E990000}"/>
    <cellStyle name="Normal 73 2 3 3 3 3" xfId="10686" xr:uid="{00000000-0005-0000-0000-00008F990000}"/>
    <cellStyle name="Normal 73 2 3 3 3 3 2" xfId="41020" xr:uid="{00000000-0005-0000-0000-000090990000}"/>
    <cellStyle name="Normal 73 2 3 3 3 3 3" xfId="25787" xr:uid="{00000000-0005-0000-0000-000091990000}"/>
    <cellStyle name="Normal 73 2 3 3 3 4" xfId="36007" xr:uid="{00000000-0005-0000-0000-000092990000}"/>
    <cellStyle name="Normal 73 2 3 3 3 5" xfId="20774" xr:uid="{00000000-0005-0000-0000-000093990000}"/>
    <cellStyle name="Normal 73 2 3 3 4" xfId="12364" xr:uid="{00000000-0005-0000-0000-000094990000}"/>
    <cellStyle name="Normal 73 2 3 3 4 2" xfId="42695" xr:uid="{00000000-0005-0000-0000-000095990000}"/>
    <cellStyle name="Normal 73 2 3 3 4 3" xfId="27462" xr:uid="{00000000-0005-0000-0000-000096990000}"/>
    <cellStyle name="Normal 73 2 3 3 5" xfId="7343" xr:uid="{00000000-0005-0000-0000-000097990000}"/>
    <cellStyle name="Normal 73 2 3 3 5 2" xfId="37678" xr:uid="{00000000-0005-0000-0000-000098990000}"/>
    <cellStyle name="Normal 73 2 3 3 5 3" xfId="22445" xr:uid="{00000000-0005-0000-0000-000099990000}"/>
    <cellStyle name="Normal 73 2 3 3 6" xfId="32666" xr:uid="{00000000-0005-0000-0000-00009A990000}"/>
    <cellStyle name="Normal 73 2 3 3 7" xfId="17432" xr:uid="{00000000-0005-0000-0000-00009B990000}"/>
    <cellStyle name="Normal 73 2 3 4" xfId="3125" xr:uid="{00000000-0005-0000-0000-00009C990000}"/>
    <cellStyle name="Normal 73 2 3 4 2" xfId="13199" xr:uid="{00000000-0005-0000-0000-00009D990000}"/>
    <cellStyle name="Normal 73 2 3 4 2 2" xfId="43530" xr:uid="{00000000-0005-0000-0000-00009E990000}"/>
    <cellStyle name="Normal 73 2 3 4 2 3" xfId="28297" xr:uid="{00000000-0005-0000-0000-00009F990000}"/>
    <cellStyle name="Normal 73 2 3 4 3" xfId="8179" xr:uid="{00000000-0005-0000-0000-0000A0990000}"/>
    <cellStyle name="Normal 73 2 3 4 3 2" xfId="38513" xr:uid="{00000000-0005-0000-0000-0000A1990000}"/>
    <cellStyle name="Normal 73 2 3 4 3 3" xfId="23280" xr:uid="{00000000-0005-0000-0000-0000A2990000}"/>
    <cellStyle name="Normal 73 2 3 4 4" xfId="33500" xr:uid="{00000000-0005-0000-0000-0000A3990000}"/>
    <cellStyle name="Normal 73 2 3 4 5" xfId="18267" xr:uid="{00000000-0005-0000-0000-0000A4990000}"/>
    <cellStyle name="Normal 73 2 3 5" xfId="4818" xr:uid="{00000000-0005-0000-0000-0000A5990000}"/>
    <cellStyle name="Normal 73 2 3 5 2" xfId="14870" xr:uid="{00000000-0005-0000-0000-0000A6990000}"/>
    <cellStyle name="Normal 73 2 3 5 2 2" xfId="45201" xr:uid="{00000000-0005-0000-0000-0000A7990000}"/>
    <cellStyle name="Normal 73 2 3 5 2 3" xfId="29968" xr:uid="{00000000-0005-0000-0000-0000A8990000}"/>
    <cellStyle name="Normal 73 2 3 5 3" xfId="9850" xr:uid="{00000000-0005-0000-0000-0000A9990000}"/>
    <cellStyle name="Normal 73 2 3 5 3 2" xfId="40184" xr:uid="{00000000-0005-0000-0000-0000AA990000}"/>
    <cellStyle name="Normal 73 2 3 5 3 3" xfId="24951" xr:uid="{00000000-0005-0000-0000-0000AB990000}"/>
    <cellStyle name="Normal 73 2 3 5 4" xfId="35171" xr:uid="{00000000-0005-0000-0000-0000AC990000}"/>
    <cellStyle name="Normal 73 2 3 5 5" xfId="19938" xr:uid="{00000000-0005-0000-0000-0000AD990000}"/>
    <cellStyle name="Normal 73 2 3 6" xfId="11528" xr:uid="{00000000-0005-0000-0000-0000AE990000}"/>
    <cellStyle name="Normal 73 2 3 6 2" xfId="41859" xr:uid="{00000000-0005-0000-0000-0000AF990000}"/>
    <cellStyle name="Normal 73 2 3 6 3" xfId="26626" xr:uid="{00000000-0005-0000-0000-0000B0990000}"/>
    <cellStyle name="Normal 73 2 3 7" xfId="6507" xr:uid="{00000000-0005-0000-0000-0000B1990000}"/>
    <cellStyle name="Normal 73 2 3 7 2" xfId="36842" xr:uid="{00000000-0005-0000-0000-0000B2990000}"/>
    <cellStyle name="Normal 73 2 3 7 3" xfId="21609" xr:uid="{00000000-0005-0000-0000-0000B3990000}"/>
    <cellStyle name="Normal 73 2 3 8" xfId="31830" xr:uid="{00000000-0005-0000-0000-0000B4990000}"/>
    <cellStyle name="Normal 73 2 3 9" xfId="16596" xr:uid="{00000000-0005-0000-0000-0000B5990000}"/>
    <cellStyle name="Normal 73 2 4" xfId="1643" xr:uid="{00000000-0005-0000-0000-0000B6990000}"/>
    <cellStyle name="Normal 73 2 4 2" xfId="2482" xr:uid="{00000000-0005-0000-0000-0000B7990000}"/>
    <cellStyle name="Normal 73 2 4 2 2" xfId="4172" xr:uid="{00000000-0005-0000-0000-0000B8990000}"/>
    <cellStyle name="Normal 73 2 4 2 2 2" xfId="14245" xr:uid="{00000000-0005-0000-0000-0000B9990000}"/>
    <cellStyle name="Normal 73 2 4 2 2 2 2" xfId="44576" xr:uid="{00000000-0005-0000-0000-0000BA990000}"/>
    <cellStyle name="Normal 73 2 4 2 2 2 3" xfId="29343" xr:uid="{00000000-0005-0000-0000-0000BB990000}"/>
    <cellStyle name="Normal 73 2 4 2 2 3" xfId="9225" xr:uid="{00000000-0005-0000-0000-0000BC990000}"/>
    <cellStyle name="Normal 73 2 4 2 2 3 2" xfId="39559" xr:uid="{00000000-0005-0000-0000-0000BD990000}"/>
    <cellStyle name="Normal 73 2 4 2 2 3 3" xfId="24326" xr:uid="{00000000-0005-0000-0000-0000BE990000}"/>
    <cellStyle name="Normal 73 2 4 2 2 4" xfId="34546" xr:uid="{00000000-0005-0000-0000-0000BF990000}"/>
    <cellStyle name="Normal 73 2 4 2 2 5" xfId="19313" xr:uid="{00000000-0005-0000-0000-0000C0990000}"/>
    <cellStyle name="Normal 73 2 4 2 3" xfId="5864" xr:uid="{00000000-0005-0000-0000-0000C1990000}"/>
    <cellStyle name="Normal 73 2 4 2 3 2" xfId="15916" xr:uid="{00000000-0005-0000-0000-0000C2990000}"/>
    <cellStyle name="Normal 73 2 4 2 3 2 2" xfId="46247" xr:uid="{00000000-0005-0000-0000-0000C3990000}"/>
    <cellStyle name="Normal 73 2 4 2 3 2 3" xfId="31014" xr:uid="{00000000-0005-0000-0000-0000C4990000}"/>
    <cellStyle name="Normal 73 2 4 2 3 3" xfId="10896" xr:uid="{00000000-0005-0000-0000-0000C5990000}"/>
    <cellStyle name="Normal 73 2 4 2 3 3 2" xfId="41230" xr:uid="{00000000-0005-0000-0000-0000C6990000}"/>
    <cellStyle name="Normal 73 2 4 2 3 3 3" xfId="25997" xr:uid="{00000000-0005-0000-0000-0000C7990000}"/>
    <cellStyle name="Normal 73 2 4 2 3 4" xfId="36217" xr:uid="{00000000-0005-0000-0000-0000C8990000}"/>
    <cellStyle name="Normal 73 2 4 2 3 5" xfId="20984" xr:uid="{00000000-0005-0000-0000-0000C9990000}"/>
    <cellStyle name="Normal 73 2 4 2 4" xfId="12574" xr:uid="{00000000-0005-0000-0000-0000CA990000}"/>
    <cellStyle name="Normal 73 2 4 2 4 2" xfId="42905" xr:uid="{00000000-0005-0000-0000-0000CB990000}"/>
    <cellStyle name="Normal 73 2 4 2 4 3" xfId="27672" xr:uid="{00000000-0005-0000-0000-0000CC990000}"/>
    <cellStyle name="Normal 73 2 4 2 5" xfId="7553" xr:uid="{00000000-0005-0000-0000-0000CD990000}"/>
    <cellStyle name="Normal 73 2 4 2 5 2" xfId="37888" xr:uid="{00000000-0005-0000-0000-0000CE990000}"/>
    <cellStyle name="Normal 73 2 4 2 5 3" xfId="22655" xr:uid="{00000000-0005-0000-0000-0000CF990000}"/>
    <cellStyle name="Normal 73 2 4 2 6" xfId="32876" xr:uid="{00000000-0005-0000-0000-0000D0990000}"/>
    <cellStyle name="Normal 73 2 4 2 7" xfId="17642" xr:uid="{00000000-0005-0000-0000-0000D1990000}"/>
    <cellStyle name="Normal 73 2 4 3" xfId="3335" xr:uid="{00000000-0005-0000-0000-0000D2990000}"/>
    <cellStyle name="Normal 73 2 4 3 2" xfId="13409" xr:uid="{00000000-0005-0000-0000-0000D3990000}"/>
    <cellStyle name="Normal 73 2 4 3 2 2" xfId="43740" xr:uid="{00000000-0005-0000-0000-0000D4990000}"/>
    <cellStyle name="Normal 73 2 4 3 2 3" xfId="28507" xr:uid="{00000000-0005-0000-0000-0000D5990000}"/>
    <cellStyle name="Normal 73 2 4 3 3" xfId="8389" xr:uid="{00000000-0005-0000-0000-0000D6990000}"/>
    <cellStyle name="Normal 73 2 4 3 3 2" xfId="38723" xr:uid="{00000000-0005-0000-0000-0000D7990000}"/>
    <cellStyle name="Normal 73 2 4 3 3 3" xfId="23490" xr:uid="{00000000-0005-0000-0000-0000D8990000}"/>
    <cellStyle name="Normal 73 2 4 3 4" xfId="33710" xr:uid="{00000000-0005-0000-0000-0000D9990000}"/>
    <cellStyle name="Normal 73 2 4 3 5" xfId="18477" xr:uid="{00000000-0005-0000-0000-0000DA990000}"/>
    <cellStyle name="Normal 73 2 4 4" xfId="5028" xr:uid="{00000000-0005-0000-0000-0000DB990000}"/>
    <cellStyle name="Normal 73 2 4 4 2" xfId="15080" xr:uid="{00000000-0005-0000-0000-0000DC990000}"/>
    <cellStyle name="Normal 73 2 4 4 2 2" xfId="45411" xr:uid="{00000000-0005-0000-0000-0000DD990000}"/>
    <cellStyle name="Normal 73 2 4 4 2 3" xfId="30178" xr:uid="{00000000-0005-0000-0000-0000DE990000}"/>
    <cellStyle name="Normal 73 2 4 4 3" xfId="10060" xr:uid="{00000000-0005-0000-0000-0000DF990000}"/>
    <cellStyle name="Normal 73 2 4 4 3 2" xfId="40394" xr:uid="{00000000-0005-0000-0000-0000E0990000}"/>
    <cellStyle name="Normal 73 2 4 4 3 3" xfId="25161" xr:uid="{00000000-0005-0000-0000-0000E1990000}"/>
    <cellStyle name="Normal 73 2 4 4 4" xfId="35381" xr:uid="{00000000-0005-0000-0000-0000E2990000}"/>
    <cellStyle name="Normal 73 2 4 4 5" xfId="20148" xr:uid="{00000000-0005-0000-0000-0000E3990000}"/>
    <cellStyle name="Normal 73 2 4 5" xfId="11738" xr:uid="{00000000-0005-0000-0000-0000E4990000}"/>
    <cellStyle name="Normal 73 2 4 5 2" xfId="42069" xr:uid="{00000000-0005-0000-0000-0000E5990000}"/>
    <cellStyle name="Normal 73 2 4 5 3" xfId="26836" xr:uid="{00000000-0005-0000-0000-0000E6990000}"/>
    <cellStyle name="Normal 73 2 4 6" xfId="6717" xr:uid="{00000000-0005-0000-0000-0000E7990000}"/>
    <cellStyle name="Normal 73 2 4 6 2" xfId="37052" xr:uid="{00000000-0005-0000-0000-0000E8990000}"/>
    <cellStyle name="Normal 73 2 4 6 3" xfId="21819" xr:uid="{00000000-0005-0000-0000-0000E9990000}"/>
    <cellStyle name="Normal 73 2 4 7" xfId="32040" xr:uid="{00000000-0005-0000-0000-0000EA990000}"/>
    <cellStyle name="Normal 73 2 4 8" xfId="16806" xr:uid="{00000000-0005-0000-0000-0000EB990000}"/>
    <cellStyle name="Normal 73 2 5" xfId="2064" xr:uid="{00000000-0005-0000-0000-0000EC990000}"/>
    <cellStyle name="Normal 73 2 5 2" xfId="3754" xr:uid="{00000000-0005-0000-0000-0000ED990000}"/>
    <cellStyle name="Normal 73 2 5 2 2" xfId="13827" xr:uid="{00000000-0005-0000-0000-0000EE990000}"/>
    <cellStyle name="Normal 73 2 5 2 2 2" xfId="44158" xr:uid="{00000000-0005-0000-0000-0000EF990000}"/>
    <cellStyle name="Normal 73 2 5 2 2 3" xfId="28925" xr:uid="{00000000-0005-0000-0000-0000F0990000}"/>
    <cellStyle name="Normal 73 2 5 2 3" xfId="8807" xr:uid="{00000000-0005-0000-0000-0000F1990000}"/>
    <cellStyle name="Normal 73 2 5 2 3 2" xfId="39141" xr:uid="{00000000-0005-0000-0000-0000F2990000}"/>
    <cellStyle name="Normal 73 2 5 2 3 3" xfId="23908" xr:uid="{00000000-0005-0000-0000-0000F3990000}"/>
    <cellStyle name="Normal 73 2 5 2 4" xfId="34128" xr:uid="{00000000-0005-0000-0000-0000F4990000}"/>
    <cellStyle name="Normal 73 2 5 2 5" xfId="18895" xr:uid="{00000000-0005-0000-0000-0000F5990000}"/>
    <cellStyle name="Normal 73 2 5 3" xfId="5446" xr:uid="{00000000-0005-0000-0000-0000F6990000}"/>
    <cellStyle name="Normal 73 2 5 3 2" xfId="15498" xr:uid="{00000000-0005-0000-0000-0000F7990000}"/>
    <cellStyle name="Normal 73 2 5 3 2 2" xfId="45829" xr:uid="{00000000-0005-0000-0000-0000F8990000}"/>
    <cellStyle name="Normal 73 2 5 3 2 3" xfId="30596" xr:uid="{00000000-0005-0000-0000-0000F9990000}"/>
    <cellStyle name="Normal 73 2 5 3 3" xfId="10478" xr:uid="{00000000-0005-0000-0000-0000FA990000}"/>
    <cellStyle name="Normal 73 2 5 3 3 2" xfId="40812" xr:uid="{00000000-0005-0000-0000-0000FB990000}"/>
    <cellStyle name="Normal 73 2 5 3 3 3" xfId="25579" xr:uid="{00000000-0005-0000-0000-0000FC990000}"/>
    <cellStyle name="Normal 73 2 5 3 4" xfId="35799" xr:uid="{00000000-0005-0000-0000-0000FD990000}"/>
    <cellStyle name="Normal 73 2 5 3 5" xfId="20566" xr:uid="{00000000-0005-0000-0000-0000FE990000}"/>
    <cellStyle name="Normal 73 2 5 4" xfId="12156" xr:uid="{00000000-0005-0000-0000-0000FF990000}"/>
    <cellStyle name="Normal 73 2 5 4 2" xfId="42487" xr:uid="{00000000-0005-0000-0000-0000009A0000}"/>
    <cellStyle name="Normal 73 2 5 4 3" xfId="27254" xr:uid="{00000000-0005-0000-0000-0000019A0000}"/>
    <cellStyle name="Normal 73 2 5 5" xfId="7135" xr:uid="{00000000-0005-0000-0000-0000029A0000}"/>
    <cellStyle name="Normal 73 2 5 5 2" xfId="37470" xr:uid="{00000000-0005-0000-0000-0000039A0000}"/>
    <cellStyle name="Normal 73 2 5 5 3" xfId="22237" xr:uid="{00000000-0005-0000-0000-0000049A0000}"/>
    <cellStyle name="Normal 73 2 5 6" xfId="32458" xr:uid="{00000000-0005-0000-0000-0000059A0000}"/>
    <cellStyle name="Normal 73 2 5 7" xfId="17224" xr:uid="{00000000-0005-0000-0000-0000069A0000}"/>
    <cellStyle name="Normal 73 2 6" xfId="2917" xr:uid="{00000000-0005-0000-0000-0000079A0000}"/>
    <cellStyle name="Normal 73 2 6 2" xfId="12991" xr:uid="{00000000-0005-0000-0000-0000089A0000}"/>
    <cellStyle name="Normal 73 2 6 2 2" xfId="43322" xr:uid="{00000000-0005-0000-0000-0000099A0000}"/>
    <cellStyle name="Normal 73 2 6 2 3" xfId="28089" xr:uid="{00000000-0005-0000-0000-00000A9A0000}"/>
    <cellStyle name="Normal 73 2 6 3" xfId="7971" xr:uid="{00000000-0005-0000-0000-00000B9A0000}"/>
    <cellStyle name="Normal 73 2 6 3 2" xfId="38305" xr:uid="{00000000-0005-0000-0000-00000C9A0000}"/>
    <cellStyle name="Normal 73 2 6 3 3" xfId="23072" xr:uid="{00000000-0005-0000-0000-00000D9A0000}"/>
    <cellStyle name="Normal 73 2 6 4" xfId="33292" xr:uid="{00000000-0005-0000-0000-00000E9A0000}"/>
    <cellStyle name="Normal 73 2 6 5" xfId="18059" xr:uid="{00000000-0005-0000-0000-00000F9A0000}"/>
    <cellStyle name="Normal 73 2 7" xfId="4610" xr:uid="{00000000-0005-0000-0000-0000109A0000}"/>
    <cellStyle name="Normal 73 2 7 2" xfId="14662" xr:uid="{00000000-0005-0000-0000-0000119A0000}"/>
    <cellStyle name="Normal 73 2 7 2 2" xfId="44993" xr:uid="{00000000-0005-0000-0000-0000129A0000}"/>
    <cellStyle name="Normal 73 2 7 2 3" xfId="29760" xr:uid="{00000000-0005-0000-0000-0000139A0000}"/>
    <cellStyle name="Normal 73 2 7 3" xfId="9642" xr:uid="{00000000-0005-0000-0000-0000149A0000}"/>
    <cellStyle name="Normal 73 2 7 3 2" xfId="39976" xr:uid="{00000000-0005-0000-0000-0000159A0000}"/>
    <cellStyle name="Normal 73 2 7 3 3" xfId="24743" xr:uid="{00000000-0005-0000-0000-0000169A0000}"/>
    <cellStyle name="Normal 73 2 7 4" xfId="34963" xr:uid="{00000000-0005-0000-0000-0000179A0000}"/>
    <cellStyle name="Normal 73 2 7 5" xfId="19730" xr:uid="{00000000-0005-0000-0000-0000189A0000}"/>
    <cellStyle name="Normal 73 2 8" xfId="11320" xr:uid="{00000000-0005-0000-0000-0000199A0000}"/>
    <cellStyle name="Normal 73 2 8 2" xfId="41651" xr:uid="{00000000-0005-0000-0000-00001A9A0000}"/>
    <cellStyle name="Normal 73 2 8 3" xfId="26418" xr:uid="{00000000-0005-0000-0000-00001B9A0000}"/>
    <cellStyle name="Normal 73 2 9" xfId="6299" xr:uid="{00000000-0005-0000-0000-00001C9A0000}"/>
    <cellStyle name="Normal 73 2 9 2" xfId="36634" xr:uid="{00000000-0005-0000-0000-00001D9A0000}"/>
    <cellStyle name="Normal 73 2 9 3" xfId="21401" xr:uid="{00000000-0005-0000-0000-00001E9A0000}"/>
    <cellStyle name="Normal 73 3" xfId="1263" xr:uid="{00000000-0005-0000-0000-00001F9A0000}"/>
    <cellStyle name="Normal 73 3 10" xfId="16440" xr:uid="{00000000-0005-0000-0000-0000209A0000}"/>
    <cellStyle name="Normal 73 3 2" xfId="1482" xr:uid="{00000000-0005-0000-0000-0000219A0000}"/>
    <cellStyle name="Normal 73 3 2 2" xfId="1903" xr:uid="{00000000-0005-0000-0000-0000229A0000}"/>
    <cellStyle name="Normal 73 3 2 2 2" xfId="2742" xr:uid="{00000000-0005-0000-0000-0000239A0000}"/>
    <cellStyle name="Normal 73 3 2 2 2 2" xfId="4432" xr:uid="{00000000-0005-0000-0000-0000249A0000}"/>
    <cellStyle name="Normal 73 3 2 2 2 2 2" xfId="14505" xr:uid="{00000000-0005-0000-0000-0000259A0000}"/>
    <cellStyle name="Normal 73 3 2 2 2 2 2 2" xfId="44836" xr:uid="{00000000-0005-0000-0000-0000269A0000}"/>
    <cellStyle name="Normal 73 3 2 2 2 2 2 3" xfId="29603" xr:uid="{00000000-0005-0000-0000-0000279A0000}"/>
    <cellStyle name="Normal 73 3 2 2 2 2 3" xfId="9485" xr:uid="{00000000-0005-0000-0000-0000289A0000}"/>
    <cellStyle name="Normal 73 3 2 2 2 2 3 2" xfId="39819" xr:uid="{00000000-0005-0000-0000-0000299A0000}"/>
    <cellStyle name="Normal 73 3 2 2 2 2 3 3" xfId="24586" xr:uid="{00000000-0005-0000-0000-00002A9A0000}"/>
    <cellStyle name="Normal 73 3 2 2 2 2 4" xfId="34806" xr:uid="{00000000-0005-0000-0000-00002B9A0000}"/>
    <cellStyle name="Normal 73 3 2 2 2 2 5" xfId="19573" xr:uid="{00000000-0005-0000-0000-00002C9A0000}"/>
    <cellStyle name="Normal 73 3 2 2 2 3" xfId="6124" xr:uid="{00000000-0005-0000-0000-00002D9A0000}"/>
    <cellStyle name="Normal 73 3 2 2 2 3 2" xfId="16176" xr:uid="{00000000-0005-0000-0000-00002E9A0000}"/>
    <cellStyle name="Normal 73 3 2 2 2 3 2 2" xfId="46507" xr:uid="{00000000-0005-0000-0000-00002F9A0000}"/>
    <cellStyle name="Normal 73 3 2 2 2 3 2 3" xfId="31274" xr:uid="{00000000-0005-0000-0000-0000309A0000}"/>
    <cellStyle name="Normal 73 3 2 2 2 3 3" xfId="11156" xr:uid="{00000000-0005-0000-0000-0000319A0000}"/>
    <cellStyle name="Normal 73 3 2 2 2 3 3 2" xfId="41490" xr:uid="{00000000-0005-0000-0000-0000329A0000}"/>
    <cellStyle name="Normal 73 3 2 2 2 3 3 3" xfId="26257" xr:uid="{00000000-0005-0000-0000-0000339A0000}"/>
    <cellStyle name="Normal 73 3 2 2 2 3 4" xfId="36477" xr:uid="{00000000-0005-0000-0000-0000349A0000}"/>
    <cellStyle name="Normal 73 3 2 2 2 3 5" xfId="21244" xr:uid="{00000000-0005-0000-0000-0000359A0000}"/>
    <cellStyle name="Normal 73 3 2 2 2 4" xfId="12834" xr:uid="{00000000-0005-0000-0000-0000369A0000}"/>
    <cellStyle name="Normal 73 3 2 2 2 4 2" xfId="43165" xr:uid="{00000000-0005-0000-0000-0000379A0000}"/>
    <cellStyle name="Normal 73 3 2 2 2 4 3" xfId="27932" xr:uid="{00000000-0005-0000-0000-0000389A0000}"/>
    <cellStyle name="Normal 73 3 2 2 2 5" xfId="7813" xr:uid="{00000000-0005-0000-0000-0000399A0000}"/>
    <cellStyle name="Normal 73 3 2 2 2 5 2" xfId="38148" xr:uid="{00000000-0005-0000-0000-00003A9A0000}"/>
    <cellStyle name="Normal 73 3 2 2 2 5 3" xfId="22915" xr:uid="{00000000-0005-0000-0000-00003B9A0000}"/>
    <cellStyle name="Normal 73 3 2 2 2 6" xfId="33136" xr:uid="{00000000-0005-0000-0000-00003C9A0000}"/>
    <cellStyle name="Normal 73 3 2 2 2 7" xfId="17902" xr:uid="{00000000-0005-0000-0000-00003D9A0000}"/>
    <cellStyle name="Normal 73 3 2 2 3" xfId="3595" xr:uid="{00000000-0005-0000-0000-00003E9A0000}"/>
    <cellStyle name="Normal 73 3 2 2 3 2" xfId="13669" xr:uid="{00000000-0005-0000-0000-00003F9A0000}"/>
    <cellStyle name="Normal 73 3 2 2 3 2 2" xfId="44000" xr:uid="{00000000-0005-0000-0000-0000409A0000}"/>
    <cellStyle name="Normal 73 3 2 2 3 2 3" xfId="28767" xr:uid="{00000000-0005-0000-0000-0000419A0000}"/>
    <cellStyle name="Normal 73 3 2 2 3 3" xfId="8649" xr:uid="{00000000-0005-0000-0000-0000429A0000}"/>
    <cellStyle name="Normal 73 3 2 2 3 3 2" xfId="38983" xr:uid="{00000000-0005-0000-0000-0000439A0000}"/>
    <cellStyle name="Normal 73 3 2 2 3 3 3" xfId="23750" xr:uid="{00000000-0005-0000-0000-0000449A0000}"/>
    <cellStyle name="Normal 73 3 2 2 3 4" xfId="33970" xr:uid="{00000000-0005-0000-0000-0000459A0000}"/>
    <cellStyle name="Normal 73 3 2 2 3 5" xfId="18737" xr:uid="{00000000-0005-0000-0000-0000469A0000}"/>
    <cellStyle name="Normal 73 3 2 2 4" xfId="5288" xr:uid="{00000000-0005-0000-0000-0000479A0000}"/>
    <cellStyle name="Normal 73 3 2 2 4 2" xfId="15340" xr:uid="{00000000-0005-0000-0000-0000489A0000}"/>
    <cellStyle name="Normal 73 3 2 2 4 2 2" xfId="45671" xr:uid="{00000000-0005-0000-0000-0000499A0000}"/>
    <cellStyle name="Normal 73 3 2 2 4 2 3" xfId="30438" xr:uid="{00000000-0005-0000-0000-00004A9A0000}"/>
    <cellStyle name="Normal 73 3 2 2 4 3" xfId="10320" xr:uid="{00000000-0005-0000-0000-00004B9A0000}"/>
    <cellStyle name="Normal 73 3 2 2 4 3 2" xfId="40654" xr:uid="{00000000-0005-0000-0000-00004C9A0000}"/>
    <cellStyle name="Normal 73 3 2 2 4 3 3" xfId="25421" xr:uid="{00000000-0005-0000-0000-00004D9A0000}"/>
    <cellStyle name="Normal 73 3 2 2 4 4" xfId="35641" xr:uid="{00000000-0005-0000-0000-00004E9A0000}"/>
    <cellStyle name="Normal 73 3 2 2 4 5" xfId="20408" xr:uid="{00000000-0005-0000-0000-00004F9A0000}"/>
    <cellStyle name="Normal 73 3 2 2 5" xfId="11998" xr:uid="{00000000-0005-0000-0000-0000509A0000}"/>
    <cellStyle name="Normal 73 3 2 2 5 2" xfId="42329" xr:uid="{00000000-0005-0000-0000-0000519A0000}"/>
    <cellStyle name="Normal 73 3 2 2 5 3" xfId="27096" xr:uid="{00000000-0005-0000-0000-0000529A0000}"/>
    <cellStyle name="Normal 73 3 2 2 6" xfId="6977" xr:uid="{00000000-0005-0000-0000-0000539A0000}"/>
    <cellStyle name="Normal 73 3 2 2 6 2" xfId="37312" xr:uid="{00000000-0005-0000-0000-0000549A0000}"/>
    <cellStyle name="Normal 73 3 2 2 6 3" xfId="22079" xr:uid="{00000000-0005-0000-0000-0000559A0000}"/>
    <cellStyle name="Normal 73 3 2 2 7" xfId="32300" xr:uid="{00000000-0005-0000-0000-0000569A0000}"/>
    <cellStyle name="Normal 73 3 2 2 8" xfId="17066" xr:uid="{00000000-0005-0000-0000-0000579A0000}"/>
    <cellStyle name="Normal 73 3 2 3" xfId="2324" xr:uid="{00000000-0005-0000-0000-0000589A0000}"/>
    <cellStyle name="Normal 73 3 2 3 2" xfId="4014" xr:uid="{00000000-0005-0000-0000-0000599A0000}"/>
    <cellStyle name="Normal 73 3 2 3 2 2" xfId="14087" xr:uid="{00000000-0005-0000-0000-00005A9A0000}"/>
    <cellStyle name="Normal 73 3 2 3 2 2 2" xfId="44418" xr:uid="{00000000-0005-0000-0000-00005B9A0000}"/>
    <cellStyle name="Normal 73 3 2 3 2 2 3" xfId="29185" xr:uid="{00000000-0005-0000-0000-00005C9A0000}"/>
    <cellStyle name="Normal 73 3 2 3 2 3" xfId="9067" xr:uid="{00000000-0005-0000-0000-00005D9A0000}"/>
    <cellStyle name="Normal 73 3 2 3 2 3 2" xfId="39401" xr:uid="{00000000-0005-0000-0000-00005E9A0000}"/>
    <cellStyle name="Normal 73 3 2 3 2 3 3" xfId="24168" xr:uid="{00000000-0005-0000-0000-00005F9A0000}"/>
    <cellStyle name="Normal 73 3 2 3 2 4" xfId="34388" xr:uid="{00000000-0005-0000-0000-0000609A0000}"/>
    <cellStyle name="Normal 73 3 2 3 2 5" xfId="19155" xr:uid="{00000000-0005-0000-0000-0000619A0000}"/>
    <cellStyle name="Normal 73 3 2 3 3" xfId="5706" xr:uid="{00000000-0005-0000-0000-0000629A0000}"/>
    <cellStyle name="Normal 73 3 2 3 3 2" xfId="15758" xr:uid="{00000000-0005-0000-0000-0000639A0000}"/>
    <cellStyle name="Normal 73 3 2 3 3 2 2" xfId="46089" xr:uid="{00000000-0005-0000-0000-0000649A0000}"/>
    <cellStyle name="Normal 73 3 2 3 3 2 3" xfId="30856" xr:uid="{00000000-0005-0000-0000-0000659A0000}"/>
    <cellStyle name="Normal 73 3 2 3 3 3" xfId="10738" xr:uid="{00000000-0005-0000-0000-0000669A0000}"/>
    <cellStyle name="Normal 73 3 2 3 3 3 2" xfId="41072" xr:uid="{00000000-0005-0000-0000-0000679A0000}"/>
    <cellStyle name="Normal 73 3 2 3 3 3 3" xfId="25839" xr:uid="{00000000-0005-0000-0000-0000689A0000}"/>
    <cellStyle name="Normal 73 3 2 3 3 4" xfId="36059" xr:uid="{00000000-0005-0000-0000-0000699A0000}"/>
    <cellStyle name="Normal 73 3 2 3 3 5" xfId="20826" xr:uid="{00000000-0005-0000-0000-00006A9A0000}"/>
    <cellStyle name="Normal 73 3 2 3 4" xfId="12416" xr:uid="{00000000-0005-0000-0000-00006B9A0000}"/>
    <cellStyle name="Normal 73 3 2 3 4 2" xfId="42747" xr:uid="{00000000-0005-0000-0000-00006C9A0000}"/>
    <cellStyle name="Normal 73 3 2 3 4 3" xfId="27514" xr:uid="{00000000-0005-0000-0000-00006D9A0000}"/>
    <cellStyle name="Normal 73 3 2 3 5" xfId="7395" xr:uid="{00000000-0005-0000-0000-00006E9A0000}"/>
    <cellStyle name="Normal 73 3 2 3 5 2" xfId="37730" xr:uid="{00000000-0005-0000-0000-00006F9A0000}"/>
    <cellStyle name="Normal 73 3 2 3 5 3" xfId="22497" xr:uid="{00000000-0005-0000-0000-0000709A0000}"/>
    <cellStyle name="Normal 73 3 2 3 6" xfId="32718" xr:uid="{00000000-0005-0000-0000-0000719A0000}"/>
    <cellStyle name="Normal 73 3 2 3 7" xfId="17484" xr:uid="{00000000-0005-0000-0000-0000729A0000}"/>
    <cellStyle name="Normal 73 3 2 4" xfId="3177" xr:uid="{00000000-0005-0000-0000-0000739A0000}"/>
    <cellStyle name="Normal 73 3 2 4 2" xfId="13251" xr:uid="{00000000-0005-0000-0000-0000749A0000}"/>
    <cellStyle name="Normal 73 3 2 4 2 2" xfId="43582" xr:uid="{00000000-0005-0000-0000-0000759A0000}"/>
    <cellStyle name="Normal 73 3 2 4 2 3" xfId="28349" xr:uid="{00000000-0005-0000-0000-0000769A0000}"/>
    <cellStyle name="Normal 73 3 2 4 3" xfId="8231" xr:uid="{00000000-0005-0000-0000-0000779A0000}"/>
    <cellStyle name="Normal 73 3 2 4 3 2" xfId="38565" xr:uid="{00000000-0005-0000-0000-0000789A0000}"/>
    <cellStyle name="Normal 73 3 2 4 3 3" xfId="23332" xr:uid="{00000000-0005-0000-0000-0000799A0000}"/>
    <cellStyle name="Normal 73 3 2 4 4" xfId="33552" xr:uid="{00000000-0005-0000-0000-00007A9A0000}"/>
    <cellStyle name="Normal 73 3 2 4 5" xfId="18319" xr:uid="{00000000-0005-0000-0000-00007B9A0000}"/>
    <cellStyle name="Normal 73 3 2 5" xfId="4870" xr:uid="{00000000-0005-0000-0000-00007C9A0000}"/>
    <cellStyle name="Normal 73 3 2 5 2" xfId="14922" xr:uid="{00000000-0005-0000-0000-00007D9A0000}"/>
    <cellStyle name="Normal 73 3 2 5 2 2" xfId="45253" xr:uid="{00000000-0005-0000-0000-00007E9A0000}"/>
    <cellStyle name="Normal 73 3 2 5 2 3" xfId="30020" xr:uid="{00000000-0005-0000-0000-00007F9A0000}"/>
    <cellStyle name="Normal 73 3 2 5 3" xfId="9902" xr:uid="{00000000-0005-0000-0000-0000809A0000}"/>
    <cellStyle name="Normal 73 3 2 5 3 2" xfId="40236" xr:uid="{00000000-0005-0000-0000-0000819A0000}"/>
    <cellStyle name="Normal 73 3 2 5 3 3" xfId="25003" xr:uid="{00000000-0005-0000-0000-0000829A0000}"/>
    <cellStyle name="Normal 73 3 2 5 4" xfId="35223" xr:uid="{00000000-0005-0000-0000-0000839A0000}"/>
    <cellStyle name="Normal 73 3 2 5 5" xfId="19990" xr:uid="{00000000-0005-0000-0000-0000849A0000}"/>
    <cellStyle name="Normal 73 3 2 6" xfId="11580" xr:uid="{00000000-0005-0000-0000-0000859A0000}"/>
    <cellStyle name="Normal 73 3 2 6 2" xfId="41911" xr:uid="{00000000-0005-0000-0000-0000869A0000}"/>
    <cellStyle name="Normal 73 3 2 6 3" xfId="26678" xr:uid="{00000000-0005-0000-0000-0000879A0000}"/>
    <cellStyle name="Normal 73 3 2 7" xfId="6559" xr:uid="{00000000-0005-0000-0000-0000889A0000}"/>
    <cellStyle name="Normal 73 3 2 7 2" xfId="36894" xr:uid="{00000000-0005-0000-0000-0000899A0000}"/>
    <cellStyle name="Normal 73 3 2 7 3" xfId="21661" xr:uid="{00000000-0005-0000-0000-00008A9A0000}"/>
    <cellStyle name="Normal 73 3 2 8" xfId="31882" xr:uid="{00000000-0005-0000-0000-00008B9A0000}"/>
    <cellStyle name="Normal 73 3 2 9" xfId="16648" xr:uid="{00000000-0005-0000-0000-00008C9A0000}"/>
    <cellStyle name="Normal 73 3 3" xfId="1695" xr:uid="{00000000-0005-0000-0000-00008D9A0000}"/>
    <cellStyle name="Normal 73 3 3 2" xfId="2534" xr:uid="{00000000-0005-0000-0000-00008E9A0000}"/>
    <cellStyle name="Normal 73 3 3 2 2" xfId="4224" xr:uid="{00000000-0005-0000-0000-00008F9A0000}"/>
    <cellStyle name="Normal 73 3 3 2 2 2" xfId="14297" xr:uid="{00000000-0005-0000-0000-0000909A0000}"/>
    <cellStyle name="Normal 73 3 3 2 2 2 2" xfId="44628" xr:uid="{00000000-0005-0000-0000-0000919A0000}"/>
    <cellStyle name="Normal 73 3 3 2 2 2 3" xfId="29395" xr:uid="{00000000-0005-0000-0000-0000929A0000}"/>
    <cellStyle name="Normal 73 3 3 2 2 3" xfId="9277" xr:uid="{00000000-0005-0000-0000-0000939A0000}"/>
    <cellStyle name="Normal 73 3 3 2 2 3 2" xfId="39611" xr:uid="{00000000-0005-0000-0000-0000949A0000}"/>
    <cellStyle name="Normal 73 3 3 2 2 3 3" xfId="24378" xr:uid="{00000000-0005-0000-0000-0000959A0000}"/>
    <cellStyle name="Normal 73 3 3 2 2 4" xfId="34598" xr:uid="{00000000-0005-0000-0000-0000969A0000}"/>
    <cellStyle name="Normal 73 3 3 2 2 5" xfId="19365" xr:uid="{00000000-0005-0000-0000-0000979A0000}"/>
    <cellStyle name="Normal 73 3 3 2 3" xfId="5916" xr:uid="{00000000-0005-0000-0000-0000989A0000}"/>
    <cellStyle name="Normal 73 3 3 2 3 2" xfId="15968" xr:uid="{00000000-0005-0000-0000-0000999A0000}"/>
    <cellStyle name="Normal 73 3 3 2 3 2 2" xfId="46299" xr:uid="{00000000-0005-0000-0000-00009A9A0000}"/>
    <cellStyle name="Normal 73 3 3 2 3 2 3" xfId="31066" xr:uid="{00000000-0005-0000-0000-00009B9A0000}"/>
    <cellStyle name="Normal 73 3 3 2 3 3" xfId="10948" xr:uid="{00000000-0005-0000-0000-00009C9A0000}"/>
    <cellStyle name="Normal 73 3 3 2 3 3 2" xfId="41282" xr:uid="{00000000-0005-0000-0000-00009D9A0000}"/>
    <cellStyle name="Normal 73 3 3 2 3 3 3" xfId="26049" xr:uid="{00000000-0005-0000-0000-00009E9A0000}"/>
    <cellStyle name="Normal 73 3 3 2 3 4" xfId="36269" xr:uid="{00000000-0005-0000-0000-00009F9A0000}"/>
    <cellStyle name="Normal 73 3 3 2 3 5" xfId="21036" xr:uid="{00000000-0005-0000-0000-0000A09A0000}"/>
    <cellStyle name="Normal 73 3 3 2 4" xfId="12626" xr:uid="{00000000-0005-0000-0000-0000A19A0000}"/>
    <cellStyle name="Normal 73 3 3 2 4 2" xfId="42957" xr:uid="{00000000-0005-0000-0000-0000A29A0000}"/>
    <cellStyle name="Normal 73 3 3 2 4 3" xfId="27724" xr:uid="{00000000-0005-0000-0000-0000A39A0000}"/>
    <cellStyle name="Normal 73 3 3 2 5" xfId="7605" xr:uid="{00000000-0005-0000-0000-0000A49A0000}"/>
    <cellStyle name="Normal 73 3 3 2 5 2" xfId="37940" xr:uid="{00000000-0005-0000-0000-0000A59A0000}"/>
    <cellStyle name="Normal 73 3 3 2 5 3" xfId="22707" xr:uid="{00000000-0005-0000-0000-0000A69A0000}"/>
    <cellStyle name="Normal 73 3 3 2 6" xfId="32928" xr:uid="{00000000-0005-0000-0000-0000A79A0000}"/>
    <cellStyle name="Normal 73 3 3 2 7" xfId="17694" xr:uid="{00000000-0005-0000-0000-0000A89A0000}"/>
    <cellStyle name="Normal 73 3 3 3" xfId="3387" xr:uid="{00000000-0005-0000-0000-0000A99A0000}"/>
    <cellStyle name="Normal 73 3 3 3 2" xfId="13461" xr:uid="{00000000-0005-0000-0000-0000AA9A0000}"/>
    <cellStyle name="Normal 73 3 3 3 2 2" xfId="43792" xr:uid="{00000000-0005-0000-0000-0000AB9A0000}"/>
    <cellStyle name="Normal 73 3 3 3 2 3" xfId="28559" xr:uid="{00000000-0005-0000-0000-0000AC9A0000}"/>
    <cellStyle name="Normal 73 3 3 3 3" xfId="8441" xr:uid="{00000000-0005-0000-0000-0000AD9A0000}"/>
    <cellStyle name="Normal 73 3 3 3 3 2" xfId="38775" xr:uid="{00000000-0005-0000-0000-0000AE9A0000}"/>
    <cellStyle name="Normal 73 3 3 3 3 3" xfId="23542" xr:uid="{00000000-0005-0000-0000-0000AF9A0000}"/>
    <cellStyle name="Normal 73 3 3 3 4" xfId="33762" xr:uid="{00000000-0005-0000-0000-0000B09A0000}"/>
    <cellStyle name="Normal 73 3 3 3 5" xfId="18529" xr:uid="{00000000-0005-0000-0000-0000B19A0000}"/>
    <cellStyle name="Normal 73 3 3 4" xfId="5080" xr:uid="{00000000-0005-0000-0000-0000B29A0000}"/>
    <cellStyle name="Normal 73 3 3 4 2" xfId="15132" xr:uid="{00000000-0005-0000-0000-0000B39A0000}"/>
    <cellStyle name="Normal 73 3 3 4 2 2" xfId="45463" xr:uid="{00000000-0005-0000-0000-0000B49A0000}"/>
    <cellStyle name="Normal 73 3 3 4 2 3" xfId="30230" xr:uid="{00000000-0005-0000-0000-0000B59A0000}"/>
    <cellStyle name="Normal 73 3 3 4 3" xfId="10112" xr:uid="{00000000-0005-0000-0000-0000B69A0000}"/>
    <cellStyle name="Normal 73 3 3 4 3 2" xfId="40446" xr:uid="{00000000-0005-0000-0000-0000B79A0000}"/>
    <cellStyle name="Normal 73 3 3 4 3 3" xfId="25213" xr:uid="{00000000-0005-0000-0000-0000B89A0000}"/>
    <cellStyle name="Normal 73 3 3 4 4" xfId="35433" xr:uid="{00000000-0005-0000-0000-0000B99A0000}"/>
    <cellStyle name="Normal 73 3 3 4 5" xfId="20200" xr:uid="{00000000-0005-0000-0000-0000BA9A0000}"/>
    <cellStyle name="Normal 73 3 3 5" xfId="11790" xr:uid="{00000000-0005-0000-0000-0000BB9A0000}"/>
    <cellStyle name="Normal 73 3 3 5 2" xfId="42121" xr:uid="{00000000-0005-0000-0000-0000BC9A0000}"/>
    <cellStyle name="Normal 73 3 3 5 3" xfId="26888" xr:uid="{00000000-0005-0000-0000-0000BD9A0000}"/>
    <cellStyle name="Normal 73 3 3 6" xfId="6769" xr:uid="{00000000-0005-0000-0000-0000BE9A0000}"/>
    <cellStyle name="Normal 73 3 3 6 2" xfId="37104" xr:uid="{00000000-0005-0000-0000-0000BF9A0000}"/>
    <cellStyle name="Normal 73 3 3 6 3" xfId="21871" xr:uid="{00000000-0005-0000-0000-0000C09A0000}"/>
    <cellStyle name="Normal 73 3 3 7" xfId="32092" xr:uid="{00000000-0005-0000-0000-0000C19A0000}"/>
    <cellStyle name="Normal 73 3 3 8" xfId="16858" xr:uid="{00000000-0005-0000-0000-0000C29A0000}"/>
    <cellStyle name="Normal 73 3 4" xfId="2116" xr:uid="{00000000-0005-0000-0000-0000C39A0000}"/>
    <cellStyle name="Normal 73 3 4 2" xfId="3806" xr:uid="{00000000-0005-0000-0000-0000C49A0000}"/>
    <cellStyle name="Normal 73 3 4 2 2" xfId="13879" xr:uid="{00000000-0005-0000-0000-0000C59A0000}"/>
    <cellStyle name="Normal 73 3 4 2 2 2" xfId="44210" xr:uid="{00000000-0005-0000-0000-0000C69A0000}"/>
    <cellStyle name="Normal 73 3 4 2 2 3" xfId="28977" xr:uid="{00000000-0005-0000-0000-0000C79A0000}"/>
    <cellStyle name="Normal 73 3 4 2 3" xfId="8859" xr:uid="{00000000-0005-0000-0000-0000C89A0000}"/>
    <cellStyle name="Normal 73 3 4 2 3 2" xfId="39193" xr:uid="{00000000-0005-0000-0000-0000C99A0000}"/>
    <cellStyle name="Normal 73 3 4 2 3 3" xfId="23960" xr:uid="{00000000-0005-0000-0000-0000CA9A0000}"/>
    <cellStyle name="Normal 73 3 4 2 4" xfId="34180" xr:uid="{00000000-0005-0000-0000-0000CB9A0000}"/>
    <cellStyle name="Normal 73 3 4 2 5" xfId="18947" xr:uid="{00000000-0005-0000-0000-0000CC9A0000}"/>
    <cellStyle name="Normal 73 3 4 3" xfId="5498" xr:uid="{00000000-0005-0000-0000-0000CD9A0000}"/>
    <cellStyle name="Normal 73 3 4 3 2" xfId="15550" xr:uid="{00000000-0005-0000-0000-0000CE9A0000}"/>
    <cellStyle name="Normal 73 3 4 3 2 2" xfId="45881" xr:uid="{00000000-0005-0000-0000-0000CF9A0000}"/>
    <cellStyle name="Normal 73 3 4 3 2 3" xfId="30648" xr:uid="{00000000-0005-0000-0000-0000D09A0000}"/>
    <cellStyle name="Normal 73 3 4 3 3" xfId="10530" xr:uid="{00000000-0005-0000-0000-0000D19A0000}"/>
    <cellStyle name="Normal 73 3 4 3 3 2" xfId="40864" xr:uid="{00000000-0005-0000-0000-0000D29A0000}"/>
    <cellStyle name="Normal 73 3 4 3 3 3" xfId="25631" xr:uid="{00000000-0005-0000-0000-0000D39A0000}"/>
    <cellStyle name="Normal 73 3 4 3 4" xfId="35851" xr:uid="{00000000-0005-0000-0000-0000D49A0000}"/>
    <cellStyle name="Normal 73 3 4 3 5" xfId="20618" xr:uid="{00000000-0005-0000-0000-0000D59A0000}"/>
    <cellStyle name="Normal 73 3 4 4" xfId="12208" xr:uid="{00000000-0005-0000-0000-0000D69A0000}"/>
    <cellStyle name="Normal 73 3 4 4 2" xfId="42539" xr:uid="{00000000-0005-0000-0000-0000D79A0000}"/>
    <cellStyle name="Normal 73 3 4 4 3" xfId="27306" xr:uid="{00000000-0005-0000-0000-0000D89A0000}"/>
    <cellStyle name="Normal 73 3 4 5" xfId="7187" xr:uid="{00000000-0005-0000-0000-0000D99A0000}"/>
    <cellStyle name="Normal 73 3 4 5 2" xfId="37522" xr:uid="{00000000-0005-0000-0000-0000DA9A0000}"/>
    <cellStyle name="Normal 73 3 4 5 3" xfId="22289" xr:uid="{00000000-0005-0000-0000-0000DB9A0000}"/>
    <cellStyle name="Normal 73 3 4 6" xfId="32510" xr:uid="{00000000-0005-0000-0000-0000DC9A0000}"/>
    <cellStyle name="Normal 73 3 4 7" xfId="17276" xr:uid="{00000000-0005-0000-0000-0000DD9A0000}"/>
    <cellStyle name="Normal 73 3 5" xfId="2969" xr:uid="{00000000-0005-0000-0000-0000DE9A0000}"/>
    <cellStyle name="Normal 73 3 5 2" xfId="13043" xr:uid="{00000000-0005-0000-0000-0000DF9A0000}"/>
    <cellStyle name="Normal 73 3 5 2 2" xfId="43374" xr:uid="{00000000-0005-0000-0000-0000E09A0000}"/>
    <cellStyle name="Normal 73 3 5 2 3" xfId="28141" xr:uid="{00000000-0005-0000-0000-0000E19A0000}"/>
    <cellStyle name="Normal 73 3 5 3" xfId="8023" xr:uid="{00000000-0005-0000-0000-0000E29A0000}"/>
    <cellStyle name="Normal 73 3 5 3 2" xfId="38357" xr:uid="{00000000-0005-0000-0000-0000E39A0000}"/>
    <cellStyle name="Normal 73 3 5 3 3" xfId="23124" xr:uid="{00000000-0005-0000-0000-0000E49A0000}"/>
    <cellStyle name="Normal 73 3 5 4" xfId="33344" xr:uid="{00000000-0005-0000-0000-0000E59A0000}"/>
    <cellStyle name="Normal 73 3 5 5" xfId="18111" xr:uid="{00000000-0005-0000-0000-0000E69A0000}"/>
    <cellStyle name="Normal 73 3 6" xfId="4662" xr:uid="{00000000-0005-0000-0000-0000E79A0000}"/>
    <cellStyle name="Normal 73 3 6 2" xfId="14714" xr:uid="{00000000-0005-0000-0000-0000E89A0000}"/>
    <cellStyle name="Normal 73 3 6 2 2" xfId="45045" xr:uid="{00000000-0005-0000-0000-0000E99A0000}"/>
    <cellStyle name="Normal 73 3 6 2 3" xfId="29812" xr:uid="{00000000-0005-0000-0000-0000EA9A0000}"/>
    <cellStyle name="Normal 73 3 6 3" xfId="9694" xr:uid="{00000000-0005-0000-0000-0000EB9A0000}"/>
    <cellStyle name="Normal 73 3 6 3 2" xfId="40028" xr:uid="{00000000-0005-0000-0000-0000EC9A0000}"/>
    <cellStyle name="Normal 73 3 6 3 3" xfId="24795" xr:uid="{00000000-0005-0000-0000-0000ED9A0000}"/>
    <cellStyle name="Normal 73 3 6 4" xfId="35015" xr:uid="{00000000-0005-0000-0000-0000EE9A0000}"/>
    <cellStyle name="Normal 73 3 6 5" xfId="19782" xr:uid="{00000000-0005-0000-0000-0000EF9A0000}"/>
    <cellStyle name="Normal 73 3 7" xfId="11372" xr:uid="{00000000-0005-0000-0000-0000F09A0000}"/>
    <cellStyle name="Normal 73 3 7 2" xfId="41703" xr:uid="{00000000-0005-0000-0000-0000F19A0000}"/>
    <cellStyle name="Normal 73 3 7 3" xfId="26470" xr:uid="{00000000-0005-0000-0000-0000F29A0000}"/>
    <cellStyle name="Normal 73 3 8" xfId="6351" xr:uid="{00000000-0005-0000-0000-0000F39A0000}"/>
    <cellStyle name="Normal 73 3 8 2" xfId="36686" xr:uid="{00000000-0005-0000-0000-0000F49A0000}"/>
    <cellStyle name="Normal 73 3 8 3" xfId="21453" xr:uid="{00000000-0005-0000-0000-0000F59A0000}"/>
    <cellStyle name="Normal 73 3 9" xfId="31675" xr:uid="{00000000-0005-0000-0000-0000F69A0000}"/>
    <cellStyle name="Normal 73 4" xfId="1376" xr:uid="{00000000-0005-0000-0000-0000F79A0000}"/>
    <cellStyle name="Normal 73 4 2" xfId="1799" xr:uid="{00000000-0005-0000-0000-0000F89A0000}"/>
    <cellStyle name="Normal 73 4 2 2" xfId="2638" xr:uid="{00000000-0005-0000-0000-0000F99A0000}"/>
    <cellStyle name="Normal 73 4 2 2 2" xfId="4328" xr:uid="{00000000-0005-0000-0000-0000FA9A0000}"/>
    <cellStyle name="Normal 73 4 2 2 2 2" xfId="14401" xr:uid="{00000000-0005-0000-0000-0000FB9A0000}"/>
    <cellStyle name="Normal 73 4 2 2 2 2 2" xfId="44732" xr:uid="{00000000-0005-0000-0000-0000FC9A0000}"/>
    <cellStyle name="Normal 73 4 2 2 2 2 3" xfId="29499" xr:uid="{00000000-0005-0000-0000-0000FD9A0000}"/>
    <cellStyle name="Normal 73 4 2 2 2 3" xfId="9381" xr:uid="{00000000-0005-0000-0000-0000FE9A0000}"/>
    <cellStyle name="Normal 73 4 2 2 2 3 2" xfId="39715" xr:uid="{00000000-0005-0000-0000-0000FF9A0000}"/>
    <cellStyle name="Normal 73 4 2 2 2 3 3" xfId="24482" xr:uid="{00000000-0005-0000-0000-0000009B0000}"/>
    <cellStyle name="Normal 73 4 2 2 2 4" xfId="34702" xr:uid="{00000000-0005-0000-0000-0000019B0000}"/>
    <cellStyle name="Normal 73 4 2 2 2 5" xfId="19469" xr:uid="{00000000-0005-0000-0000-0000029B0000}"/>
    <cellStyle name="Normal 73 4 2 2 3" xfId="6020" xr:uid="{00000000-0005-0000-0000-0000039B0000}"/>
    <cellStyle name="Normal 73 4 2 2 3 2" xfId="16072" xr:uid="{00000000-0005-0000-0000-0000049B0000}"/>
    <cellStyle name="Normal 73 4 2 2 3 2 2" xfId="46403" xr:uid="{00000000-0005-0000-0000-0000059B0000}"/>
    <cellStyle name="Normal 73 4 2 2 3 2 3" xfId="31170" xr:uid="{00000000-0005-0000-0000-0000069B0000}"/>
    <cellStyle name="Normal 73 4 2 2 3 3" xfId="11052" xr:uid="{00000000-0005-0000-0000-0000079B0000}"/>
    <cellStyle name="Normal 73 4 2 2 3 3 2" xfId="41386" xr:uid="{00000000-0005-0000-0000-0000089B0000}"/>
    <cellStyle name="Normal 73 4 2 2 3 3 3" xfId="26153" xr:uid="{00000000-0005-0000-0000-0000099B0000}"/>
    <cellStyle name="Normal 73 4 2 2 3 4" xfId="36373" xr:uid="{00000000-0005-0000-0000-00000A9B0000}"/>
    <cellStyle name="Normal 73 4 2 2 3 5" xfId="21140" xr:uid="{00000000-0005-0000-0000-00000B9B0000}"/>
    <cellStyle name="Normal 73 4 2 2 4" xfId="12730" xr:uid="{00000000-0005-0000-0000-00000C9B0000}"/>
    <cellStyle name="Normal 73 4 2 2 4 2" xfId="43061" xr:uid="{00000000-0005-0000-0000-00000D9B0000}"/>
    <cellStyle name="Normal 73 4 2 2 4 3" xfId="27828" xr:uid="{00000000-0005-0000-0000-00000E9B0000}"/>
    <cellStyle name="Normal 73 4 2 2 5" xfId="7709" xr:uid="{00000000-0005-0000-0000-00000F9B0000}"/>
    <cellStyle name="Normal 73 4 2 2 5 2" xfId="38044" xr:uid="{00000000-0005-0000-0000-0000109B0000}"/>
    <cellStyle name="Normal 73 4 2 2 5 3" xfId="22811" xr:uid="{00000000-0005-0000-0000-0000119B0000}"/>
    <cellStyle name="Normal 73 4 2 2 6" xfId="33032" xr:uid="{00000000-0005-0000-0000-0000129B0000}"/>
    <cellStyle name="Normal 73 4 2 2 7" xfId="17798" xr:uid="{00000000-0005-0000-0000-0000139B0000}"/>
    <cellStyle name="Normal 73 4 2 3" xfId="3491" xr:uid="{00000000-0005-0000-0000-0000149B0000}"/>
    <cellStyle name="Normal 73 4 2 3 2" xfId="13565" xr:uid="{00000000-0005-0000-0000-0000159B0000}"/>
    <cellStyle name="Normal 73 4 2 3 2 2" xfId="43896" xr:uid="{00000000-0005-0000-0000-0000169B0000}"/>
    <cellStyle name="Normal 73 4 2 3 2 3" xfId="28663" xr:uid="{00000000-0005-0000-0000-0000179B0000}"/>
    <cellStyle name="Normal 73 4 2 3 3" xfId="8545" xr:uid="{00000000-0005-0000-0000-0000189B0000}"/>
    <cellStyle name="Normal 73 4 2 3 3 2" xfId="38879" xr:uid="{00000000-0005-0000-0000-0000199B0000}"/>
    <cellStyle name="Normal 73 4 2 3 3 3" xfId="23646" xr:uid="{00000000-0005-0000-0000-00001A9B0000}"/>
    <cellStyle name="Normal 73 4 2 3 4" xfId="33866" xr:uid="{00000000-0005-0000-0000-00001B9B0000}"/>
    <cellStyle name="Normal 73 4 2 3 5" xfId="18633" xr:uid="{00000000-0005-0000-0000-00001C9B0000}"/>
    <cellStyle name="Normal 73 4 2 4" xfId="5184" xr:uid="{00000000-0005-0000-0000-00001D9B0000}"/>
    <cellStyle name="Normal 73 4 2 4 2" xfId="15236" xr:uid="{00000000-0005-0000-0000-00001E9B0000}"/>
    <cellStyle name="Normal 73 4 2 4 2 2" xfId="45567" xr:uid="{00000000-0005-0000-0000-00001F9B0000}"/>
    <cellStyle name="Normal 73 4 2 4 2 3" xfId="30334" xr:uid="{00000000-0005-0000-0000-0000209B0000}"/>
    <cellStyle name="Normal 73 4 2 4 3" xfId="10216" xr:uid="{00000000-0005-0000-0000-0000219B0000}"/>
    <cellStyle name="Normal 73 4 2 4 3 2" xfId="40550" xr:uid="{00000000-0005-0000-0000-0000229B0000}"/>
    <cellStyle name="Normal 73 4 2 4 3 3" xfId="25317" xr:uid="{00000000-0005-0000-0000-0000239B0000}"/>
    <cellStyle name="Normal 73 4 2 4 4" xfId="35537" xr:uid="{00000000-0005-0000-0000-0000249B0000}"/>
    <cellStyle name="Normal 73 4 2 4 5" xfId="20304" xr:uid="{00000000-0005-0000-0000-0000259B0000}"/>
    <cellStyle name="Normal 73 4 2 5" xfId="11894" xr:uid="{00000000-0005-0000-0000-0000269B0000}"/>
    <cellStyle name="Normal 73 4 2 5 2" xfId="42225" xr:uid="{00000000-0005-0000-0000-0000279B0000}"/>
    <cellStyle name="Normal 73 4 2 5 3" xfId="26992" xr:uid="{00000000-0005-0000-0000-0000289B0000}"/>
    <cellStyle name="Normal 73 4 2 6" xfId="6873" xr:uid="{00000000-0005-0000-0000-0000299B0000}"/>
    <cellStyle name="Normal 73 4 2 6 2" xfId="37208" xr:uid="{00000000-0005-0000-0000-00002A9B0000}"/>
    <cellStyle name="Normal 73 4 2 6 3" xfId="21975" xr:uid="{00000000-0005-0000-0000-00002B9B0000}"/>
    <cellStyle name="Normal 73 4 2 7" xfId="32196" xr:uid="{00000000-0005-0000-0000-00002C9B0000}"/>
    <cellStyle name="Normal 73 4 2 8" xfId="16962" xr:uid="{00000000-0005-0000-0000-00002D9B0000}"/>
    <cellStyle name="Normal 73 4 3" xfId="2220" xr:uid="{00000000-0005-0000-0000-00002E9B0000}"/>
    <cellStyle name="Normal 73 4 3 2" xfId="3910" xr:uid="{00000000-0005-0000-0000-00002F9B0000}"/>
    <cellStyle name="Normal 73 4 3 2 2" xfId="13983" xr:uid="{00000000-0005-0000-0000-0000309B0000}"/>
    <cellStyle name="Normal 73 4 3 2 2 2" xfId="44314" xr:uid="{00000000-0005-0000-0000-0000319B0000}"/>
    <cellStyle name="Normal 73 4 3 2 2 3" xfId="29081" xr:uid="{00000000-0005-0000-0000-0000329B0000}"/>
    <cellStyle name="Normal 73 4 3 2 3" xfId="8963" xr:uid="{00000000-0005-0000-0000-0000339B0000}"/>
    <cellStyle name="Normal 73 4 3 2 3 2" xfId="39297" xr:uid="{00000000-0005-0000-0000-0000349B0000}"/>
    <cellStyle name="Normal 73 4 3 2 3 3" xfId="24064" xr:uid="{00000000-0005-0000-0000-0000359B0000}"/>
    <cellStyle name="Normal 73 4 3 2 4" xfId="34284" xr:uid="{00000000-0005-0000-0000-0000369B0000}"/>
    <cellStyle name="Normal 73 4 3 2 5" xfId="19051" xr:uid="{00000000-0005-0000-0000-0000379B0000}"/>
    <cellStyle name="Normal 73 4 3 3" xfId="5602" xr:uid="{00000000-0005-0000-0000-0000389B0000}"/>
    <cellStyle name="Normal 73 4 3 3 2" xfId="15654" xr:uid="{00000000-0005-0000-0000-0000399B0000}"/>
    <cellStyle name="Normal 73 4 3 3 2 2" xfId="45985" xr:uid="{00000000-0005-0000-0000-00003A9B0000}"/>
    <cellStyle name="Normal 73 4 3 3 2 3" xfId="30752" xr:uid="{00000000-0005-0000-0000-00003B9B0000}"/>
    <cellStyle name="Normal 73 4 3 3 3" xfId="10634" xr:uid="{00000000-0005-0000-0000-00003C9B0000}"/>
    <cellStyle name="Normal 73 4 3 3 3 2" xfId="40968" xr:uid="{00000000-0005-0000-0000-00003D9B0000}"/>
    <cellStyle name="Normal 73 4 3 3 3 3" xfId="25735" xr:uid="{00000000-0005-0000-0000-00003E9B0000}"/>
    <cellStyle name="Normal 73 4 3 3 4" xfId="35955" xr:uid="{00000000-0005-0000-0000-00003F9B0000}"/>
    <cellStyle name="Normal 73 4 3 3 5" xfId="20722" xr:uid="{00000000-0005-0000-0000-0000409B0000}"/>
    <cellStyle name="Normal 73 4 3 4" xfId="12312" xr:uid="{00000000-0005-0000-0000-0000419B0000}"/>
    <cellStyle name="Normal 73 4 3 4 2" xfId="42643" xr:uid="{00000000-0005-0000-0000-0000429B0000}"/>
    <cellStyle name="Normal 73 4 3 4 3" xfId="27410" xr:uid="{00000000-0005-0000-0000-0000439B0000}"/>
    <cellStyle name="Normal 73 4 3 5" xfId="7291" xr:uid="{00000000-0005-0000-0000-0000449B0000}"/>
    <cellStyle name="Normal 73 4 3 5 2" xfId="37626" xr:uid="{00000000-0005-0000-0000-0000459B0000}"/>
    <cellStyle name="Normal 73 4 3 5 3" xfId="22393" xr:uid="{00000000-0005-0000-0000-0000469B0000}"/>
    <cellStyle name="Normal 73 4 3 6" xfId="32614" xr:uid="{00000000-0005-0000-0000-0000479B0000}"/>
    <cellStyle name="Normal 73 4 3 7" xfId="17380" xr:uid="{00000000-0005-0000-0000-0000489B0000}"/>
    <cellStyle name="Normal 73 4 4" xfId="3073" xr:uid="{00000000-0005-0000-0000-0000499B0000}"/>
    <cellStyle name="Normal 73 4 4 2" xfId="13147" xr:uid="{00000000-0005-0000-0000-00004A9B0000}"/>
    <cellStyle name="Normal 73 4 4 2 2" xfId="43478" xr:uid="{00000000-0005-0000-0000-00004B9B0000}"/>
    <cellStyle name="Normal 73 4 4 2 3" xfId="28245" xr:uid="{00000000-0005-0000-0000-00004C9B0000}"/>
    <cellStyle name="Normal 73 4 4 3" xfId="8127" xr:uid="{00000000-0005-0000-0000-00004D9B0000}"/>
    <cellStyle name="Normal 73 4 4 3 2" xfId="38461" xr:uid="{00000000-0005-0000-0000-00004E9B0000}"/>
    <cellStyle name="Normal 73 4 4 3 3" xfId="23228" xr:uid="{00000000-0005-0000-0000-00004F9B0000}"/>
    <cellStyle name="Normal 73 4 4 4" xfId="33448" xr:uid="{00000000-0005-0000-0000-0000509B0000}"/>
    <cellStyle name="Normal 73 4 4 5" xfId="18215" xr:uid="{00000000-0005-0000-0000-0000519B0000}"/>
    <cellStyle name="Normal 73 4 5" xfId="4766" xr:uid="{00000000-0005-0000-0000-0000529B0000}"/>
    <cellStyle name="Normal 73 4 5 2" xfId="14818" xr:uid="{00000000-0005-0000-0000-0000539B0000}"/>
    <cellStyle name="Normal 73 4 5 2 2" xfId="45149" xr:uid="{00000000-0005-0000-0000-0000549B0000}"/>
    <cellStyle name="Normal 73 4 5 2 3" xfId="29916" xr:uid="{00000000-0005-0000-0000-0000559B0000}"/>
    <cellStyle name="Normal 73 4 5 3" xfId="9798" xr:uid="{00000000-0005-0000-0000-0000569B0000}"/>
    <cellStyle name="Normal 73 4 5 3 2" xfId="40132" xr:uid="{00000000-0005-0000-0000-0000579B0000}"/>
    <cellStyle name="Normal 73 4 5 3 3" xfId="24899" xr:uid="{00000000-0005-0000-0000-0000589B0000}"/>
    <cellStyle name="Normal 73 4 5 4" xfId="35119" xr:uid="{00000000-0005-0000-0000-0000599B0000}"/>
    <cellStyle name="Normal 73 4 5 5" xfId="19886" xr:uid="{00000000-0005-0000-0000-00005A9B0000}"/>
    <cellStyle name="Normal 73 4 6" xfId="11476" xr:uid="{00000000-0005-0000-0000-00005B9B0000}"/>
    <cellStyle name="Normal 73 4 6 2" xfId="41807" xr:uid="{00000000-0005-0000-0000-00005C9B0000}"/>
    <cellStyle name="Normal 73 4 6 3" xfId="26574" xr:uid="{00000000-0005-0000-0000-00005D9B0000}"/>
    <cellStyle name="Normal 73 4 7" xfId="6455" xr:uid="{00000000-0005-0000-0000-00005E9B0000}"/>
    <cellStyle name="Normal 73 4 7 2" xfId="36790" xr:uid="{00000000-0005-0000-0000-00005F9B0000}"/>
    <cellStyle name="Normal 73 4 7 3" xfId="21557" xr:uid="{00000000-0005-0000-0000-0000609B0000}"/>
    <cellStyle name="Normal 73 4 8" xfId="31778" xr:uid="{00000000-0005-0000-0000-0000619B0000}"/>
    <cellStyle name="Normal 73 4 9" xfId="16544" xr:uid="{00000000-0005-0000-0000-0000629B0000}"/>
    <cellStyle name="Normal 73 5" xfId="1589" xr:uid="{00000000-0005-0000-0000-0000639B0000}"/>
    <cellStyle name="Normal 73 5 2" xfId="2430" xr:uid="{00000000-0005-0000-0000-0000649B0000}"/>
    <cellStyle name="Normal 73 5 2 2" xfId="4120" xr:uid="{00000000-0005-0000-0000-0000659B0000}"/>
    <cellStyle name="Normal 73 5 2 2 2" xfId="14193" xr:uid="{00000000-0005-0000-0000-0000669B0000}"/>
    <cellStyle name="Normal 73 5 2 2 2 2" xfId="44524" xr:uid="{00000000-0005-0000-0000-0000679B0000}"/>
    <cellStyle name="Normal 73 5 2 2 2 3" xfId="29291" xr:uid="{00000000-0005-0000-0000-0000689B0000}"/>
    <cellStyle name="Normal 73 5 2 2 3" xfId="9173" xr:uid="{00000000-0005-0000-0000-0000699B0000}"/>
    <cellStyle name="Normal 73 5 2 2 3 2" xfId="39507" xr:uid="{00000000-0005-0000-0000-00006A9B0000}"/>
    <cellStyle name="Normal 73 5 2 2 3 3" xfId="24274" xr:uid="{00000000-0005-0000-0000-00006B9B0000}"/>
    <cellStyle name="Normal 73 5 2 2 4" xfId="34494" xr:uid="{00000000-0005-0000-0000-00006C9B0000}"/>
    <cellStyle name="Normal 73 5 2 2 5" xfId="19261" xr:uid="{00000000-0005-0000-0000-00006D9B0000}"/>
    <cellStyle name="Normal 73 5 2 3" xfId="5812" xr:uid="{00000000-0005-0000-0000-00006E9B0000}"/>
    <cellStyle name="Normal 73 5 2 3 2" xfId="15864" xr:uid="{00000000-0005-0000-0000-00006F9B0000}"/>
    <cellStyle name="Normal 73 5 2 3 2 2" xfId="46195" xr:uid="{00000000-0005-0000-0000-0000709B0000}"/>
    <cellStyle name="Normal 73 5 2 3 2 3" xfId="30962" xr:uid="{00000000-0005-0000-0000-0000719B0000}"/>
    <cellStyle name="Normal 73 5 2 3 3" xfId="10844" xr:uid="{00000000-0005-0000-0000-0000729B0000}"/>
    <cellStyle name="Normal 73 5 2 3 3 2" xfId="41178" xr:uid="{00000000-0005-0000-0000-0000739B0000}"/>
    <cellStyle name="Normal 73 5 2 3 3 3" xfId="25945" xr:uid="{00000000-0005-0000-0000-0000749B0000}"/>
    <cellStyle name="Normal 73 5 2 3 4" xfId="36165" xr:uid="{00000000-0005-0000-0000-0000759B0000}"/>
    <cellStyle name="Normal 73 5 2 3 5" xfId="20932" xr:uid="{00000000-0005-0000-0000-0000769B0000}"/>
    <cellStyle name="Normal 73 5 2 4" xfId="12522" xr:uid="{00000000-0005-0000-0000-0000779B0000}"/>
    <cellStyle name="Normal 73 5 2 4 2" xfId="42853" xr:uid="{00000000-0005-0000-0000-0000789B0000}"/>
    <cellStyle name="Normal 73 5 2 4 3" xfId="27620" xr:uid="{00000000-0005-0000-0000-0000799B0000}"/>
    <cellStyle name="Normal 73 5 2 5" xfId="7501" xr:uid="{00000000-0005-0000-0000-00007A9B0000}"/>
    <cellStyle name="Normal 73 5 2 5 2" xfId="37836" xr:uid="{00000000-0005-0000-0000-00007B9B0000}"/>
    <cellStyle name="Normal 73 5 2 5 3" xfId="22603" xr:uid="{00000000-0005-0000-0000-00007C9B0000}"/>
    <cellStyle name="Normal 73 5 2 6" xfId="32824" xr:uid="{00000000-0005-0000-0000-00007D9B0000}"/>
    <cellStyle name="Normal 73 5 2 7" xfId="17590" xr:uid="{00000000-0005-0000-0000-00007E9B0000}"/>
    <cellStyle name="Normal 73 5 3" xfId="3283" xr:uid="{00000000-0005-0000-0000-00007F9B0000}"/>
    <cellStyle name="Normal 73 5 3 2" xfId="13357" xr:uid="{00000000-0005-0000-0000-0000809B0000}"/>
    <cellStyle name="Normal 73 5 3 2 2" xfId="43688" xr:uid="{00000000-0005-0000-0000-0000819B0000}"/>
    <cellStyle name="Normal 73 5 3 2 3" xfId="28455" xr:uid="{00000000-0005-0000-0000-0000829B0000}"/>
    <cellStyle name="Normal 73 5 3 3" xfId="8337" xr:uid="{00000000-0005-0000-0000-0000839B0000}"/>
    <cellStyle name="Normal 73 5 3 3 2" xfId="38671" xr:uid="{00000000-0005-0000-0000-0000849B0000}"/>
    <cellStyle name="Normal 73 5 3 3 3" xfId="23438" xr:uid="{00000000-0005-0000-0000-0000859B0000}"/>
    <cellStyle name="Normal 73 5 3 4" xfId="33658" xr:uid="{00000000-0005-0000-0000-0000869B0000}"/>
    <cellStyle name="Normal 73 5 3 5" xfId="18425" xr:uid="{00000000-0005-0000-0000-0000879B0000}"/>
    <cellStyle name="Normal 73 5 4" xfId="4976" xr:uid="{00000000-0005-0000-0000-0000889B0000}"/>
    <cellStyle name="Normal 73 5 4 2" xfId="15028" xr:uid="{00000000-0005-0000-0000-0000899B0000}"/>
    <cellStyle name="Normal 73 5 4 2 2" xfId="45359" xr:uid="{00000000-0005-0000-0000-00008A9B0000}"/>
    <cellStyle name="Normal 73 5 4 2 3" xfId="30126" xr:uid="{00000000-0005-0000-0000-00008B9B0000}"/>
    <cellStyle name="Normal 73 5 4 3" xfId="10008" xr:uid="{00000000-0005-0000-0000-00008C9B0000}"/>
    <cellStyle name="Normal 73 5 4 3 2" xfId="40342" xr:uid="{00000000-0005-0000-0000-00008D9B0000}"/>
    <cellStyle name="Normal 73 5 4 3 3" xfId="25109" xr:uid="{00000000-0005-0000-0000-00008E9B0000}"/>
    <cellStyle name="Normal 73 5 4 4" xfId="35329" xr:uid="{00000000-0005-0000-0000-00008F9B0000}"/>
    <cellStyle name="Normal 73 5 4 5" xfId="20096" xr:uid="{00000000-0005-0000-0000-0000909B0000}"/>
    <cellStyle name="Normal 73 5 5" xfId="11686" xr:uid="{00000000-0005-0000-0000-0000919B0000}"/>
    <cellStyle name="Normal 73 5 5 2" xfId="42017" xr:uid="{00000000-0005-0000-0000-0000929B0000}"/>
    <cellStyle name="Normal 73 5 5 3" xfId="26784" xr:uid="{00000000-0005-0000-0000-0000939B0000}"/>
    <cellStyle name="Normal 73 5 6" xfId="6665" xr:uid="{00000000-0005-0000-0000-0000949B0000}"/>
    <cellStyle name="Normal 73 5 6 2" xfId="37000" xr:uid="{00000000-0005-0000-0000-0000959B0000}"/>
    <cellStyle name="Normal 73 5 6 3" xfId="21767" xr:uid="{00000000-0005-0000-0000-0000969B0000}"/>
    <cellStyle name="Normal 73 5 7" xfId="31988" xr:uid="{00000000-0005-0000-0000-0000979B0000}"/>
    <cellStyle name="Normal 73 5 8" xfId="16754" xr:uid="{00000000-0005-0000-0000-0000989B0000}"/>
    <cellStyle name="Normal 73 6" xfId="2010" xr:uid="{00000000-0005-0000-0000-0000999B0000}"/>
    <cellStyle name="Normal 73 6 2" xfId="3702" xr:uid="{00000000-0005-0000-0000-00009A9B0000}"/>
    <cellStyle name="Normal 73 6 2 2" xfId="13775" xr:uid="{00000000-0005-0000-0000-00009B9B0000}"/>
    <cellStyle name="Normal 73 6 2 2 2" xfId="44106" xr:uid="{00000000-0005-0000-0000-00009C9B0000}"/>
    <cellStyle name="Normal 73 6 2 2 3" xfId="28873" xr:uid="{00000000-0005-0000-0000-00009D9B0000}"/>
    <cellStyle name="Normal 73 6 2 3" xfId="8755" xr:uid="{00000000-0005-0000-0000-00009E9B0000}"/>
    <cellStyle name="Normal 73 6 2 3 2" xfId="39089" xr:uid="{00000000-0005-0000-0000-00009F9B0000}"/>
    <cellStyle name="Normal 73 6 2 3 3" xfId="23856" xr:uid="{00000000-0005-0000-0000-0000A09B0000}"/>
    <cellStyle name="Normal 73 6 2 4" xfId="34076" xr:uid="{00000000-0005-0000-0000-0000A19B0000}"/>
    <cellStyle name="Normal 73 6 2 5" xfId="18843" xr:uid="{00000000-0005-0000-0000-0000A29B0000}"/>
    <cellStyle name="Normal 73 6 3" xfId="5394" xr:uid="{00000000-0005-0000-0000-0000A39B0000}"/>
    <cellStyle name="Normal 73 6 3 2" xfId="15446" xr:uid="{00000000-0005-0000-0000-0000A49B0000}"/>
    <cellStyle name="Normal 73 6 3 2 2" xfId="45777" xr:uid="{00000000-0005-0000-0000-0000A59B0000}"/>
    <cellStyle name="Normal 73 6 3 2 3" xfId="30544" xr:uid="{00000000-0005-0000-0000-0000A69B0000}"/>
    <cellStyle name="Normal 73 6 3 3" xfId="10426" xr:uid="{00000000-0005-0000-0000-0000A79B0000}"/>
    <cellStyle name="Normal 73 6 3 3 2" xfId="40760" xr:uid="{00000000-0005-0000-0000-0000A89B0000}"/>
    <cellStyle name="Normal 73 6 3 3 3" xfId="25527" xr:uid="{00000000-0005-0000-0000-0000A99B0000}"/>
    <cellStyle name="Normal 73 6 3 4" xfId="35747" xr:uid="{00000000-0005-0000-0000-0000AA9B0000}"/>
    <cellStyle name="Normal 73 6 3 5" xfId="20514" xr:uid="{00000000-0005-0000-0000-0000AB9B0000}"/>
    <cellStyle name="Normal 73 6 4" xfId="12104" xr:uid="{00000000-0005-0000-0000-0000AC9B0000}"/>
    <cellStyle name="Normal 73 6 4 2" xfId="42435" xr:uid="{00000000-0005-0000-0000-0000AD9B0000}"/>
    <cellStyle name="Normal 73 6 4 3" xfId="27202" xr:uid="{00000000-0005-0000-0000-0000AE9B0000}"/>
    <cellStyle name="Normal 73 6 5" xfId="7083" xr:uid="{00000000-0005-0000-0000-0000AF9B0000}"/>
    <cellStyle name="Normal 73 6 5 2" xfId="37418" xr:uid="{00000000-0005-0000-0000-0000B09B0000}"/>
    <cellStyle name="Normal 73 6 5 3" xfId="22185" xr:uid="{00000000-0005-0000-0000-0000B19B0000}"/>
    <cellStyle name="Normal 73 6 6" xfId="32406" xr:uid="{00000000-0005-0000-0000-0000B29B0000}"/>
    <cellStyle name="Normal 73 6 7" xfId="17172" xr:uid="{00000000-0005-0000-0000-0000B39B0000}"/>
    <cellStyle name="Normal 73 7" xfId="2862" xr:uid="{00000000-0005-0000-0000-0000B49B0000}"/>
    <cellStyle name="Normal 73 7 2" xfId="12939" xr:uid="{00000000-0005-0000-0000-0000B59B0000}"/>
    <cellStyle name="Normal 73 7 2 2" xfId="43270" xr:uid="{00000000-0005-0000-0000-0000B69B0000}"/>
    <cellStyle name="Normal 73 7 2 3" xfId="28037" xr:uid="{00000000-0005-0000-0000-0000B79B0000}"/>
    <cellStyle name="Normal 73 7 3" xfId="7919" xr:uid="{00000000-0005-0000-0000-0000B89B0000}"/>
    <cellStyle name="Normal 73 7 3 2" xfId="38253" xr:uid="{00000000-0005-0000-0000-0000B99B0000}"/>
    <cellStyle name="Normal 73 7 3 3" xfId="23020" xr:uid="{00000000-0005-0000-0000-0000BA9B0000}"/>
    <cellStyle name="Normal 73 7 4" xfId="33240" xr:uid="{00000000-0005-0000-0000-0000BB9B0000}"/>
    <cellStyle name="Normal 73 7 5" xfId="18007" xr:uid="{00000000-0005-0000-0000-0000BC9B0000}"/>
    <cellStyle name="Normal 73 8" xfId="4556" xr:uid="{00000000-0005-0000-0000-0000BD9B0000}"/>
    <cellStyle name="Normal 73 8 2" xfId="14610" xr:uid="{00000000-0005-0000-0000-0000BE9B0000}"/>
    <cellStyle name="Normal 73 8 2 2" xfId="44941" xr:uid="{00000000-0005-0000-0000-0000BF9B0000}"/>
    <cellStyle name="Normal 73 8 2 3" xfId="29708" xr:uid="{00000000-0005-0000-0000-0000C09B0000}"/>
    <cellStyle name="Normal 73 8 3" xfId="9590" xr:uid="{00000000-0005-0000-0000-0000C19B0000}"/>
    <cellStyle name="Normal 73 8 3 2" xfId="39924" xr:uid="{00000000-0005-0000-0000-0000C29B0000}"/>
    <cellStyle name="Normal 73 8 3 3" xfId="24691" xr:uid="{00000000-0005-0000-0000-0000C39B0000}"/>
    <cellStyle name="Normal 73 8 4" xfId="34911" xr:uid="{00000000-0005-0000-0000-0000C49B0000}"/>
    <cellStyle name="Normal 73 8 5" xfId="19678" xr:uid="{00000000-0005-0000-0000-0000C59B0000}"/>
    <cellStyle name="Normal 73 9" xfId="11266" xr:uid="{00000000-0005-0000-0000-0000C69B0000}"/>
    <cellStyle name="Normal 73 9 2" xfId="41599" xr:uid="{00000000-0005-0000-0000-0000C79B0000}"/>
    <cellStyle name="Normal 73 9 3" xfId="26366" xr:uid="{00000000-0005-0000-0000-0000C89B0000}"/>
    <cellStyle name="Normal 74" xfId="910" xr:uid="{00000000-0005-0000-0000-0000C99B0000}"/>
    <cellStyle name="Normal 74 10" xfId="6246" xr:uid="{00000000-0005-0000-0000-0000CA9B0000}"/>
    <cellStyle name="Normal 74 10 2" xfId="36583" xr:uid="{00000000-0005-0000-0000-0000CB9B0000}"/>
    <cellStyle name="Normal 74 10 3" xfId="21350" xr:uid="{00000000-0005-0000-0000-0000CC9B0000}"/>
    <cellStyle name="Normal 74 11" xfId="31574" xr:uid="{00000000-0005-0000-0000-0000CD9B0000}"/>
    <cellStyle name="Normal 74 12" xfId="16335" xr:uid="{00000000-0005-0000-0000-0000CE9B0000}"/>
    <cellStyle name="Normal 74 2" xfId="1210" xr:uid="{00000000-0005-0000-0000-0000CF9B0000}"/>
    <cellStyle name="Normal 74 2 10" xfId="31625" xr:uid="{00000000-0005-0000-0000-0000D09B0000}"/>
    <cellStyle name="Normal 74 2 11" xfId="16389" xr:uid="{00000000-0005-0000-0000-0000D19B0000}"/>
    <cellStyle name="Normal 74 2 2" xfId="1318" xr:uid="{00000000-0005-0000-0000-0000D29B0000}"/>
    <cellStyle name="Normal 74 2 2 10" xfId="16493" xr:uid="{00000000-0005-0000-0000-0000D39B0000}"/>
    <cellStyle name="Normal 74 2 2 2" xfId="1535" xr:uid="{00000000-0005-0000-0000-0000D49B0000}"/>
    <cellStyle name="Normal 74 2 2 2 2" xfId="1956" xr:uid="{00000000-0005-0000-0000-0000D59B0000}"/>
    <cellStyle name="Normal 74 2 2 2 2 2" xfId="2795" xr:uid="{00000000-0005-0000-0000-0000D69B0000}"/>
    <cellStyle name="Normal 74 2 2 2 2 2 2" xfId="4485" xr:uid="{00000000-0005-0000-0000-0000D79B0000}"/>
    <cellStyle name="Normal 74 2 2 2 2 2 2 2" xfId="14558" xr:uid="{00000000-0005-0000-0000-0000D89B0000}"/>
    <cellStyle name="Normal 74 2 2 2 2 2 2 2 2" xfId="44889" xr:uid="{00000000-0005-0000-0000-0000D99B0000}"/>
    <cellStyle name="Normal 74 2 2 2 2 2 2 2 3" xfId="29656" xr:uid="{00000000-0005-0000-0000-0000DA9B0000}"/>
    <cellStyle name="Normal 74 2 2 2 2 2 2 3" xfId="9538" xr:uid="{00000000-0005-0000-0000-0000DB9B0000}"/>
    <cellStyle name="Normal 74 2 2 2 2 2 2 3 2" xfId="39872" xr:uid="{00000000-0005-0000-0000-0000DC9B0000}"/>
    <cellStyle name="Normal 74 2 2 2 2 2 2 3 3" xfId="24639" xr:uid="{00000000-0005-0000-0000-0000DD9B0000}"/>
    <cellStyle name="Normal 74 2 2 2 2 2 2 4" xfId="34859" xr:uid="{00000000-0005-0000-0000-0000DE9B0000}"/>
    <cellStyle name="Normal 74 2 2 2 2 2 2 5" xfId="19626" xr:uid="{00000000-0005-0000-0000-0000DF9B0000}"/>
    <cellStyle name="Normal 74 2 2 2 2 2 3" xfId="6177" xr:uid="{00000000-0005-0000-0000-0000E09B0000}"/>
    <cellStyle name="Normal 74 2 2 2 2 2 3 2" xfId="16229" xr:uid="{00000000-0005-0000-0000-0000E19B0000}"/>
    <cellStyle name="Normal 74 2 2 2 2 2 3 2 2" xfId="46560" xr:uid="{00000000-0005-0000-0000-0000E29B0000}"/>
    <cellStyle name="Normal 74 2 2 2 2 2 3 2 3" xfId="31327" xr:uid="{00000000-0005-0000-0000-0000E39B0000}"/>
    <cellStyle name="Normal 74 2 2 2 2 2 3 3" xfId="11209" xr:uid="{00000000-0005-0000-0000-0000E49B0000}"/>
    <cellStyle name="Normal 74 2 2 2 2 2 3 3 2" xfId="41543" xr:uid="{00000000-0005-0000-0000-0000E59B0000}"/>
    <cellStyle name="Normal 74 2 2 2 2 2 3 3 3" xfId="26310" xr:uid="{00000000-0005-0000-0000-0000E69B0000}"/>
    <cellStyle name="Normal 74 2 2 2 2 2 3 4" xfId="36530" xr:uid="{00000000-0005-0000-0000-0000E79B0000}"/>
    <cellStyle name="Normal 74 2 2 2 2 2 3 5" xfId="21297" xr:uid="{00000000-0005-0000-0000-0000E89B0000}"/>
    <cellStyle name="Normal 74 2 2 2 2 2 4" xfId="12887" xr:uid="{00000000-0005-0000-0000-0000E99B0000}"/>
    <cellStyle name="Normal 74 2 2 2 2 2 4 2" xfId="43218" xr:uid="{00000000-0005-0000-0000-0000EA9B0000}"/>
    <cellStyle name="Normal 74 2 2 2 2 2 4 3" xfId="27985" xr:uid="{00000000-0005-0000-0000-0000EB9B0000}"/>
    <cellStyle name="Normal 74 2 2 2 2 2 5" xfId="7866" xr:uid="{00000000-0005-0000-0000-0000EC9B0000}"/>
    <cellStyle name="Normal 74 2 2 2 2 2 5 2" xfId="38201" xr:uid="{00000000-0005-0000-0000-0000ED9B0000}"/>
    <cellStyle name="Normal 74 2 2 2 2 2 5 3" xfId="22968" xr:uid="{00000000-0005-0000-0000-0000EE9B0000}"/>
    <cellStyle name="Normal 74 2 2 2 2 2 6" xfId="33189" xr:uid="{00000000-0005-0000-0000-0000EF9B0000}"/>
    <cellStyle name="Normal 74 2 2 2 2 2 7" xfId="17955" xr:uid="{00000000-0005-0000-0000-0000F09B0000}"/>
    <cellStyle name="Normal 74 2 2 2 2 3" xfId="3648" xr:uid="{00000000-0005-0000-0000-0000F19B0000}"/>
    <cellStyle name="Normal 74 2 2 2 2 3 2" xfId="13722" xr:uid="{00000000-0005-0000-0000-0000F29B0000}"/>
    <cellStyle name="Normal 74 2 2 2 2 3 2 2" xfId="44053" xr:uid="{00000000-0005-0000-0000-0000F39B0000}"/>
    <cellStyle name="Normal 74 2 2 2 2 3 2 3" xfId="28820" xr:uid="{00000000-0005-0000-0000-0000F49B0000}"/>
    <cellStyle name="Normal 74 2 2 2 2 3 3" xfId="8702" xr:uid="{00000000-0005-0000-0000-0000F59B0000}"/>
    <cellStyle name="Normal 74 2 2 2 2 3 3 2" xfId="39036" xr:uid="{00000000-0005-0000-0000-0000F69B0000}"/>
    <cellStyle name="Normal 74 2 2 2 2 3 3 3" xfId="23803" xr:uid="{00000000-0005-0000-0000-0000F79B0000}"/>
    <cellStyle name="Normal 74 2 2 2 2 3 4" xfId="34023" xr:uid="{00000000-0005-0000-0000-0000F89B0000}"/>
    <cellStyle name="Normal 74 2 2 2 2 3 5" xfId="18790" xr:uid="{00000000-0005-0000-0000-0000F99B0000}"/>
    <cellStyle name="Normal 74 2 2 2 2 4" xfId="5341" xr:uid="{00000000-0005-0000-0000-0000FA9B0000}"/>
    <cellStyle name="Normal 74 2 2 2 2 4 2" xfId="15393" xr:uid="{00000000-0005-0000-0000-0000FB9B0000}"/>
    <cellStyle name="Normal 74 2 2 2 2 4 2 2" xfId="45724" xr:uid="{00000000-0005-0000-0000-0000FC9B0000}"/>
    <cellStyle name="Normal 74 2 2 2 2 4 2 3" xfId="30491" xr:uid="{00000000-0005-0000-0000-0000FD9B0000}"/>
    <cellStyle name="Normal 74 2 2 2 2 4 3" xfId="10373" xr:uid="{00000000-0005-0000-0000-0000FE9B0000}"/>
    <cellStyle name="Normal 74 2 2 2 2 4 3 2" xfId="40707" xr:uid="{00000000-0005-0000-0000-0000FF9B0000}"/>
    <cellStyle name="Normal 74 2 2 2 2 4 3 3" xfId="25474" xr:uid="{00000000-0005-0000-0000-0000009C0000}"/>
    <cellStyle name="Normal 74 2 2 2 2 4 4" xfId="35694" xr:uid="{00000000-0005-0000-0000-0000019C0000}"/>
    <cellStyle name="Normal 74 2 2 2 2 4 5" xfId="20461" xr:uid="{00000000-0005-0000-0000-0000029C0000}"/>
    <cellStyle name="Normal 74 2 2 2 2 5" xfId="12051" xr:uid="{00000000-0005-0000-0000-0000039C0000}"/>
    <cellStyle name="Normal 74 2 2 2 2 5 2" xfId="42382" xr:uid="{00000000-0005-0000-0000-0000049C0000}"/>
    <cellStyle name="Normal 74 2 2 2 2 5 3" xfId="27149" xr:uid="{00000000-0005-0000-0000-0000059C0000}"/>
    <cellStyle name="Normal 74 2 2 2 2 6" xfId="7030" xr:uid="{00000000-0005-0000-0000-0000069C0000}"/>
    <cellStyle name="Normal 74 2 2 2 2 6 2" xfId="37365" xr:uid="{00000000-0005-0000-0000-0000079C0000}"/>
    <cellStyle name="Normal 74 2 2 2 2 6 3" xfId="22132" xr:uid="{00000000-0005-0000-0000-0000089C0000}"/>
    <cellStyle name="Normal 74 2 2 2 2 7" xfId="32353" xr:uid="{00000000-0005-0000-0000-0000099C0000}"/>
    <cellStyle name="Normal 74 2 2 2 2 8" xfId="17119" xr:uid="{00000000-0005-0000-0000-00000A9C0000}"/>
    <cellStyle name="Normal 74 2 2 2 3" xfId="2377" xr:uid="{00000000-0005-0000-0000-00000B9C0000}"/>
    <cellStyle name="Normal 74 2 2 2 3 2" xfId="4067" xr:uid="{00000000-0005-0000-0000-00000C9C0000}"/>
    <cellStyle name="Normal 74 2 2 2 3 2 2" xfId="14140" xr:uid="{00000000-0005-0000-0000-00000D9C0000}"/>
    <cellStyle name="Normal 74 2 2 2 3 2 2 2" xfId="44471" xr:uid="{00000000-0005-0000-0000-00000E9C0000}"/>
    <cellStyle name="Normal 74 2 2 2 3 2 2 3" xfId="29238" xr:uid="{00000000-0005-0000-0000-00000F9C0000}"/>
    <cellStyle name="Normal 74 2 2 2 3 2 3" xfId="9120" xr:uid="{00000000-0005-0000-0000-0000109C0000}"/>
    <cellStyle name="Normal 74 2 2 2 3 2 3 2" xfId="39454" xr:uid="{00000000-0005-0000-0000-0000119C0000}"/>
    <cellStyle name="Normal 74 2 2 2 3 2 3 3" xfId="24221" xr:uid="{00000000-0005-0000-0000-0000129C0000}"/>
    <cellStyle name="Normal 74 2 2 2 3 2 4" xfId="34441" xr:uid="{00000000-0005-0000-0000-0000139C0000}"/>
    <cellStyle name="Normal 74 2 2 2 3 2 5" xfId="19208" xr:uid="{00000000-0005-0000-0000-0000149C0000}"/>
    <cellStyle name="Normal 74 2 2 2 3 3" xfId="5759" xr:uid="{00000000-0005-0000-0000-0000159C0000}"/>
    <cellStyle name="Normal 74 2 2 2 3 3 2" xfId="15811" xr:uid="{00000000-0005-0000-0000-0000169C0000}"/>
    <cellStyle name="Normal 74 2 2 2 3 3 2 2" xfId="46142" xr:uid="{00000000-0005-0000-0000-0000179C0000}"/>
    <cellStyle name="Normal 74 2 2 2 3 3 2 3" xfId="30909" xr:uid="{00000000-0005-0000-0000-0000189C0000}"/>
    <cellStyle name="Normal 74 2 2 2 3 3 3" xfId="10791" xr:uid="{00000000-0005-0000-0000-0000199C0000}"/>
    <cellStyle name="Normal 74 2 2 2 3 3 3 2" xfId="41125" xr:uid="{00000000-0005-0000-0000-00001A9C0000}"/>
    <cellStyle name="Normal 74 2 2 2 3 3 3 3" xfId="25892" xr:uid="{00000000-0005-0000-0000-00001B9C0000}"/>
    <cellStyle name="Normal 74 2 2 2 3 3 4" xfId="36112" xr:uid="{00000000-0005-0000-0000-00001C9C0000}"/>
    <cellStyle name="Normal 74 2 2 2 3 3 5" xfId="20879" xr:uid="{00000000-0005-0000-0000-00001D9C0000}"/>
    <cellStyle name="Normal 74 2 2 2 3 4" xfId="12469" xr:uid="{00000000-0005-0000-0000-00001E9C0000}"/>
    <cellStyle name="Normal 74 2 2 2 3 4 2" xfId="42800" xr:uid="{00000000-0005-0000-0000-00001F9C0000}"/>
    <cellStyle name="Normal 74 2 2 2 3 4 3" xfId="27567" xr:uid="{00000000-0005-0000-0000-0000209C0000}"/>
    <cellStyle name="Normal 74 2 2 2 3 5" xfId="7448" xr:uid="{00000000-0005-0000-0000-0000219C0000}"/>
    <cellStyle name="Normal 74 2 2 2 3 5 2" xfId="37783" xr:uid="{00000000-0005-0000-0000-0000229C0000}"/>
    <cellStyle name="Normal 74 2 2 2 3 5 3" xfId="22550" xr:uid="{00000000-0005-0000-0000-0000239C0000}"/>
    <cellStyle name="Normal 74 2 2 2 3 6" xfId="32771" xr:uid="{00000000-0005-0000-0000-0000249C0000}"/>
    <cellStyle name="Normal 74 2 2 2 3 7" xfId="17537" xr:uid="{00000000-0005-0000-0000-0000259C0000}"/>
    <cellStyle name="Normal 74 2 2 2 4" xfId="3230" xr:uid="{00000000-0005-0000-0000-0000269C0000}"/>
    <cellStyle name="Normal 74 2 2 2 4 2" xfId="13304" xr:uid="{00000000-0005-0000-0000-0000279C0000}"/>
    <cellStyle name="Normal 74 2 2 2 4 2 2" xfId="43635" xr:uid="{00000000-0005-0000-0000-0000289C0000}"/>
    <cellStyle name="Normal 74 2 2 2 4 2 3" xfId="28402" xr:uid="{00000000-0005-0000-0000-0000299C0000}"/>
    <cellStyle name="Normal 74 2 2 2 4 3" xfId="8284" xr:uid="{00000000-0005-0000-0000-00002A9C0000}"/>
    <cellStyle name="Normal 74 2 2 2 4 3 2" xfId="38618" xr:uid="{00000000-0005-0000-0000-00002B9C0000}"/>
    <cellStyle name="Normal 74 2 2 2 4 3 3" xfId="23385" xr:uid="{00000000-0005-0000-0000-00002C9C0000}"/>
    <cellStyle name="Normal 74 2 2 2 4 4" xfId="33605" xr:uid="{00000000-0005-0000-0000-00002D9C0000}"/>
    <cellStyle name="Normal 74 2 2 2 4 5" xfId="18372" xr:uid="{00000000-0005-0000-0000-00002E9C0000}"/>
    <cellStyle name="Normal 74 2 2 2 5" xfId="4923" xr:uid="{00000000-0005-0000-0000-00002F9C0000}"/>
    <cellStyle name="Normal 74 2 2 2 5 2" xfId="14975" xr:uid="{00000000-0005-0000-0000-0000309C0000}"/>
    <cellStyle name="Normal 74 2 2 2 5 2 2" xfId="45306" xr:uid="{00000000-0005-0000-0000-0000319C0000}"/>
    <cellStyle name="Normal 74 2 2 2 5 2 3" xfId="30073" xr:uid="{00000000-0005-0000-0000-0000329C0000}"/>
    <cellStyle name="Normal 74 2 2 2 5 3" xfId="9955" xr:uid="{00000000-0005-0000-0000-0000339C0000}"/>
    <cellStyle name="Normal 74 2 2 2 5 3 2" xfId="40289" xr:uid="{00000000-0005-0000-0000-0000349C0000}"/>
    <cellStyle name="Normal 74 2 2 2 5 3 3" xfId="25056" xr:uid="{00000000-0005-0000-0000-0000359C0000}"/>
    <cellStyle name="Normal 74 2 2 2 5 4" xfId="35276" xr:uid="{00000000-0005-0000-0000-0000369C0000}"/>
    <cellStyle name="Normal 74 2 2 2 5 5" xfId="20043" xr:uid="{00000000-0005-0000-0000-0000379C0000}"/>
    <cellStyle name="Normal 74 2 2 2 6" xfId="11633" xr:uid="{00000000-0005-0000-0000-0000389C0000}"/>
    <cellStyle name="Normal 74 2 2 2 6 2" xfId="41964" xr:uid="{00000000-0005-0000-0000-0000399C0000}"/>
    <cellStyle name="Normal 74 2 2 2 6 3" xfId="26731" xr:uid="{00000000-0005-0000-0000-00003A9C0000}"/>
    <cellStyle name="Normal 74 2 2 2 7" xfId="6612" xr:uid="{00000000-0005-0000-0000-00003B9C0000}"/>
    <cellStyle name="Normal 74 2 2 2 7 2" xfId="36947" xr:uid="{00000000-0005-0000-0000-00003C9C0000}"/>
    <cellStyle name="Normal 74 2 2 2 7 3" xfId="21714" xr:uid="{00000000-0005-0000-0000-00003D9C0000}"/>
    <cellStyle name="Normal 74 2 2 2 8" xfId="31935" xr:uid="{00000000-0005-0000-0000-00003E9C0000}"/>
    <cellStyle name="Normal 74 2 2 2 9" xfId="16701" xr:uid="{00000000-0005-0000-0000-00003F9C0000}"/>
    <cellStyle name="Normal 74 2 2 3" xfId="1748" xr:uid="{00000000-0005-0000-0000-0000409C0000}"/>
    <cellStyle name="Normal 74 2 2 3 2" xfId="2587" xr:uid="{00000000-0005-0000-0000-0000419C0000}"/>
    <cellStyle name="Normal 74 2 2 3 2 2" xfId="4277" xr:uid="{00000000-0005-0000-0000-0000429C0000}"/>
    <cellStyle name="Normal 74 2 2 3 2 2 2" xfId="14350" xr:uid="{00000000-0005-0000-0000-0000439C0000}"/>
    <cellStyle name="Normal 74 2 2 3 2 2 2 2" xfId="44681" xr:uid="{00000000-0005-0000-0000-0000449C0000}"/>
    <cellStyle name="Normal 74 2 2 3 2 2 2 3" xfId="29448" xr:uid="{00000000-0005-0000-0000-0000459C0000}"/>
    <cellStyle name="Normal 74 2 2 3 2 2 3" xfId="9330" xr:uid="{00000000-0005-0000-0000-0000469C0000}"/>
    <cellStyle name="Normal 74 2 2 3 2 2 3 2" xfId="39664" xr:uid="{00000000-0005-0000-0000-0000479C0000}"/>
    <cellStyle name="Normal 74 2 2 3 2 2 3 3" xfId="24431" xr:uid="{00000000-0005-0000-0000-0000489C0000}"/>
    <cellStyle name="Normal 74 2 2 3 2 2 4" xfId="34651" xr:uid="{00000000-0005-0000-0000-0000499C0000}"/>
    <cellStyle name="Normal 74 2 2 3 2 2 5" xfId="19418" xr:uid="{00000000-0005-0000-0000-00004A9C0000}"/>
    <cellStyle name="Normal 74 2 2 3 2 3" xfId="5969" xr:uid="{00000000-0005-0000-0000-00004B9C0000}"/>
    <cellStyle name="Normal 74 2 2 3 2 3 2" xfId="16021" xr:uid="{00000000-0005-0000-0000-00004C9C0000}"/>
    <cellStyle name="Normal 74 2 2 3 2 3 2 2" xfId="46352" xr:uid="{00000000-0005-0000-0000-00004D9C0000}"/>
    <cellStyle name="Normal 74 2 2 3 2 3 2 3" xfId="31119" xr:uid="{00000000-0005-0000-0000-00004E9C0000}"/>
    <cellStyle name="Normal 74 2 2 3 2 3 3" xfId="11001" xr:uid="{00000000-0005-0000-0000-00004F9C0000}"/>
    <cellStyle name="Normal 74 2 2 3 2 3 3 2" xfId="41335" xr:uid="{00000000-0005-0000-0000-0000509C0000}"/>
    <cellStyle name="Normal 74 2 2 3 2 3 3 3" xfId="26102" xr:uid="{00000000-0005-0000-0000-0000519C0000}"/>
    <cellStyle name="Normal 74 2 2 3 2 3 4" xfId="36322" xr:uid="{00000000-0005-0000-0000-0000529C0000}"/>
    <cellStyle name="Normal 74 2 2 3 2 3 5" xfId="21089" xr:uid="{00000000-0005-0000-0000-0000539C0000}"/>
    <cellStyle name="Normal 74 2 2 3 2 4" xfId="12679" xr:uid="{00000000-0005-0000-0000-0000549C0000}"/>
    <cellStyle name="Normal 74 2 2 3 2 4 2" xfId="43010" xr:uid="{00000000-0005-0000-0000-0000559C0000}"/>
    <cellStyle name="Normal 74 2 2 3 2 4 3" xfId="27777" xr:uid="{00000000-0005-0000-0000-0000569C0000}"/>
    <cellStyle name="Normal 74 2 2 3 2 5" xfId="7658" xr:uid="{00000000-0005-0000-0000-0000579C0000}"/>
    <cellStyle name="Normal 74 2 2 3 2 5 2" xfId="37993" xr:uid="{00000000-0005-0000-0000-0000589C0000}"/>
    <cellStyle name="Normal 74 2 2 3 2 5 3" xfId="22760" xr:uid="{00000000-0005-0000-0000-0000599C0000}"/>
    <cellStyle name="Normal 74 2 2 3 2 6" xfId="32981" xr:uid="{00000000-0005-0000-0000-00005A9C0000}"/>
    <cellStyle name="Normal 74 2 2 3 2 7" xfId="17747" xr:uid="{00000000-0005-0000-0000-00005B9C0000}"/>
    <cellStyle name="Normal 74 2 2 3 3" xfId="3440" xr:uid="{00000000-0005-0000-0000-00005C9C0000}"/>
    <cellStyle name="Normal 74 2 2 3 3 2" xfId="13514" xr:uid="{00000000-0005-0000-0000-00005D9C0000}"/>
    <cellStyle name="Normal 74 2 2 3 3 2 2" xfId="43845" xr:uid="{00000000-0005-0000-0000-00005E9C0000}"/>
    <cellStyle name="Normal 74 2 2 3 3 2 3" xfId="28612" xr:uid="{00000000-0005-0000-0000-00005F9C0000}"/>
    <cellStyle name="Normal 74 2 2 3 3 3" xfId="8494" xr:uid="{00000000-0005-0000-0000-0000609C0000}"/>
    <cellStyle name="Normal 74 2 2 3 3 3 2" xfId="38828" xr:uid="{00000000-0005-0000-0000-0000619C0000}"/>
    <cellStyle name="Normal 74 2 2 3 3 3 3" xfId="23595" xr:uid="{00000000-0005-0000-0000-0000629C0000}"/>
    <cellStyle name="Normal 74 2 2 3 3 4" xfId="33815" xr:uid="{00000000-0005-0000-0000-0000639C0000}"/>
    <cellStyle name="Normal 74 2 2 3 3 5" xfId="18582" xr:uid="{00000000-0005-0000-0000-0000649C0000}"/>
    <cellStyle name="Normal 74 2 2 3 4" xfId="5133" xr:uid="{00000000-0005-0000-0000-0000659C0000}"/>
    <cellStyle name="Normal 74 2 2 3 4 2" xfId="15185" xr:uid="{00000000-0005-0000-0000-0000669C0000}"/>
    <cellStyle name="Normal 74 2 2 3 4 2 2" xfId="45516" xr:uid="{00000000-0005-0000-0000-0000679C0000}"/>
    <cellStyle name="Normal 74 2 2 3 4 2 3" xfId="30283" xr:uid="{00000000-0005-0000-0000-0000689C0000}"/>
    <cellStyle name="Normal 74 2 2 3 4 3" xfId="10165" xr:uid="{00000000-0005-0000-0000-0000699C0000}"/>
    <cellStyle name="Normal 74 2 2 3 4 3 2" xfId="40499" xr:uid="{00000000-0005-0000-0000-00006A9C0000}"/>
    <cellStyle name="Normal 74 2 2 3 4 3 3" xfId="25266" xr:uid="{00000000-0005-0000-0000-00006B9C0000}"/>
    <cellStyle name="Normal 74 2 2 3 4 4" xfId="35486" xr:uid="{00000000-0005-0000-0000-00006C9C0000}"/>
    <cellStyle name="Normal 74 2 2 3 4 5" xfId="20253" xr:uid="{00000000-0005-0000-0000-00006D9C0000}"/>
    <cellStyle name="Normal 74 2 2 3 5" xfId="11843" xr:uid="{00000000-0005-0000-0000-00006E9C0000}"/>
    <cellStyle name="Normal 74 2 2 3 5 2" xfId="42174" xr:uid="{00000000-0005-0000-0000-00006F9C0000}"/>
    <cellStyle name="Normal 74 2 2 3 5 3" xfId="26941" xr:uid="{00000000-0005-0000-0000-0000709C0000}"/>
    <cellStyle name="Normal 74 2 2 3 6" xfId="6822" xr:uid="{00000000-0005-0000-0000-0000719C0000}"/>
    <cellStyle name="Normal 74 2 2 3 6 2" xfId="37157" xr:uid="{00000000-0005-0000-0000-0000729C0000}"/>
    <cellStyle name="Normal 74 2 2 3 6 3" xfId="21924" xr:uid="{00000000-0005-0000-0000-0000739C0000}"/>
    <cellStyle name="Normal 74 2 2 3 7" xfId="32145" xr:uid="{00000000-0005-0000-0000-0000749C0000}"/>
    <cellStyle name="Normal 74 2 2 3 8" xfId="16911" xr:uid="{00000000-0005-0000-0000-0000759C0000}"/>
    <cellStyle name="Normal 74 2 2 4" xfId="2169" xr:uid="{00000000-0005-0000-0000-0000769C0000}"/>
    <cellStyle name="Normal 74 2 2 4 2" xfId="3859" xr:uid="{00000000-0005-0000-0000-0000779C0000}"/>
    <cellStyle name="Normal 74 2 2 4 2 2" xfId="13932" xr:uid="{00000000-0005-0000-0000-0000789C0000}"/>
    <cellStyle name="Normal 74 2 2 4 2 2 2" xfId="44263" xr:uid="{00000000-0005-0000-0000-0000799C0000}"/>
    <cellStyle name="Normal 74 2 2 4 2 2 3" xfId="29030" xr:uid="{00000000-0005-0000-0000-00007A9C0000}"/>
    <cellStyle name="Normal 74 2 2 4 2 3" xfId="8912" xr:uid="{00000000-0005-0000-0000-00007B9C0000}"/>
    <cellStyle name="Normal 74 2 2 4 2 3 2" xfId="39246" xr:uid="{00000000-0005-0000-0000-00007C9C0000}"/>
    <cellStyle name="Normal 74 2 2 4 2 3 3" xfId="24013" xr:uid="{00000000-0005-0000-0000-00007D9C0000}"/>
    <cellStyle name="Normal 74 2 2 4 2 4" xfId="34233" xr:uid="{00000000-0005-0000-0000-00007E9C0000}"/>
    <cellStyle name="Normal 74 2 2 4 2 5" xfId="19000" xr:uid="{00000000-0005-0000-0000-00007F9C0000}"/>
    <cellStyle name="Normal 74 2 2 4 3" xfId="5551" xr:uid="{00000000-0005-0000-0000-0000809C0000}"/>
    <cellStyle name="Normal 74 2 2 4 3 2" xfId="15603" xr:uid="{00000000-0005-0000-0000-0000819C0000}"/>
    <cellStyle name="Normal 74 2 2 4 3 2 2" xfId="45934" xr:uid="{00000000-0005-0000-0000-0000829C0000}"/>
    <cellStyle name="Normal 74 2 2 4 3 2 3" xfId="30701" xr:uid="{00000000-0005-0000-0000-0000839C0000}"/>
    <cellStyle name="Normal 74 2 2 4 3 3" xfId="10583" xr:uid="{00000000-0005-0000-0000-0000849C0000}"/>
    <cellStyle name="Normal 74 2 2 4 3 3 2" xfId="40917" xr:uid="{00000000-0005-0000-0000-0000859C0000}"/>
    <cellStyle name="Normal 74 2 2 4 3 3 3" xfId="25684" xr:uid="{00000000-0005-0000-0000-0000869C0000}"/>
    <cellStyle name="Normal 74 2 2 4 3 4" xfId="35904" xr:uid="{00000000-0005-0000-0000-0000879C0000}"/>
    <cellStyle name="Normal 74 2 2 4 3 5" xfId="20671" xr:uid="{00000000-0005-0000-0000-0000889C0000}"/>
    <cellStyle name="Normal 74 2 2 4 4" xfId="12261" xr:uid="{00000000-0005-0000-0000-0000899C0000}"/>
    <cellStyle name="Normal 74 2 2 4 4 2" xfId="42592" xr:uid="{00000000-0005-0000-0000-00008A9C0000}"/>
    <cellStyle name="Normal 74 2 2 4 4 3" xfId="27359" xr:uid="{00000000-0005-0000-0000-00008B9C0000}"/>
    <cellStyle name="Normal 74 2 2 4 5" xfId="7240" xr:uid="{00000000-0005-0000-0000-00008C9C0000}"/>
    <cellStyle name="Normal 74 2 2 4 5 2" xfId="37575" xr:uid="{00000000-0005-0000-0000-00008D9C0000}"/>
    <cellStyle name="Normal 74 2 2 4 5 3" xfId="22342" xr:uid="{00000000-0005-0000-0000-00008E9C0000}"/>
    <cellStyle name="Normal 74 2 2 4 6" xfId="32563" xr:uid="{00000000-0005-0000-0000-00008F9C0000}"/>
    <cellStyle name="Normal 74 2 2 4 7" xfId="17329" xr:uid="{00000000-0005-0000-0000-0000909C0000}"/>
    <cellStyle name="Normal 74 2 2 5" xfId="3022" xr:uid="{00000000-0005-0000-0000-0000919C0000}"/>
    <cellStyle name="Normal 74 2 2 5 2" xfId="13096" xr:uid="{00000000-0005-0000-0000-0000929C0000}"/>
    <cellStyle name="Normal 74 2 2 5 2 2" xfId="43427" xr:uid="{00000000-0005-0000-0000-0000939C0000}"/>
    <cellStyle name="Normal 74 2 2 5 2 3" xfId="28194" xr:uid="{00000000-0005-0000-0000-0000949C0000}"/>
    <cellStyle name="Normal 74 2 2 5 3" xfId="8076" xr:uid="{00000000-0005-0000-0000-0000959C0000}"/>
    <cellStyle name="Normal 74 2 2 5 3 2" xfId="38410" xr:uid="{00000000-0005-0000-0000-0000969C0000}"/>
    <cellStyle name="Normal 74 2 2 5 3 3" xfId="23177" xr:uid="{00000000-0005-0000-0000-0000979C0000}"/>
    <cellStyle name="Normal 74 2 2 5 4" xfId="33397" xr:uid="{00000000-0005-0000-0000-0000989C0000}"/>
    <cellStyle name="Normal 74 2 2 5 5" xfId="18164" xr:uid="{00000000-0005-0000-0000-0000999C0000}"/>
    <cellStyle name="Normal 74 2 2 6" xfId="4715" xr:uid="{00000000-0005-0000-0000-00009A9C0000}"/>
    <cellStyle name="Normal 74 2 2 6 2" xfId="14767" xr:uid="{00000000-0005-0000-0000-00009B9C0000}"/>
    <cellStyle name="Normal 74 2 2 6 2 2" xfId="45098" xr:uid="{00000000-0005-0000-0000-00009C9C0000}"/>
    <cellStyle name="Normal 74 2 2 6 2 3" xfId="29865" xr:uid="{00000000-0005-0000-0000-00009D9C0000}"/>
    <cellStyle name="Normal 74 2 2 6 3" xfId="9747" xr:uid="{00000000-0005-0000-0000-00009E9C0000}"/>
    <cellStyle name="Normal 74 2 2 6 3 2" xfId="40081" xr:uid="{00000000-0005-0000-0000-00009F9C0000}"/>
    <cellStyle name="Normal 74 2 2 6 3 3" xfId="24848" xr:uid="{00000000-0005-0000-0000-0000A09C0000}"/>
    <cellStyle name="Normal 74 2 2 6 4" xfId="35068" xr:uid="{00000000-0005-0000-0000-0000A19C0000}"/>
    <cellStyle name="Normal 74 2 2 6 5" xfId="19835" xr:uid="{00000000-0005-0000-0000-0000A29C0000}"/>
    <cellStyle name="Normal 74 2 2 7" xfId="11425" xr:uid="{00000000-0005-0000-0000-0000A39C0000}"/>
    <cellStyle name="Normal 74 2 2 7 2" xfId="41756" xr:uid="{00000000-0005-0000-0000-0000A49C0000}"/>
    <cellStyle name="Normal 74 2 2 7 3" xfId="26523" xr:uid="{00000000-0005-0000-0000-0000A59C0000}"/>
    <cellStyle name="Normal 74 2 2 8" xfId="6404" xr:uid="{00000000-0005-0000-0000-0000A69C0000}"/>
    <cellStyle name="Normal 74 2 2 8 2" xfId="36739" xr:uid="{00000000-0005-0000-0000-0000A79C0000}"/>
    <cellStyle name="Normal 74 2 2 8 3" xfId="21506" xr:uid="{00000000-0005-0000-0000-0000A89C0000}"/>
    <cellStyle name="Normal 74 2 2 9" xfId="31727" xr:uid="{00000000-0005-0000-0000-0000A99C0000}"/>
    <cellStyle name="Normal 74 2 3" xfId="1431" xr:uid="{00000000-0005-0000-0000-0000AA9C0000}"/>
    <cellStyle name="Normal 74 2 3 2" xfId="1852" xr:uid="{00000000-0005-0000-0000-0000AB9C0000}"/>
    <cellStyle name="Normal 74 2 3 2 2" xfId="2691" xr:uid="{00000000-0005-0000-0000-0000AC9C0000}"/>
    <cellStyle name="Normal 74 2 3 2 2 2" xfId="4381" xr:uid="{00000000-0005-0000-0000-0000AD9C0000}"/>
    <cellStyle name="Normal 74 2 3 2 2 2 2" xfId="14454" xr:uid="{00000000-0005-0000-0000-0000AE9C0000}"/>
    <cellStyle name="Normal 74 2 3 2 2 2 2 2" xfId="44785" xr:uid="{00000000-0005-0000-0000-0000AF9C0000}"/>
    <cellStyle name="Normal 74 2 3 2 2 2 2 3" xfId="29552" xr:uid="{00000000-0005-0000-0000-0000B09C0000}"/>
    <cellStyle name="Normal 74 2 3 2 2 2 3" xfId="9434" xr:uid="{00000000-0005-0000-0000-0000B19C0000}"/>
    <cellStyle name="Normal 74 2 3 2 2 2 3 2" xfId="39768" xr:uid="{00000000-0005-0000-0000-0000B29C0000}"/>
    <cellStyle name="Normal 74 2 3 2 2 2 3 3" xfId="24535" xr:uid="{00000000-0005-0000-0000-0000B39C0000}"/>
    <cellStyle name="Normal 74 2 3 2 2 2 4" xfId="34755" xr:uid="{00000000-0005-0000-0000-0000B49C0000}"/>
    <cellStyle name="Normal 74 2 3 2 2 2 5" xfId="19522" xr:uid="{00000000-0005-0000-0000-0000B59C0000}"/>
    <cellStyle name="Normal 74 2 3 2 2 3" xfId="6073" xr:uid="{00000000-0005-0000-0000-0000B69C0000}"/>
    <cellStyle name="Normal 74 2 3 2 2 3 2" xfId="16125" xr:uid="{00000000-0005-0000-0000-0000B79C0000}"/>
    <cellStyle name="Normal 74 2 3 2 2 3 2 2" xfId="46456" xr:uid="{00000000-0005-0000-0000-0000B89C0000}"/>
    <cellStyle name="Normal 74 2 3 2 2 3 2 3" xfId="31223" xr:uid="{00000000-0005-0000-0000-0000B99C0000}"/>
    <cellStyle name="Normal 74 2 3 2 2 3 3" xfId="11105" xr:uid="{00000000-0005-0000-0000-0000BA9C0000}"/>
    <cellStyle name="Normal 74 2 3 2 2 3 3 2" xfId="41439" xr:uid="{00000000-0005-0000-0000-0000BB9C0000}"/>
    <cellStyle name="Normal 74 2 3 2 2 3 3 3" xfId="26206" xr:uid="{00000000-0005-0000-0000-0000BC9C0000}"/>
    <cellStyle name="Normal 74 2 3 2 2 3 4" xfId="36426" xr:uid="{00000000-0005-0000-0000-0000BD9C0000}"/>
    <cellStyle name="Normal 74 2 3 2 2 3 5" xfId="21193" xr:uid="{00000000-0005-0000-0000-0000BE9C0000}"/>
    <cellStyle name="Normal 74 2 3 2 2 4" xfId="12783" xr:uid="{00000000-0005-0000-0000-0000BF9C0000}"/>
    <cellStyle name="Normal 74 2 3 2 2 4 2" xfId="43114" xr:uid="{00000000-0005-0000-0000-0000C09C0000}"/>
    <cellStyle name="Normal 74 2 3 2 2 4 3" xfId="27881" xr:uid="{00000000-0005-0000-0000-0000C19C0000}"/>
    <cellStyle name="Normal 74 2 3 2 2 5" xfId="7762" xr:uid="{00000000-0005-0000-0000-0000C29C0000}"/>
    <cellStyle name="Normal 74 2 3 2 2 5 2" xfId="38097" xr:uid="{00000000-0005-0000-0000-0000C39C0000}"/>
    <cellStyle name="Normal 74 2 3 2 2 5 3" xfId="22864" xr:uid="{00000000-0005-0000-0000-0000C49C0000}"/>
    <cellStyle name="Normal 74 2 3 2 2 6" xfId="33085" xr:uid="{00000000-0005-0000-0000-0000C59C0000}"/>
    <cellStyle name="Normal 74 2 3 2 2 7" xfId="17851" xr:uid="{00000000-0005-0000-0000-0000C69C0000}"/>
    <cellStyle name="Normal 74 2 3 2 3" xfId="3544" xr:uid="{00000000-0005-0000-0000-0000C79C0000}"/>
    <cellStyle name="Normal 74 2 3 2 3 2" xfId="13618" xr:uid="{00000000-0005-0000-0000-0000C89C0000}"/>
    <cellStyle name="Normal 74 2 3 2 3 2 2" xfId="43949" xr:uid="{00000000-0005-0000-0000-0000C99C0000}"/>
    <cellStyle name="Normal 74 2 3 2 3 2 3" xfId="28716" xr:uid="{00000000-0005-0000-0000-0000CA9C0000}"/>
    <cellStyle name="Normal 74 2 3 2 3 3" xfId="8598" xr:uid="{00000000-0005-0000-0000-0000CB9C0000}"/>
    <cellStyle name="Normal 74 2 3 2 3 3 2" xfId="38932" xr:uid="{00000000-0005-0000-0000-0000CC9C0000}"/>
    <cellStyle name="Normal 74 2 3 2 3 3 3" xfId="23699" xr:uid="{00000000-0005-0000-0000-0000CD9C0000}"/>
    <cellStyle name="Normal 74 2 3 2 3 4" xfId="33919" xr:uid="{00000000-0005-0000-0000-0000CE9C0000}"/>
    <cellStyle name="Normal 74 2 3 2 3 5" xfId="18686" xr:uid="{00000000-0005-0000-0000-0000CF9C0000}"/>
    <cellStyle name="Normal 74 2 3 2 4" xfId="5237" xr:uid="{00000000-0005-0000-0000-0000D09C0000}"/>
    <cellStyle name="Normal 74 2 3 2 4 2" xfId="15289" xr:uid="{00000000-0005-0000-0000-0000D19C0000}"/>
    <cellStyle name="Normal 74 2 3 2 4 2 2" xfId="45620" xr:uid="{00000000-0005-0000-0000-0000D29C0000}"/>
    <cellStyle name="Normal 74 2 3 2 4 2 3" xfId="30387" xr:uid="{00000000-0005-0000-0000-0000D39C0000}"/>
    <cellStyle name="Normal 74 2 3 2 4 3" xfId="10269" xr:uid="{00000000-0005-0000-0000-0000D49C0000}"/>
    <cellStyle name="Normal 74 2 3 2 4 3 2" xfId="40603" xr:uid="{00000000-0005-0000-0000-0000D59C0000}"/>
    <cellStyle name="Normal 74 2 3 2 4 3 3" xfId="25370" xr:uid="{00000000-0005-0000-0000-0000D69C0000}"/>
    <cellStyle name="Normal 74 2 3 2 4 4" xfId="35590" xr:uid="{00000000-0005-0000-0000-0000D79C0000}"/>
    <cellStyle name="Normal 74 2 3 2 4 5" xfId="20357" xr:uid="{00000000-0005-0000-0000-0000D89C0000}"/>
    <cellStyle name="Normal 74 2 3 2 5" xfId="11947" xr:uid="{00000000-0005-0000-0000-0000D99C0000}"/>
    <cellStyle name="Normal 74 2 3 2 5 2" xfId="42278" xr:uid="{00000000-0005-0000-0000-0000DA9C0000}"/>
    <cellStyle name="Normal 74 2 3 2 5 3" xfId="27045" xr:uid="{00000000-0005-0000-0000-0000DB9C0000}"/>
    <cellStyle name="Normal 74 2 3 2 6" xfId="6926" xr:uid="{00000000-0005-0000-0000-0000DC9C0000}"/>
    <cellStyle name="Normal 74 2 3 2 6 2" xfId="37261" xr:uid="{00000000-0005-0000-0000-0000DD9C0000}"/>
    <cellStyle name="Normal 74 2 3 2 6 3" xfId="22028" xr:uid="{00000000-0005-0000-0000-0000DE9C0000}"/>
    <cellStyle name="Normal 74 2 3 2 7" xfId="32249" xr:uid="{00000000-0005-0000-0000-0000DF9C0000}"/>
    <cellStyle name="Normal 74 2 3 2 8" xfId="17015" xr:uid="{00000000-0005-0000-0000-0000E09C0000}"/>
    <cellStyle name="Normal 74 2 3 3" xfId="2273" xr:uid="{00000000-0005-0000-0000-0000E19C0000}"/>
    <cellStyle name="Normal 74 2 3 3 2" xfId="3963" xr:uid="{00000000-0005-0000-0000-0000E29C0000}"/>
    <cellStyle name="Normal 74 2 3 3 2 2" xfId="14036" xr:uid="{00000000-0005-0000-0000-0000E39C0000}"/>
    <cellStyle name="Normal 74 2 3 3 2 2 2" xfId="44367" xr:uid="{00000000-0005-0000-0000-0000E49C0000}"/>
    <cellStyle name="Normal 74 2 3 3 2 2 3" xfId="29134" xr:uid="{00000000-0005-0000-0000-0000E59C0000}"/>
    <cellStyle name="Normal 74 2 3 3 2 3" xfId="9016" xr:uid="{00000000-0005-0000-0000-0000E69C0000}"/>
    <cellStyle name="Normal 74 2 3 3 2 3 2" xfId="39350" xr:uid="{00000000-0005-0000-0000-0000E79C0000}"/>
    <cellStyle name="Normal 74 2 3 3 2 3 3" xfId="24117" xr:uid="{00000000-0005-0000-0000-0000E89C0000}"/>
    <cellStyle name="Normal 74 2 3 3 2 4" xfId="34337" xr:uid="{00000000-0005-0000-0000-0000E99C0000}"/>
    <cellStyle name="Normal 74 2 3 3 2 5" xfId="19104" xr:uid="{00000000-0005-0000-0000-0000EA9C0000}"/>
    <cellStyle name="Normal 74 2 3 3 3" xfId="5655" xr:uid="{00000000-0005-0000-0000-0000EB9C0000}"/>
    <cellStyle name="Normal 74 2 3 3 3 2" xfId="15707" xr:uid="{00000000-0005-0000-0000-0000EC9C0000}"/>
    <cellStyle name="Normal 74 2 3 3 3 2 2" xfId="46038" xr:uid="{00000000-0005-0000-0000-0000ED9C0000}"/>
    <cellStyle name="Normal 74 2 3 3 3 2 3" xfId="30805" xr:uid="{00000000-0005-0000-0000-0000EE9C0000}"/>
    <cellStyle name="Normal 74 2 3 3 3 3" xfId="10687" xr:uid="{00000000-0005-0000-0000-0000EF9C0000}"/>
    <cellStyle name="Normal 74 2 3 3 3 3 2" xfId="41021" xr:uid="{00000000-0005-0000-0000-0000F09C0000}"/>
    <cellStyle name="Normal 74 2 3 3 3 3 3" xfId="25788" xr:uid="{00000000-0005-0000-0000-0000F19C0000}"/>
    <cellStyle name="Normal 74 2 3 3 3 4" xfId="36008" xr:uid="{00000000-0005-0000-0000-0000F29C0000}"/>
    <cellStyle name="Normal 74 2 3 3 3 5" xfId="20775" xr:uid="{00000000-0005-0000-0000-0000F39C0000}"/>
    <cellStyle name="Normal 74 2 3 3 4" xfId="12365" xr:uid="{00000000-0005-0000-0000-0000F49C0000}"/>
    <cellStyle name="Normal 74 2 3 3 4 2" xfId="42696" xr:uid="{00000000-0005-0000-0000-0000F59C0000}"/>
    <cellStyle name="Normal 74 2 3 3 4 3" xfId="27463" xr:uid="{00000000-0005-0000-0000-0000F69C0000}"/>
    <cellStyle name="Normal 74 2 3 3 5" xfId="7344" xr:uid="{00000000-0005-0000-0000-0000F79C0000}"/>
    <cellStyle name="Normal 74 2 3 3 5 2" xfId="37679" xr:uid="{00000000-0005-0000-0000-0000F89C0000}"/>
    <cellStyle name="Normal 74 2 3 3 5 3" xfId="22446" xr:uid="{00000000-0005-0000-0000-0000F99C0000}"/>
    <cellStyle name="Normal 74 2 3 3 6" xfId="32667" xr:uid="{00000000-0005-0000-0000-0000FA9C0000}"/>
    <cellStyle name="Normal 74 2 3 3 7" xfId="17433" xr:uid="{00000000-0005-0000-0000-0000FB9C0000}"/>
    <cellStyle name="Normal 74 2 3 4" xfId="3126" xr:uid="{00000000-0005-0000-0000-0000FC9C0000}"/>
    <cellStyle name="Normal 74 2 3 4 2" xfId="13200" xr:uid="{00000000-0005-0000-0000-0000FD9C0000}"/>
    <cellStyle name="Normal 74 2 3 4 2 2" xfId="43531" xr:uid="{00000000-0005-0000-0000-0000FE9C0000}"/>
    <cellStyle name="Normal 74 2 3 4 2 3" xfId="28298" xr:uid="{00000000-0005-0000-0000-0000FF9C0000}"/>
    <cellStyle name="Normal 74 2 3 4 3" xfId="8180" xr:uid="{00000000-0005-0000-0000-0000009D0000}"/>
    <cellStyle name="Normal 74 2 3 4 3 2" xfId="38514" xr:uid="{00000000-0005-0000-0000-0000019D0000}"/>
    <cellStyle name="Normal 74 2 3 4 3 3" xfId="23281" xr:uid="{00000000-0005-0000-0000-0000029D0000}"/>
    <cellStyle name="Normal 74 2 3 4 4" xfId="33501" xr:uid="{00000000-0005-0000-0000-0000039D0000}"/>
    <cellStyle name="Normal 74 2 3 4 5" xfId="18268" xr:uid="{00000000-0005-0000-0000-0000049D0000}"/>
    <cellStyle name="Normal 74 2 3 5" xfId="4819" xr:uid="{00000000-0005-0000-0000-0000059D0000}"/>
    <cellStyle name="Normal 74 2 3 5 2" xfId="14871" xr:uid="{00000000-0005-0000-0000-0000069D0000}"/>
    <cellStyle name="Normal 74 2 3 5 2 2" xfId="45202" xr:uid="{00000000-0005-0000-0000-0000079D0000}"/>
    <cellStyle name="Normal 74 2 3 5 2 3" xfId="29969" xr:uid="{00000000-0005-0000-0000-0000089D0000}"/>
    <cellStyle name="Normal 74 2 3 5 3" xfId="9851" xr:uid="{00000000-0005-0000-0000-0000099D0000}"/>
    <cellStyle name="Normal 74 2 3 5 3 2" xfId="40185" xr:uid="{00000000-0005-0000-0000-00000A9D0000}"/>
    <cellStyle name="Normal 74 2 3 5 3 3" xfId="24952" xr:uid="{00000000-0005-0000-0000-00000B9D0000}"/>
    <cellStyle name="Normal 74 2 3 5 4" xfId="35172" xr:uid="{00000000-0005-0000-0000-00000C9D0000}"/>
    <cellStyle name="Normal 74 2 3 5 5" xfId="19939" xr:uid="{00000000-0005-0000-0000-00000D9D0000}"/>
    <cellStyle name="Normal 74 2 3 6" xfId="11529" xr:uid="{00000000-0005-0000-0000-00000E9D0000}"/>
    <cellStyle name="Normal 74 2 3 6 2" xfId="41860" xr:uid="{00000000-0005-0000-0000-00000F9D0000}"/>
    <cellStyle name="Normal 74 2 3 6 3" xfId="26627" xr:uid="{00000000-0005-0000-0000-0000109D0000}"/>
    <cellStyle name="Normal 74 2 3 7" xfId="6508" xr:uid="{00000000-0005-0000-0000-0000119D0000}"/>
    <cellStyle name="Normal 74 2 3 7 2" xfId="36843" xr:uid="{00000000-0005-0000-0000-0000129D0000}"/>
    <cellStyle name="Normal 74 2 3 7 3" xfId="21610" xr:uid="{00000000-0005-0000-0000-0000139D0000}"/>
    <cellStyle name="Normal 74 2 3 8" xfId="31831" xr:uid="{00000000-0005-0000-0000-0000149D0000}"/>
    <cellStyle name="Normal 74 2 3 9" xfId="16597" xr:uid="{00000000-0005-0000-0000-0000159D0000}"/>
    <cellStyle name="Normal 74 2 4" xfId="1644" xr:uid="{00000000-0005-0000-0000-0000169D0000}"/>
    <cellStyle name="Normal 74 2 4 2" xfId="2483" xr:uid="{00000000-0005-0000-0000-0000179D0000}"/>
    <cellStyle name="Normal 74 2 4 2 2" xfId="4173" xr:uid="{00000000-0005-0000-0000-0000189D0000}"/>
    <cellStyle name="Normal 74 2 4 2 2 2" xfId="14246" xr:uid="{00000000-0005-0000-0000-0000199D0000}"/>
    <cellStyle name="Normal 74 2 4 2 2 2 2" xfId="44577" xr:uid="{00000000-0005-0000-0000-00001A9D0000}"/>
    <cellStyle name="Normal 74 2 4 2 2 2 3" xfId="29344" xr:uid="{00000000-0005-0000-0000-00001B9D0000}"/>
    <cellStyle name="Normal 74 2 4 2 2 3" xfId="9226" xr:uid="{00000000-0005-0000-0000-00001C9D0000}"/>
    <cellStyle name="Normal 74 2 4 2 2 3 2" xfId="39560" xr:uid="{00000000-0005-0000-0000-00001D9D0000}"/>
    <cellStyle name="Normal 74 2 4 2 2 3 3" xfId="24327" xr:uid="{00000000-0005-0000-0000-00001E9D0000}"/>
    <cellStyle name="Normal 74 2 4 2 2 4" xfId="34547" xr:uid="{00000000-0005-0000-0000-00001F9D0000}"/>
    <cellStyle name="Normal 74 2 4 2 2 5" xfId="19314" xr:uid="{00000000-0005-0000-0000-0000209D0000}"/>
    <cellStyle name="Normal 74 2 4 2 3" xfId="5865" xr:uid="{00000000-0005-0000-0000-0000219D0000}"/>
    <cellStyle name="Normal 74 2 4 2 3 2" xfId="15917" xr:uid="{00000000-0005-0000-0000-0000229D0000}"/>
    <cellStyle name="Normal 74 2 4 2 3 2 2" xfId="46248" xr:uid="{00000000-0005-0000-0000-0000239D0000}"/>
    <cellStyle name="Normal 74 2 4 2 3 2 3" xfId="31015" xr:uid="{00000000-0005-0000-0000-0000249D0000}"/>
    <cellStyle name="Normal 74 2 4 2 3 3" xfId="10897" xr:uid="{00000000-0005-0000-0000-0000259D0000}"/>
    <cellStyle name="Normal 74 2 4 2 3 3 2" xfId="41231" xr:uid="{00000000-0005-0000-0000-0000269D0000}"/>
    <cellStyle name="Normal 74 2 4 2 3 3 3" xfId="25998" xr:uid="{00000000-0005-0000-0000-0000279D0000}"/>
    <cellStyle name="Normal 74 2 4 2 3 4" xfId="36218" xr:uid="{00000000-0005-0000-0000-0000289D0000}"/>
    <cellStyle name="Normal 74 2 4 2 3 5" xfId="20985" xr:uid="{00000000-0005-0000-0000-0000299D0000}"/>
    <cellStyle name="Normal 74 2 4 2 4" xfId="12575" xr:uid="{00000000-0005-0000-0000-00002A9D0000}"/>
    <cellStyle name="Normal 74 2 4 2 4 2" xfId="42906" xr:uid="{00000000-0005-0000-0000-00002B9D0000}"/>
    <cellStyle name="Normal 74 2 4 2 4 3" xfId="27673" xr:uid="{00000000-0005-0000-0000-00002C9D0000}"/>
    <cellStyle name="Normal 74 2 4 2 5" xfId="7554" xr:uid="{00000000-0005-0000-0000-00002D9D0000}"/>
    <cellStyle name="Normal 74 2 4 2 5 2" xfId="37889" xr:uid="{00000000-0005-0000-0000-00002E9D0000}"/>
    <cellStyle name="Normal 74 2 4 2 5 3" xfId="22656" xr:uid="{00000000-0005-0000-0000-00002F9D0000}"/>
    <cellStyle name="Normal 74 2 4 2 6" xfId="32877" xr:uid="{00000000-0005-0000-0000-0000309D0000}"/>
    <cellStyle name="Normal 74 2 4 2 7" xfId="17643" xr:uid="{00000000-0005-0000-0000-0000319D0000}"/>
    <cellStyle name="Normal 74 2 4 3" xfId="3336" xr:uid="{00000000-0005-0000-0000-0000329D0000}"/>
    <cellStyle name="Normal 74 2 4 3 2" xfId="13410" xr:uid="{00000000-0005-0000-0000-0000339D0000}"/>
    <cellStyle name="Normal 74 2 4 3 2 2" xfId="43741" xr:uid="{00000000-0005-0000-0000-0000349D0000}"/>
    <cellStyle name="Normal 74 2 4 3 2 3" xfId="28508" xr:uid="{00000000-0005-0000-0000-0000359D0000}"/>
    <cellStyle name="Normal 74 2 4 3 3" xfId="8390" xr:uid="{00000000-0005-0000-0000-0000369D0000}"/>
    <cellStyle name="Normal 74 2 4 3 3 2" xfId="38724" xr:uid="{00000000-0005-0000-0000-0000379D0000}"/>
    <cellStyle name="Normal 74 2 4 3 3 3" xfId="23491" xr:uid="{00000000-0005-0000-0000-0000389D0000}"/>
    <cellStyle name="Normal 74 2 4 3 4" xfId="33711" xr:uid="{00000000-0005-0000-0000-0000399D0000}"/>
    <cellStyle name="Normal 74 2 4 3 5" xfId="18478" xr:uid="{00000000-0005-0000-0000-00003A9D0000}"/>
    <cellStyle name="Normal 74 2 4 4" xfId="5029" xr:uid="{00000000-0005-0000-0000-00003B9D0000}"/>
    <cellStyle name="Normal 74 2 4 4 2" xfId="15081" xr:uid="{00000000-0005-0000-0000-00003C9D0000}"/>
    <cellStyle name="Normal 74 2 4 4 2 2" xfId="45412" xr:uid="{00000000-0005-0000-0000-00003D9D0000}"/>
    <cellStyle name="Normal 74 2 4 4 2 3" xfId="30179" xr:uid="{00000000-0005-0000-0000-00003E9D0000}"/>
    <cellStyle name="Normal 74 2 4 4 3" xfId="10061" xr:uid="{00000000-0005-0000-0000-00003F9D0000}"/>
    <cellStyle name="Normal 74 2 4 4 3 2" xfId="40395" xr:uid="{00000000-0005-0000-0000-0000409D0000}"/>
    <cellStyle name="Normal 74 2 4 4 3 3" xfId="25162" xr:uid="{00000000-0005-0000-0000-0000419D0000}"/>
    <cellStyle name="Normal 74 2 4 4 4" xfId="35382" xr:uid="{00000000-0005-0000-0000-0000429D0000}"/>
    <cellStyle name="Normal 74 2 4 4 5" xfId="20149" xr:uid="{00000000-0005-0000-0000-0000439D0000}"/>
    <cellStyle name="Normal 74 2 4 5" xfId="11739" xr:uid="{00000000-0005-0000-0000-0000449D0000}"/>
    <cellStyle name="Normal 74 2 4 5 2" xfId="42070" xr:uid="{00000000-0005-0000-0000-0000459D0000}"/>
    <cellStyle name="Normal 74 2 4 5 3" xfId="26837" xr:uid="{00000000-0005-0000-0000-0000469D0000}"/>
    <cellStyle name="Normal 74 2 4 6" xfId="6718" xr:uid="{00000000-0005-0000-0000-0000479D0000}"/>
    <cellStyle name="Normal 74 2 4 6 2" xfId="37053" xr:uid="{00000000-0005-0000-0000-0000489D0000}"/>
    <cellStyle name="Normal 74 2 4 6 3" xfId="21820" xr:uid="{00000000-0005-0000-0000-0000499D0000}"/>
    <cellStyle name="Normal 74 2 4 7" xfId="32041" xr:uid="{00000000-0005-0000-0000-00004A9D0000}"/>
    <cellStyle name="Normal 74 2 4 8" xfId="16807" xr:uid="{00000000-0005-0000-0000-00004B9D0000}"/>
    <cellStyle name="Normal 74 2 5" xfId="2065" xr:uid="{00000000-0005-0000-0000-00004C9D0000}"/>
    <cellStyle name="Normal 74 2 5 2" xfId="3755" xr:uid="{00000000-0005-0000-0000-00004D9D0000}"/>
    <cellStyle name="Normal 74 2 5 2 2" xfId="13828" xr:uid="{00000000-0005-0000-0000-00004E9D0000}"/>
    <cellStyle name="Normal 74 2 5 2 2 2" xfId="44159" xr:uid="{00000000-0005-0000-0000-00004F9D0000}"/>
    <cellStyle name="Normal 74 2 5 2 2 3" xfId="28926" xr:uid="{00000000-0005-0000-0000-0000509D0000}"/>
    <cellStyle name="Normal 74 2 5 2 3" xfId="8808" xr:uid="{00000000-0005-0000-0000-0000519D0000}"/>
    <cellStyle name="Normal 74 2 5 2 3 2" xfId="39142" xr:uid="{00000000-0005-0000-0000-0000529D0000}"/>
    <cellStyle name="Normal 74 2 5 2 3 3" xfId="23909" xr:uid="{00000000-0005-0000-0000-0000539D0000}"/>
    <cellStyle name="Normal 74 2 5 2 4" xfId="34129" xr:uid="{00000000-0005-0000-0000-0000549D0000}"/>
    <cellStyle name="Normal 74 2 5 2 5" xfId="18896" xr:uid="{00000000-0005-0000-0000-0000559D0000}"/>
    <cellStyle name="Normal 74 2 5 3" xfId="5447" xr:uid="{00000000-0005-0000-0000-0000569D0000}"/>
    <cellStyle name="Normal 74 2 5 3 2" xfId="15499" xr:uid="{00000000-0005-0000-0000-0000579D0000}"/>
    <cellStyle name="Normal 74 2 5 3 2 2" xfId="45830" xr:uid="{00000000-0005-0000-0000-0000589D0000}"/>
    <cellStyle name="Normal 74 2 5 3 2 3" xfId="30597" xr:uid="{00000000-0005-0000-0000-0000599D0000}"/>
    <cellStyle name="Normal 74 2 5 3 3" xfId="10479" xr:uid="{00000000-0005-0000-0000-00005A9D0000}"/>
    <cellStyle name="Normal 74 2 5 3 3 2" xfId="40813" xr:uid="{00000000-0005-0000-0000-00005B9D0000}"/>
    <cellStyle name="Normal 74 2 5 3 3 3" xfId="25580" xr:uid="{00000000-0005-0000-0000-00005C9D0000}"/>
    <cellStyle name="Normal 74 2 5 3 4" xfId="35800" xr:uid="{00000000-0005-0000-0000-00005D9D0000}"/>
    <cellStyle name="Normal 74 2 5 3 5" xfId="20567" xr:uid="{00000000-0005-0000-0000-00005E9D0000}"/>
    <cellStyle name="Normal 74 2 5 4" xfId="12157" xr:uid="{00000000-0005-0000-0000-00005F9D0000}"/>
    <cellStyle name="Normal 74 2 5 4 2" xfId="42488" xr:uid="{00000000-0005-0000-0000-0000609D0000}"/>
    <cellStyle name="Normal 74 2 5 4 3" xfId="27255" xr:uid="{00000000-0005-0000-0000-0000619D0000}"/>
    <cellStyle name="Normal 74 2 5 5" xfId="7136" xr:uid="{00000000-0005-0000-0000-0000629D0000}"/>
    <cellStyle name="Normal 74 2 5 5 2" xfId="37471" xr:uid="{00000000-0005-0000-0000-0000639D0000}"/>
    <cellStyle name="Normal 74 2 5 5 3" xfId="22238" xr:uid="{00000000-0005-0000-0000-0000649D0000}"/>
    <cellStyle name="Normal 74 2 5 6" xfId="32459" xr:uid="{00000000-0005-0000-0000-0000659D0000}"/>
    <cellStyle name="Normal 74 2 5 7" xfId="17225" xr:uid="{00000000-0005-0000-0000-0000669D0000}"/>
    <cellStyle name="Normal 74 2 6" xfId="2918" xr:uid="{00000000-0005-0000-0000-0000679D0000}"/>
    <cellStyle name="Normal 74 2 6 2" xfId="12992" xr:uid="{00000000-0005-0000-0000-0000689D0000}"/>
    <cellStyle name="Normal 74 2 6 2 2" xfId="43323" xr:uid="{00000000-0005-0000-0000-0000699D0000}"/>
    <cellStyle name="Normal 74 2 6 2 3" xfId="28090" xr:uid="{00000000-0005-0000-0000-00006A9D0000}"/>
    <cellStyle name="Normal 74 2 6 3" xfId="7972" xr:uid="{00000000-0005-0000-0000-00006B9D0000}"/>
    <cellStyle name="Normal 74 2 6 3 2" xfId="38306" xr:uid="{00000000-0005-0000-0000-00006C9D0000}"/>
    <cellStyle name="Normal 74 2 6 3 3" xfId="23073" xr:uid="{00000000-0005-0000-0000-00006D9D0000}"/>
    <cellStyle name="Normal 74 2 6 4" xfId="33293" xr:uid="{00000000-0005-0000-0000-00006E9D0000}"/>
    <cellStyle name="Normal 74 2 6 5" xfId="18060" xr:uid="{00000000-0005-0000-0000-00006F9D0000}"/>
    <cellStyle name="Normal 74 2 7" xfId="4611" xr:uid="{00000000-0005-0000-0000-0000709D0000}"/>
    <cellStyle name="Normal 74 2 7 2" xfId="14663" xr:uid="{00000000-0005-0000-0000-0000719D0000}"/>
    <cellStyle name="Normal 74 2 7 2 2" xfId="44994" xr:uid="{00000000-0005-0000-0000-0000729D0000}"/>
    <cellStyle name="Normal 74 2 7 2 3" xfId="29761" xr:uid="{00000000-0005-0000-0000-0000739D0000}"/>
    <cellStyle name="Normal 74 2 7 3" xfId="9643" xr:uid="{00000000-0005-0000-0000-0000749D0000}"/>
    <cellStyle name="Normal 74 2 7 3 2" xfId="39977" xr:uid="{00000000-0005-0000-0000-0000759D0000}"/>
    <cellStyle name="Normal 74 2 7 3 3" xfId="24744" xr:uid="{00000000-0005-0000-0000-0000769D0000}"/>
    <cellStyle name="Normal 74 2 7 4" xfId="34964" xr:uid="{00000000-0005-0000-0000-0000779D0000}"/>
    <cellStyle name="Normal 74 2 7 5" xfId="19731" xr:uid="{00000000-0005-0000-0000-0000789D0000}"/>
    <cellStyle name="Normal 74 2 8" xfId="11321" xr:uid="{00000000-0005-0000-0000-0000799D0000}"/>
    <cellStyle name="Normal 74 2 8 2" xfId="41652" xr:uid="{00000000-0005-0000-0000-00007A9D0000}"/>
    <cellStyle name="Normal 74 2 8 3" xfId="26419" xr:uid="{00000000-0005-0000-0000-00007B9D0000}"/>
    <cellStyle name="Normal 74 2 9" xfId="6300" xr:uid="{00000000-0005-0000-0000-00007C9D0000}"/>
    <cellStyle name="Normal 74 2 9 2" xfId="36635" xr:uid="{00000000-0005-0000-0000-00007D9D0000}"/>
    <cellStyle name="Normal 74 2 9 3" xfId="21402" xr:uid="{00000000-0005-0000-0000-00007E9D0000}"/>
    <cellStyle name="Normal 74 3" xfId="1264" xr:uid="{00000000-0005-0000-0000-00007F9D0000}"/>
    <cellStyle name="Normal 74 3 10" xfId="16441" xr:uid="{00000000-0005-0000-0000-0000809D0000}"/>
    <cellStyle name="Normal 74 3 2" xfId="1483" xr:uid="{00000000-0005-0000-0000-0000819D0000}"/>
    <cellStyle name="Normal 74 3 2 2" xfId="1904" xr:uid="{00000000-0005-0000-0000-0000829D0000}"/>
    <cellStyle name="Normal 74 3 2 2 2" xfId="2743" xr:uid="{00000000-0005-0000-0000-0000839D0000}"/>
    <cellStyle name="Normal 74 3 2 2 2 2" xfId="4433" xr:uid="{00000000-0005-0000-0000-0000849D0000}"/>
    <cellStyle name="Normal 74 3 2 2 2 2 2" xfId="14506" xr:uid="{00000000-0005-0000-0000-0000859D0000}"/>
    <cellStyle name="Normal 74 3 2 2 2 2 2 2" xfId="44837" xr:uid="{00000000-0005-0000-0000-0000869D0000}"/>
    <cellStyle name="Normal 74 3 2 2 2 2 2 3" xfId="29604" xr:uid="{00000000-0005-0000-0000-0000879D0000}"/>
    <cellStyle name="Normal 74 3 2 2 2 2 3" xfId="9486" xr:uid="{00000000-0005-0000-0000-0000889D0000}"/>
    <cellStyle name="Normal 74 3 2 2 2 2 3 2" xfId="39820" xr:uid="{00000000-0005-0000-0000-0000899D0000}"/>
    <cellStyle name="Normal 74 3 2 2 2 2 3 3" xfId="24587" xr:uid="{00000000-0005-0000-0000-00008A9D0000}"/>
    <cellStyle name="Normal 74 3 2 2 2 2 4" xfId="34807" xr:uid="{00000000-0005-0000-0000-00008B9D0000}"/>
    <cellStyle name="Normal 74 3 2 2 2 2 5" xfId="19574" xr:uid="{00000000-0005-0000-0000-00008C9D0000}"/>
    <cellStyle name="Normal 74 3 2 2 2 3" xfId="6125" xr:uid="{00000000-0005-0000-0000-00008D9D0000}"/>
    <cellStyle name="Normal 74 3 2 2 2 3 2" xfId="16177" xr:uid="{00000000-0005-0000-0000-00008E9D0000}"/>
    <cellStyle name="Normal 74 3 2 2 2 3 2 2" xfId="46508" xr:uid="{00000000-0005-0000-0000-00008F9D0000}"/>
    <cellStyle name="Normal 74 3 2 2 2 3 2 3" xfId="31275" xr:uid="{00000000-0005-0000-0000-0000909D0000}"/>
    <cellStyle name="Normal 74 3 2 2 2 3 3" xfId="11157" xr:uid="{00000000-0005-0000-0000-0000919D0000}"/>
    <cellStyle name="Normal 74 3 2 2 2 3 3 2" xfId="41491" xr:uid="{00000000-0005-0000-0000-0000929D0000}"/>
    <cellStyle name="Normal 74 3 2 2 2 3 3 3" xfId="26258" xr:uid="{00000000-0005-0000-0000-0000939D0000}"/>
    <cellStyle name="Normal 74 3 2 2 2 3 4" xfId="36478" xr:uid="{00000000-0005-0000-0000-0000949D0000}"/>
    <cellStyle name="Normal 74 3 2 2 2 3 5" xfId="21245" xr:uid="{00000000-0005-0000-0000-0000959D0000}"/>
    <cellStyle name="Normal 74 3 2 2 2 4" xfId="12835" xr:uid="{00000000-0005-0000-0000-0000969D0000}"/>
    <cellStyle name="Normal 74 3 2 2 2 4 2" xfId="43166" xr:uid="{00000000-0005-0000-0000-0000979D0000}"/>
    <cellStyle name="Normal 74 3 2 2 2 4 3" xfId="27933" xr:uid="{00000000-0005-0000-0000-0000989D0000}"/>
    <cellStyle name="Normal 74 3 2 2 2 5" xfId="7814" xr:uid="{00000000-0005-0000-0000-0000999D0000}"/>
    <cellStyle name="Normal 74 3 2 2 2 5 2" xfId="38149" xr:uid="{00000000-0005-0000-0000-00009A9D0000}"/>
    <cellStyle name="Normal 74 3 2 2 2 5 3" xfId="22916" xr:uid="{00000000-0005-0000-0000-00009B9D0000}"/>
    <cellStyle name="Normal 74 3 2 2 2 6" xfId="33137" xr:uid="{00000000-0005-0000-0000-00009C9D0000}"/>
    <cellStyle name="Normal 74 3 2 2 2 7" xfId="17903" xr:uid="{00000000-0005-0000-0000-00009D9D0000}"/>
    <cellStyle name="Normal 74 3 2 2 3" xfId="3596" xr:uid="{00000000-0005-0000-0000-00009E9D0000}"/>
    <cellStyle name="Normal 74 3 2 2 3 2" xfId="13670" xr:uid="{00000000-0005-0000-0000-00009F9D0000}"/>
    <cellStyle name="Normal 74 3 2 2 3 2 2" xfId="44001" xr:uid="{00000000-0005-0000-0000-0000A09D0000}"/>
    <cellStyle name="Normal 74 3 2 2 3 2 3" xfId="28768" xr:uid="{00000000-0005-0000-0000-0000A19D0000}"/>
    <cellStyle name="Normal 74 3 2 2 3 3" xfId="8650" xr:uid="{00000000-0005-0000-0000-0000A29D0000}"/>
    <cellStyle name="Normal 74 3 2 2 3 3 2" xfId="38984" xr:uid="{00000000-0005-0000-0000-0000A39D0000}"/>
    <cellStyle name="Normal 74 3 2 2 3 3 3" xfId="23751" xr:uid="{00000000-0005-0000-0000-0000A49D0000}"/>
    <cellStyle name="Normal 74 3 2 2 3 4" xfId="33971" xr:uid="{00000000-0005-0000-0000-0000A59D0000}"/>
    <cellStyle name="Normal 74 3 2 2 3 5" xfId="18738" xr:uid="{00000000-0005-0000-0000-0000A69D0000}"/>
    <cellStyle name="Normal 74 3 2 2 4" xfId="5289" xr:uid="{00000000-0005-0000-0000-0000A79D0000}"/>
    <cellStyle name="Normal 74 3 2 2 4 2" xfId="15341" xr:uid="{00000000-0005-0000-0000-0000A89D0000}"/>
    <cellStyle name="Normal 74 3 2 2 4 2 2" xfId="45672" xr:uid="{00000000-0005-0000-0000-0000A99D0000}"/>
    <cellStyle name="Normal 74 3 2 2 4 2 3" xfId="30439" xr:uid="{00000000-0005-0000-0000-0000AA9D0000}"/>
    <cellStyle name="Normal 74 3 2 2 4 3" xfId="10321" xr:uid="{00000000-0005-0000-0000-0000AB9D0000}"/>
    <cellStyle name="Normal 74 3 2 2 4 3 2" xfId="40655" xr:uid="{00000000-0005-0000-0000-0000AC9D0000}"/>
    <cellStyle name="Normal 74 3 2 2 4 3 3" xfId="25422" xr:uid="{00000000-0005-0000-0000-0000AD9D0000}"/>
    <cellStyle name="Normal 74 3 2 2 4 4" xfId="35642" xr:uid="{00000000-0005-0000-0000-0000AE9D0000}"/>
    <cellStyle name="Normal 74 3 2 2 4 5" xfId="20409" xr:uid="{00000000-0005-0000-0000-0000AF9D0000}"/>
    <cellStyle name="Normal 74 3 2 2 5" xfId="11999" xr:uid="{00000000-0005-0000-0000-0000B09D0000}"/>
    <cellStyle name="Normal 74 3 2 2 5 2" xfId="42330" xr:uid="{00000000-0005-0000-0000-0000B19D0000}"/>
    <cellStyle name="Normal 74 3 2 2 5 3" xfId="27097" xr:uid="{00000000-0005-0000-0000-0000B29D0000}"/>
    <cellStyle name="Normal 74 3 2 2 6" xfId="6978" xr:uid="{00000000-0005-0000-0000-0000B39D0000}"/>
    <cellStyle name="Normal 74 3 2 2 6 2" xfId="37313" xr:uid="{00000000-0005-0000-0000-0000B49D0000}"/>
    <cellStyle name="Normal 74 3 2 2 6 3" xfId="22080" xr:uid="{00000000-0005-0000-0000-0000B59D0000}"/>
    <cellStyle name="Normal 74 3 2 2 7" xfId="32301" xr:uid="{00000000-0005-0000-0000-0000B69D0000}"/>
    <cellStyle name="Normal 74 3 2 2 8" xfId="17067" xr:uid="{00000000-0005-0000-0000-0000B79D0000}"/>
    <cellStyle name="Normal 74 3 2 3" xfId="2325" xr:uid="{00000000-0005-0000-0000-0000B89D0000}"/>
    <cellStyle name="Normal 74 3 2 3 2" xfId="4015" xr:uid="{00000000-0005-0000-0000-0000B99D0000}"/>
    <cellStyle name="Normal 74 3 2 3 2 2" xfId="14088" xr:uid="{00000000-0005-0000-0000-0000BA9D0000}"/>
    <cellStyle name="Normal 74 3 2 3 2 2 2" xfId="44419" xr:uid="{00000000-0005-0000-0000-0000BB9D0000}"/>
    <cellStyle name="Normal 74 3 2 3 2 2 3" xfId="29186" xr:uid="{00000000-0005-0000-0000-0000BC9D0000}"/>
    <cellStyle name="Normal 74 3 2 3 2 3" xfId="9068" xr:uid="{00000000-0005-0000-0000-0000BD9D0000}"/>
    <cellStyle name="Normal 74 3 2 3 2 3 2" xfId="39402" xr:uid="{00000000-0005-0000-0000-0000BE9D0000}"/>
    <cellStyle name="Normal 74 3 2 3 2 3 3" xfId="24169" xr:uid="{00000000-0005-0000-0000-0000BF9D0000}"/>
    <cellStyle name="Normal 74 3 2 3 2 4" xfId="34389" xr:uid="{00000000-0005-0000-0000-0000C09D0000}"/>
    <cellStyle name="Normal 74 3 2 3 2 5" xfId="19156" xr:uid="{00000000-0005-0000-0000-0000C19D0000}"/>
    <cellStyle name="Normal 74 3 2 3 3" xfId="5707" xr:uid="{00000000-0005-0000-0000-0000C29D0000}"/>
    <cellStyle name="Normal 74 3 2 3 3 2" xfId="15759" xr:uid="{00000000-0005-0000-0000-0000C39D0000}"/>
    <cellStyle name="Normal 74 3 2 3 3 2 2" xfId="46090" xr:uid="{00000000-0005-0000-0000-0000C49D0000}"/>
    <cellStyle name="Normal 74 3 2 3 3 2 3" xfId="30857" xr:uid="{00000000-0005-0000-0000-0000C59D0000}"/>
    <cellStyle name="Normal 74 3 2 3 3 3" xfId="10739" xr:uid="{00000000-0005-0000-0000-0000C69D0000}"/>
    <cellStyle name="Normal 74 3 2 3 3 3 2" xfId="41073" xr:uid="{00000000-0005-0000-0000-0000C79D0000}"/>
    <cellStyle name="Normal 74 3 2 3 3 3 3" xfId="25840" xr:uid="{00000000-0005-0000-0000-0000C89D0000}"/>
    <cellStyle name="Normal 74 3 2 3 3 4" xfId="36060" xr:uid="{00000000-0005-0000-0000-0000C99D0000}"/>
    <cellStyle name="Normal 74 3 2 3 3 5" xfId="20827" xr:uid="{00000000-0005-0000-0000-0000CA9D0000}"/>
    <cellStyle name="Normal 74 3 2 3 4" xfId="12417" xr:uid="{00000000-0005-0000-0000-0000CB9D0000}"/>
    <cellStyle name="Normal 74 3 2 3 4 2" xfId="42748" xr:uid="{00000000-0005-0000-0000-0000CC9D0000}"/>
    <cellStyle name="Normal 74 3 2 3 4 3" xfId="27515" xr:uid="{00000000-0005-0000-0000-0000CD9D0000}"/>
    <cellStyle name="Normal 74 3 2 3 5" xfId="7396" xr:uid="{00000000-0005-0000-0000-0000CE9D0000}"/>
    <cellStyle name="Normal 74 3 2 3 5 2" xfId="37731" xr:uid="{00000000-0005-0000-0000-0000CF9D0000}"/>
    <cellStyle name="Normal 74 3 2 3 5 3" xfId="22498" xr:uid="{00000000-0005-0000-0000-0000D09D0000}"/>
    <cellStyle name="Normal 74 3 2 3 6" xfId="32719" xr:uid="{00000000-0005-0000-0000-0000D19D0000}"/>
    <cellStyle name="Normal 74 3 2 3 7" xfId="17485" xr:uid="{00000000-0005-0000-0000-0000D29D0000}"/>
    <cellStyle name="Normal 74 3 2 4" xfId="3178" xr:uid="{00000000-0005-0000-0000-0000D39D0000}"/>
    <cellStyle name="Normal 74 3 2 4 2" xfId="13252" xr:uid="{00000000-0005-0000-0000-0000D49D0000}"/>
    <cellStyle name="Normal 74 3 2 4 2 2" xfId="43583" xr:uid="{00000000-0005-0000-0000-0000D59D0000}"/>
    <cellStyle name="Normal 74 3 2 4 2 3" xfId="28350" xr:uid="{00000000-0005-0000-0000-0000D69D0000}"/>
    <cellStyle name="Normal 74 3 2 4 3" xfId="8232" xr:uid="{00000000-0005-0000-0000-0000D79D0000}"/>
    <cellStyle name="Normal 74 3 2 4 3 2" xfId="38566" xr:uid="{00000000-0005-0000-0000-0000D89D0000}"/>
    <cellStyle name="Normal 74 3 2 4 3 3" xfId="23333" xr:uid="{00000000-0005-0000-0000-0000D99D0000}"/>
    <cellStyle name="Normal 74 3 2 4 4" xfId="33553" xr:uid="{00000000-0005-0000-0000-0000DA9D0000}"/>
    <cellStyle name="Normal 74 3 2 4 5" xfId="18320" xr:uid="{00000000-0005-0000-0000-0000DB9D0000}"/>
    <cellStyle name="Normal 74 3 2 5" xfId="4871" xr:uid="{00000000-0005-0000-0000-0000DC9D0000}"/>
    <cellStyle name="Normal 74 3 2 5 2" xfId="14923" xr:uid="{00000000-0005-0000-0000-0000DD9D0000}"/>
    <cellStyle name="Normal 74 3 2 5 2 2" xfId="45254" xr:uid="{00000000-0005-0000-0000-0000DE9D0000}"/>
    <cellStyle name="Normal 74 3 2 5 2 3" xfId="30021" xr:uid="{00000000-0005-0000-0000-0000DF9D0000}"/>
    <cellStyle name="Normal 74 3 2 5 3" xfId="9903" xr:uid="{00000000-0005-0000-0000-0000E09D0000}"/>
    <cellStyle name="Normal 74 3 2 5 3 2" xfId="40237" xr:uid="{00000000-0005-0000-0000-0000E19D0000}"/>
    <cellStyle name="Normal 74 3 2 5 3 3" xfId="25004" xr:uid="{00000000-0005-0000-0000-0000E29D0000}"/>
    <cellStyle name="Normal 74 3 2 5 4" xfId="35224" xr:uid="{00000000-0005-0000-0000-0000E39D0000}"/>
    <cellStyle name="Normal 74 3 2 5 5" xfId="19991" xr:uid="{00000000-0005-0000-0000-0000E49D0000}"/>
    <cellStyle name="Normal 74 3 2 6" xfId="11581" xr:uid="{00000000-0005-0000-0000-0000E59D0000}"/>
    <cellStyle name="Normal 74 3 2 6 2" xfId="41912" xr:uid="{00000000-0005-0000-0000-0000E69D0000}"/>
    <cellStyle name="Normal 74 3 2 6 3" xfId="26679" xr:uid="{00000000-0005-0000-0000-0000E79D0000}"/>
    <cellStyle name="Normal 74 3 2 7" xfId="6560" xr:uid="{00000000-0005-0000-0000-0000E89D0000}"/>
    <cellStyle name="Normal 74 3 2 7 2" xfId="36895" xr:uid="{00000000-0005-0000-0000-0000E99D0000}"/>
    <cellStyle name="Normal 74 3 2 7 3" xfId="21662" xr:uid="{00000000-0005-0000-0000-0000EA9D0000}"/>
    <cellStyle name="Normal 74 3 2 8" xfId="31883" xr:uid="{00000000-0005-0000-0000-0000EB9D0000}"/>
    <cellStyle name="Normal 74 3 2 9" xfId="16649" xr:uid="{00000000-0005-0000-0000-0000EC9D0000}"/>
    <cellStyle name="Normal 74 3 3" xfId="1696" xr:uid="{00000000-0005-0000-0000-0000ED9D0000}"/>
    <cellStyle name="Normal 74 3 3 2" xfId="2535" xr:uid="{00000000-0005-0000-0000-0000EE9D0000}"/>
    <cellStyle name="Normal 74 3 3 2 2" xfId="4225" xr:uid="{00000000-0005-0000-0000-0000EF9D0000}"/>
    <cellStyle name="Normal 74 3 3 2 2 2" xfId="14298" xr:uid="{00000000-0005-0000-0000-0000F09D0000}"/>
    <cellStyle name="Normal 74 3 3 2 2 2 2" xfId="44629" xr:uid="{00000000-0005-0000-0000-0000F19D0000}"/>
    <cellStyle name="Normal 74 3 3 2 2 2 3" xfId="29396" xr:uid="{00000000-0005-0000-0000-0000F29D0000}"/>
    <cellStyle name="Normal 74 3 3 2 2 3" xfId="9278" xr:uid="{00000000-0005-0000-0000-0000F39D0000}"/>
    <cellStyle name="Normal 74 3 3 2 2 3 2" xfId="39612" xr:uid="{00000000-0005-0000-0000-0000F49D0000}"/>
    <cellStyle name="Normal 74 3 3 2 2 3 3" xfId="24379" xr:uid="{00000000-0005-0000-0000-0000F59D0000}"/>
    <cellStyle name="Normal 74 3 3 2 2 4" xfId="34599" xr:uid="{00000000-0005-0000-0000-0000F69D0000}"/>
    <cellStyle name="Normal 74 3 3 2 2 5" xfId="19366" xr:uid="{00000000-0005-0000-0000-0000F79D0000}"/>
    <cellStyle name="Normal 74 3 3 2 3" xfId="5917" xr:uid="{00000000-0005-0000-0000-0000F89D0000}"/>
    <cellStyle name="Normal 74 3 3 2 3 2" xfId="15969" xr:uid="{00000000-0005-0000-0000-0000F99D0000}"/>
    <cellStyle name="Normal 74 3 3 2 3 2 2" xfId="46300" xr:uid="{00000000-0005-0000-0000-0000FA9D0000}"/>
    <cellStyle name="Normal 74 3 3 2 3 2 3" xfId="31067" xr:uid="{00000000-0005-0000-0000-0000FB9D0000}"/>
    <cellStyle name="Normal 74 3 3 2 3 3" xfId="10949" xr:uid="{00000000-0005-0000-0000-0000FC9D0000}"/>
    <cellStyle name="Normal 74 3 3 2 3 3 2" xfId="41283" xr:uid="{00000000-0005-0000-0000-0000FD9D0000}"/>
    <cellStyle name="Normal 74 3 3 2 3 3 3" xfId="26050" xr:uid="{00000000-0005-0000-0000-0000FE9D0000}"/>
    <cellStyle name="Normal 74 3 3 2 3 4" xfId="36270" xr:uid="{00000000-0005-0000-0000-0000FF9D0000}"/>
    <cellStyle name="Normal 74 3 3 2 3 5" xfId="21037" xr:uid="{00000000-0005-0000-0000-0000009E0000}"/>
    <cellStyle name="Normal 74 3 3 2 4" xfId="12627" xr:uid="{00000000-0005-0000-0000-0000019E0000}"/>
    <cellStyle name="Normal 74 3 3 2 4 2" xfId="42958" xr:uid="{00000000-0005-0000-0000-0000029E0000}"/>
    <cellStyle name="Normal 74 3 3 2 4 3" xfId="27725" xr:uid="{00000000-0005-0000-0000-0000039E0000}"/>
    <cellStyle name="Normal 74 3 3 2 5" xfId="7606" xr:uid="{00000000-0005-0000-0000-0000049E0000}"/>
    <cellStyle name="Normal 74 3 3 2 5 2" xfId="37941" xr:uid="{00000000-0005-0000-0000-0000059E0000}"/>
    <cellStyle name="Normal 74 3 3 2 5 3" xfId="22708" xr:uid="{00000000-0005-0000-0000-0000069E0000}"/>
    <cellStyle name="Normal 74 3 3 2 6" xfId="32929" xr:uid="{00000000-0005-0000-0000-0000079E0000}"/>
    <cellStyle name="Normal 74 3 3 2 7" xfId="17695" xr:uid="{00000000-0005-0000-0000-0000089E0000}"/>
    <cellStyle name="Normal 74 3 3 3" xfId="3388" xr:uid="{00000000-0005-0000-0000-0000099E0000}"/>
    <cellStyle name="Normal 74 3 3 3 2" xfId="13462" xr:uid="{00000000-0005-0000-0000-00000A9E0000}"/>
    <cellStyle name="Normal 74 3 3 3 2 2" xfId="43793" xr:uid="{00000000-0005-0000-0000-00000B9E0000}"/>
    <cellStyle name="Normal 74 3 3 3 2 3" xfId="28560" xr:uid="{00000000-0005-0000-0000-00000C9E0000}"/>
    <cellStyle name="Normal 74 3 3 3 3" xfId="8442" xr:uid="{00000000-0005-0000-0000-00000D9E0000}"/>
    <cellStyle name="Normal 74 3 3 3 3 2" xfId="38776" xr:uid="{00000000-0005-0000-0000-00000E9E0000}"/>
    <cellStyle name="Normal 74 3 3 3 3 3" xfId="23543" xr:uid="{00000000-0005-0000-0000-00000F9E0000}"/>
    <cellStyle name="Normal 74 3 3 3 4" xfId="33763" xr:uid="{00000000-0005-0000-0000-0000109E0000}"/>
    <cellStyle name="Normal 74 3 3 3 5" xfId="18530" xr:uid="{00000000-0005-0000-0000-0000119E0000}"/>
    <cellStyle name="Normal 74 3 3 4" xfId="5081" xr:uid="{00000000-0005-0000-0000-0000129E0000}"/>
    <cellStyle name="Normal 74 3 3 4 2" xfId="15133" xr:uid="{00000000-0005-0000-0000-0000139E0000}"/>
    <cellStyle name="Normal 74 3 3 4 2 2" xfId="45464" xr:uid="{00000000-0005-0000-0000-0000149E0000}"/>
    <cellStyle name="Normal 74 3 3 4 2 3" xfId="30231" xr:uid="{00000000-0005-0000-0000-0000159E0000}"/>
    <cellStyle name="Normal 74 3 3 4 3" xfId="10113" xr:uid="{00000000-0005-0000-0000-0000169E0000}"/>
    <cellStyle name="Normal 74 3 3 4 3 2" xfId="40447" xr:uid="{00000000-0005-0000-0000-0000179E0000}"/>
    <cellStyle name="Normal 74 3 3 4 3 3" xfId="25214" xr:uid="{00000000-0005-0000-0000-0000189E0000}"/>
    <cellStyle name="Normal 74 3 3 4 4" xfId="35434" xr:uid="{00000000-0005-0000-0000-0000199E0000}"/>
    <cellStyle name="Normal 74 3 3 4 5" xfId="20201" xr:uid="{00000000-0005-0000-0000-00001A9E0000}"/>
    <cellStyle name="Normal 74 3 3 5" xfId="11791" xr:uid="{00000000-0005-0000-0000-00001B9E0000}"/>
    <cellStyle name="Normal 74 3 3 5 2" xfId="42122" xr:uid="{00000000-0005-0000-0000-00001C9E0000}"/>
    <cellStyle name="Normal 74 3 3 5 3" xfId="26889" xr:uid="{00000000-0005-0000-0000-00001D9E0000}"/>
    <cellStyle name="Normal 74 3 3 6" xfId="6770" xr:uid="{00000000-0005-0000-0000-00001E9E0000}"/>
    <cellStyle name="Normal 74 3 3 6 2" xfId="37105" xr:uid="{00000000-0005-0000-0000-00001F9E0000}"/>
    <cellStyle name="Normal 74 3 3 6 3" xfId="21872" xr:uid="{00000000-0005-0000-0000-0000209E0000}"/>
    <cellStyle name="Normal 74 3 3 7" xfId="32093" xr:uid="{00000000-0005-0000-0000-0000219E0000}"/>
    <cellStyle name="Normal 74 3 3 8" xfId="16859" xr:uid="{00000000-0005-0000-0000-0000229E0000}"/>
    <cellStyle name="Normal 74 3 4" xfId="2117" xr:uid="{00000000-0005-0000-0000-0000239E0000}"/>
    <cellStyle name="Normal 74 3 4 2" xfId="3807" xr:uid="{00000000-0005-0000-0000-0000249E0000}"/>
    <cellStyle name="Normal 74 3 4 2 2" xfId="13880" xr:uid="{00000000-0005-0000-0000-0000259E0000}"/>
    <cellStyle name="Normal 74 3 4 2 2 2" xfId="44211" xr:uid="{00000000-0005-0000-0000-0000269E0000}"/>
    <cellStyle name="Normal 74 3 4 2 2 3" xfId="28978" xr:uid="{00000000-0005-0000-0000-0000279E0000}"/>
    <cellStyle name="Normal 74 3 4 2 3" xfId="8860" xr:uid="{00000000-0005-0000-0000-0000289E0000}"/>
    <cellStyle name="Normal 74 3 4 2 3 2" xfId="39194" xr:uid="{00000000-0005-0000-0000-0000299E0000}"/>
    <cellStyle name="Normal 74 3 4 2 3 3" xfId="23961" xr:uid="{00000000-0005-0000-0000-00002A9E0000}"/>
    <cellStyle name="Normal 74 3 4 2 4" xfId="34181" xr:uid="{00000000-0005-0000-0000-00002B9E0000}"/>
    <cellStyle name="Normal 74 3 4 2 5" xfId="18948" xr:uid="{00000000-0005-0000-0000-00002C9E0000}"/>
    <cellStyle name="Normal 74 3 4 3" xfId="5499" xr:uid="{00000000-0005-0000-0000-00002D9E0000}"/>
    <cellStyle name="Normal 74 3 4 3 2" xfId="15551" xr:uid="{00000000-0005-0000-0000-00002E9E0000}"/>
    <cellStyle name="Normal 74 3 4 3 2 2" xfId="45882" xr:uid="{00000000-0005-0000-0000-00002F9E0000}"/>
    <cellStyle name="Normal 74 3 4 3 2 3" xfId="30649" xr:uid="{00000000-0005-0000-0000-0000309E0000}"/>
    <cellStyle name="Normal 74 3 4 3 3" xfId="10531" xr:uid="{00000000-0005-0000-0000-0000319E0000}"/>
    <cellStyle name="Normal 74 3 4 3 3 2" xfId="40865" xr:uid="{00000000-0005-0000-0000-0000329E0000}"/>
    <cellStyle name="Normal 74 3 4 3 3 3" xfId="25632" xr:uid="{00000000-0005-0000-0000-0000339E0000}"/>
    <cellStyle name="Normal 74 3 4 3 4" xfId="35852" xr:uid="{00000000-0005-0000-0000-0000349E0000}"/>
    <cellStyle name="Normal 74 3 4 3 5" xfId="20619" xr:uid="{00000000-0005-0000-0000-0000359E0000}"/>
    <cellStyle name="Normal 74 3 4 4" xfId="12209" xr:uid="{00000000-0005-0000-0000-0000369E0000}"/>
    <cellStyle name="Normal 74 3 4 4 2" xfId="42540" xr:uid="{00000000-0005-0000-0000-0000379E0000}"/>
    <cellStyle name="Normal 74 3 4 4 3" xfId="27307" xr:uid="{00000000-0005-0000-0000-0000389E0000}"/>
    <cellStyle name="Normal 74 3 4 5" xfId="7188" xr:uid="{00000000-0005-0000-0000-0000399E0000}"/>
    <cellStyle name="Normal 74 3 4 5 2" xfId="37523" xr:uid="{00000000-0005-0000-0000-00003A9E0000}"/>
    <cellStyle name="Normal 74 3 4 5 3" xfId="22290" xr:uid="{00000000-0005-0000-0000-00003B9E0000}"/>
    <cellStyle name="Normal 74 3 4 6" xfId="32511" xr:uid="{00000000-0005-0000-0000-00003C9E0000}"/>
    <cellStyle name="Normal 74 3 4 7" xfId="17277" xr:uid="{00000000-0005-0000-0000-00003D9E0000}"/>
    <cellStyle name="Normal 74 3 5" xfId="2970" xr:uid="{00000000-0005-0000-0000-00003E9E0000}"/>
    <cellStyle name="Normal 74 3 5 2" xfId="13044" xr:uid="{00000000-0005-0000-0000-00003F9E0000}"/>
    <cellStyle name="Normal 74 3 5 2 2" xfId="43375" xr:uid="{00000000-0005-0000-0000-0000409E0000}"/>
    <cellStyle name="Normal 74 3 5 2 3" xfId="28142" xr:uid="{00000000-0005-0000-0000-0000419E0000}"/>
    <cellStyle name="Normal 74 3 5 3" xfId="8024" xr:uid="{00000000-0005-0000-0000-0000429E0000}"/>
    <cellStyle name="Normal 74 3 5 3 2" xfId="38358" xr:uid="{00000000-0005-0000-0000-0000439E0000}"/>
    <cellStyle name="Normal 74 3 5 3 3" xfId="23125" xr:uid="{00000000-0005-0000-0000-0000449E0000}"/>
    <cellStyle name="Normal 74 3 5 4" xfId="33345" xr:uid="{00000000-0005-0000-0000-0000459E0000}"/>
    <cellStyle name="Normal 74 3 5 5" xfId="18112" xr:uid="{00000000-0005-0000-0000-0000469E0000}"/>
    <cellStyle name="Normal 74 3 6" xfId="4663" xr:uid="{00000000-0005-0000-0000-0000479E0000}"/>
    <cellStyle name="Normal 74 3 6 2" xfId="14715" xr:uid="{00000000-0005-0000-0000-0000489E0000}"/>
    <cellStyle name="Normal 74 3 6 2 2" xfId="45046" xr:uid="{00000000-0005-0000-0000-0000499E0000}"/>
    <cellStyle name="Normal 74 3 6 2 3" xfId="29813" xr:uid="{00000000-0005-0000-0000-00004A9E0000}"/>
    <cellStyle name="Normal 74 3 6 3" xfId="9695" xr:uid="{00000000-0005-0000-0000-00004B9E0000}"/>
    <cellStyle name="Normal 74 3 6 3 2" xfId="40029" xr:uid="{00000000-0005-0000-0000-00004C9E0000}"/>
    <cellStyle name="Normal 74 3 6 3 3" xfId="24796" xr:uid="{00000000-0005-0000-0000-00004D9E0000}"/>
    <cellStyle name="Normal 74 3 6 4" xfId="35016" xr:uid="{00000000-0005-0000-0000-00004E9E0000}"/>
    <cellStyle name="Normal 74 3 6 5" xfId="19783" xr:uid="{00000000-0005-0000-0000-00004F9E0000}"/>
    <cellStyle name="Normal 74 3 7" xfId="11373" xr:uid="{00000000-0005-0000-0000-0000509E0000}"/>
    <cellStyle name="Normal 74 3 7 2" xfId="41704" xr:uid="{00000000-0005-0000-0000-0000519E0000}"/>
    <cellStyle name="Normal 74 3 7 3" xfId="26471" xr:uid="{00000000-0005-0000-0000-0000529E0000}"/>
    <cellStyle name="Normal 74 3 8" xfId="6352" xr:uid="{00000000-0005-0000-0000-0000539E0000}"/>
    <cellStyle name="Normal 74 3 8 2" xfId="36687" xr:uid="{00000000-0005-0000-0000-0000549E0000}"/>
    <cellStyle name="Normal 74 3 8 3" xfId="21454" xr:uid="{00000000-0005-0000-0000-0000559E0000}"/>
    <cellStyle name="Normal 74 3 9" xfId="31676" xr:uid="{00000000-0005-0000-0000-0000569E0000}"/>
    <cellStyle name="Normal 74 4" xfId="1377" xr:uid="{00000000-0005-0000-0000-0000579E0000}"/>
    <cellStyle name="Normal 74 4 2" xfId="1800" xr:uid="{00000000-0005-0000-0000-0000589E0000}"/>
    <cellStyle name="Normal 74 4 2 2" xfId="2639" xr:uid="{00000000-0005-0000-0000-0000599E0000}"/>
    <cellStyle name="Normal 74 4 2 2 2" xfId="4329" xr:uid="{00000000-0005-0000-0000-00005A9E0000}"/>
    <cellStyle name="Normal 74 4 2 2 2 2" xfId="14402" xr:uid="{00000000-0005-0000-0000-00005B9E0000}"/>
    <cellStyle name="Normal 74 4 2 2 2 2 2" xfId="44733" xr:uid="{00000000-0005-0000-0000-00005C9E0000}"/>
    <cellStyle name="Normal 74 4 2 2 2 2 3" xfId="29500" xr:uid="{00000000-0005-0000-0000-00005D9E0000}"/>
    <cellStyle name="Normal 74 4 2 2 2 3" xfId="9382" xr:uid="{00000000-0005-0000-0000-00005E9E0000}"/>
    <cellStyle name="Normal 74 4 2 2 2 3 2" xfId="39716" xr:uid="{00000000-0005-0000-0000-00005F9E0000}"/>
    <cellStyle name="Normal 74 4 2 2 2 3 3" xfId="24483" xr:uid="{00000000-0005-0000-0000-0000609E0000}"/>
    <cellStyle name="Normal 74 4 2 2 2 4" xfId="34703" xr:uid="{00000000-0005-0000-0000-0000619E0000}"/>
    <cellStyle name="Normal 74 4 2 2 2 5" xfId="19470" xr:uid="{00000000-0005-0000-0000-0000629E0000}"/>
    <cellStyle name="Normal 74 4 2 2 3" xfId="6021" xr:uid="{00000000-0005-0000-0000-0000639E0000}"/>
    <cellStyle name="Normal 74 4 2 2 3 2" xfId="16073" xr:uid="{00000000-0005-0000-0000-0000649E0000}"/>
    <cellStyle name="Normal 74 4 2 2 3 2 2" xfId="46404" xr:uid="{00000000-0005-0000-0000-0000659E0000}"/>
    <cellStyle name="Normal 74 4 2 2 3 2 3" xfId="31171" xr:uid="{00000000-0005-0000-0000-0000669E0000}"/>
    <cellStyle name="Normal 74 4 2 2 3 3" xfId="11053" xr:uid="{00000000-0005-0000-0000-0000679E0000}"/>
    <cellStyle name="Normal 74 4 2 2 3 3 2" xfId="41387" xr:uid="{00000000-0005-0000-0000-0000689E0000}"/>
    <cellStyle name="Normal 74 4 2 2 3 3 3" xfId="26154" xr:uid="{00000000-0005-0000-0000-0000699E0000}"/>
    <cellStyle name="Normal 74 4 2 2 3 4" xfId="36374" xr:uid="{00000000-0005-0000-0000-00006A9E0000}"/>
    <cellStyle name="Normal 74 4 2 2 3 5" xfId="21141" xr:uid="{00000000-0005-0000-0000-00006B9E0000}"/>
    <cellStyle name="Normal 74 4 2 2 4" xfId="12731" xr:uid="{00000000-0005-0000-0000-00006C9E0000}"/>
    <cellStyle name="Normal 74 4 2 2 4 2" xfId="43062" xr:uid="{00000000-0005-0000-0000-00006D9E0000}"/>
    <cellStyle name="Normal 74 4 2 2 4 3" xfId="27829" xr:uid="{00000000-0005-0000-0000-00006E9E0000}"/>
    <cellStyle name="Normal 74 4 2 2 5" xfId="7710" xr:uid="{00000000-0005-0000-0000-00006F9E0000}"/>
    <cellStyle name="Normal 74 4 2 2 5 2" xfId="38045" xr:uid="{00000000-0005-0000-0000-0000709E0000}"/>
    <cellStyle name="Normal 74 4 2 2 5 3" xfId="22812" xr:uid="{00000000-0005-0000-0000-0000719E0000}"/>
    <cellStyle name="Normal 74 4 2 2 6" xfId="33033" xr:uid="{00000000-0005-0000-0000-0000729E0000}"/>
    <cellStyle name="Normal 74 4 2 2 7" xfId="17799" xr:uid="{00000000-0005-0000-0000-0000739E0000}"/>
    <cellStyle name="Normal 74 4 2 3" xfId="3492" xr:uid="{00000000-0005-0000-0000-0000749E0000}"/>
    <cellStyle name="Normal 74 4 2 3 2" xfId="13566" xr:uid="{00000000-0005-0000-0000-0000759E0000}"/>
    <cellStyle name="Normal 74 4 2 3 2 2" xfId="43897" xr:uid="{00000000-0005-0000-0000-0000769E0000}"/>
    <cellStyle name="Normal 74 4 2 3 2 3" xfId="28664" xr:uid="{00000000-0005-0000-0000-0000779E0000}"/>
    <cellStyle name="Normal 74 4 2 3 3" xfId="8546" xr:uid="{00000000-0005-0000-0000-0000789E0000}"/>
    <cellStyle name="Normal 74 4 2 3 3 2" xfId="38880" xr:uid="{00000000-0005-0000-0000-0000799E0000}"/>
    <cellStyle name="Normal 74 4 2 3 3 3" xfId="23647" xr:uid="{00000000-0005-0000-0000-00007A9E0000}"/>
    <cellStyle name="Normal 74 4 2 3 4" xfId="33867" xr:uid="{00000000-0005-0000-0000-00007B9E0000}"/>
    <cellStyle name="Normal 74 4 2 3 5" xfId="18634" xr:uid="{00000000-0005-0000-0000-00007C9E0000}"/>
    <cellStyle name="Normal 74 4 2 4" xfId="5185" xr:uid="{00000000-0005-0000-0000-00007D9E0000}"/>
    <cellStyle name="Normal 74 4 2 4 2" xfId="15237" xr:uid="{00000000-0005-0000-0000-00007E9E0000}"/>
    <cellStyle name="Normal 74 4 2 4 2 2" xfId="45568" xr:uid="{00000000-0005-0000-0000-00007F9E0000}"/>
    <cellStyle name="Normal 74 4 2 4 2 3" xfId="30335" xr:uid="{00000000-0005-0000-0000-0000809E0000}"/>
    <cellStyle name="Normal 74 4 2 4 3" xfId="10217" xr:uid="{00000000-0005-0000-0000-0000819E0000}"/>
    <cellStyle name="Normal 74 4 2 4 3 2" xfId="40551" xr:uid="{00000000-0005-0000-0000-0000829E0000}"/>
    <cellStyle name="Normal 74 4 2 4 3 3" xfId="25318" xr:uid="{00000000-0005-0000-0000-0000839E0000}"/>
    <cellStyle name="Normal 74 4 2 4 4" xfId="35538" xr:uid="{00000000-0005-0000-0000-0000849E0000}"/>
    <cellStyle name="Normal 74 4 2 4 5" xfId="20305" xr:uid="{00000000-0005-0000-0000-0000859E0000}"/>
    <cellStyle name="Normal 74 4 2 5" xfId="11895" xr:uid="{00000000-0005-0000-0000-0000869E0000}"/>
    <cellStyle name="Normal 74 4 2 5 2" xfId="42226" xr:uid="{00000000-0005-0000-0000-0000879E0000}"/>
    <cellStyle name="Normal 74 4 2 5 3" xfId="26993" xr:uid="{00000000-0005-0000-0000-0000889E0000}"/>
    <cellStyle name="Normal 74 4 2 6" xfId="6874" xr:uid="{00000000-0005-0000-0000-0000899E0000}"/>
    <cellStyle name="Normal 74 4 2 6 2" xfId="37209" xr:uid="{00000000-0005-0000-0000-00008A9E0000}"/>
    <cellStyle name="Normal 74 4 2 6 3" xfId="21976" xr:uid="{00000000-0005-0000-0000-00008B9E0000}"/>
    <cellStyle name="Normal 74 4 2 7" xfId="32197" xr:uid="{00000000-0005-0000-0000-00008C9E0000}"/>
    <cellStyle name="Normal 74 4 2 8" xfId="16963" xr:uid="{00000000-0005-0000-0000-00008D9E0000}"/>
    <cellStyle name="Normal 74 4 3" xfId="2221" xr:uid="{00000000-0005-0000-0000-00008E9E0000}"/>
    <cellStyle name="Normal 74 4 3 2" xfId="3911" xr:uid="{00000000-0005-0000-0000-00008F9E0000}"/>
    <cellStyle name="Normal 74 4 3 2 2" xfId="13984" xr:uid="{00000000-0005-0000-0000-0000909E0000}"/>
    <cellStyle name="Normal 74 4 3 2 2 2" xfId="44315" xr:uid="{00000000-0005-0000-0000-0000919E0000}"/>
    <cellStyle name="Normal 74 4 3 2 2 3" xfId="29082" xr:uid="{00000000-0005-0000-0000-0000929E0000}"/>
    <cellStyle name="Normal 74 4 3 2 3" xfId="8964" xr:uid="{00000000-0005-0000-0000-0000939E0000}"/>
    <cellStyle name="Normal 74 4 3 2 3 2" xfId="39298" xr:uid="{00000000-0005-0000-0000-0000949E0000}"/>
    <cellStyle name="Normal 74 4 3 2 3 3" xfId="24065" xr:uid="{00000000-0005-0000-0000-0000959E0000}"/>
    <cellStyle name="Normal 74 4 3 2 4" xfId="34285" xr:uid="{00000000-0005-0000-0000-0000969E0000}"/>
    <cellStyle name="Normal 74 4 3 2 5" xfId="19052" xr:uid="{00000000-0005-0000-0000-0000979E0000}"/>
    <cellStyle name="Normal 74 4 3 3" xfId="5603" xr:uid="{00000000-0005-0000-0000-0000989E0000}"/>
    <cellStyle name="Normal 74 4 3 3 2" xfId="15655" xr:uid="{00000000-0005-0000-0000-0000999E0000}"/>
    <cellStyle name="Normal 74 4 3 3 2 2" xfId="45986" xr:uid="{00000000-0005-0000-0000-00009A9E0000}"/>
    <cellStyle name="Normal 74 4 3 3 2 3" xfId="30753" xr:uid="{00000000-0005-0000-0000-00009B9E0000}"/>
    <cellStyle name="Normal 74 4 3 3 3" xfId="10635" xr:uid="{00000000-0005-0000-0000-00009C9E0000}"/>
    <cellStyle name="Normal 74 4 3 3 3 2" xfId="40969" xr:uid="{00000000-0005-0000-0000-00009D9E0000}"/>
    <cellStyle name="Normal 74 4 3 3 3 3" xfId="25736" xr:uid="{00000000-0005-0000-0000-00009E9E0000}"/>
    <cellStyle name="Normal 74 4 3 3 4" xfId="35956" xr:uid="{00000000-0005-0000-0000-00009F9E0000}"/>
    <cellStyle name="Normal 74 4 3 3 5" xfId="20723" xr:uid="{00000000-0005-0000-0000-0000A09E0000}"/>
    <cellStyle name="Normal 74 4 3 4" xfId="12313" xr:uid="{00000000-0005-0000-0000-0000A19E0000}"/>
    <cellStyle name="Normal 74 4 3 4 2" xfId="42644" xr:uid="{00000000-0005-0000-0000-0000A29E0000}"/>
    <cellStyle name="Normal 74 4 3 4 3" xfId="27411" xr:uid="{00000000-0005-0000-0000-0000A39E0000}"/>
    <cellStyle name="Normal 74 4 3 5" xfId="7292" xr:uid="{00000000-0005-0000-0000-0000A49E0000}"/>
    <cellStyle name="Normal 74 4 3 5 2" xfId="37627" xr:uid="{00000000-0005-0000-0000-0000A59E0000}"/>
    <cellStyle name="Normal 74 4 3 5 3" xfId="22394" xr:uid="{00000000-0005-0000-0000-0000A69E0000}"/>
    <cellStyle name="Normal 74 4 3 6" xfId="32615" xr:uid="{00000000-0005-0000-0000-0000A79E0000}"/>
    <cellStyle name="Normal 74 4 3 7" xfId="17381" xr:uid="{00000000-0005-0000-0000-0000A89E0000}"/>
    <cellStyle name="Normal 74 4 4" xfId="3074" xr:uid="{00000000-0005-0000-0000-0000A99E0000}"/>
    <cellStyle name="Normal 74 4 4 2" xfId="13148" xr:uid="{00000000-0005-0000-0000-0000AA9E0000}"/>
    <cellStyle name="Normal 74 4 4 2 2" xfId="43479" xr:uid="{00000000-0005-0000-0000-0000AB9E0000}"/>
    <cellStyle name="Normal 74 4 4 2 3" xfId="28246" xr:uid="{00000000-0005-0000-0000-0000AC9E0000}"/>
    <cellStyle name="Normal 74 4 4 3" xfId="8128" xr:uid="{00000000-0005-0000-0000-0000AD9E0000}"/>
    <cellStyle name="Normal 74 4 4 3 2" xfId="38462" xr:uid="{00000000-0005-0000-0000-0000AE9E0000}"/>
    <cellStyle name="Normal 74 4 4 3 3" xfId="23229" xr:uid="{00000000-0005-0000-0000-0000AF9E0000}"/>
    <cellStyle name="Normal 74 4 4 4" xfId="33449" xr:uid="{00000000-0005-0000-0000-0000B09E0000}"/>
    <cellStyle name="Normal 74 4 4 5" xfId="18216" xr:uid="{00000000-0005-0000-0000-0000B19E0000}"/>
    <cellStyle name="Normal 74 4 5" xfId="4767" xr:uid="{00000000-0005-0000-0000-0000B29E0000}"/>
    <cellStyle name="Normal 74 4 5 2" xfId="14819" xr:uid="{00000000-0005-0000-0000-0000B39E0000}"/>
    <cellStyle name="Normal 74 4 5 2 2" xfId="45150" xr:uid="{00000000-0005-0000-0000-0000B49E0000}"/>
    <cellStyle name="Normal 74 4 5 2 3" xfId="29917" xr:uid="{00000000-0005-0000-0000-0000B59E0000}"/>
    <cellStyle name="Normal 74 4 5 3" xfId="9799" xr:uid="{00000000-0005-0000-0000-0000B69E0000}"/>
    <cellStyle name="Normal 74 4 5 3 2" xfId="40133" xr:uid="{00000000-0005-0000-0000-0000B79E0000}"/>
    <cellStyle name="Normal 74 4 5 3 3" xfId="24900" xr:uid="{00000000-0005-0000-0000-0000B89E0000}"/>
    <cellStyle name="Normal 74 4 5 4" xfId="35120" xr:uid="{00000000-0005-0000-0000-0000B99E0000}"/>
    <cellStyle name="Normal 74 4 5 5" xfId="19887" xr:uid="{00000000-0005-0000-0000-0000BA9E0000}"/>
    <cellStyle name="Normal 74 4 6" xfId="11477" xr:uid="{00000000-0005-0000-0000-0000BB9E0000}"/>
    <cellStyle name="Normal 74 4 6 2" xfId="41808" xr:uid="{00000000-0005-0000-0000-0000BC9E0000}"/>
    <cellStyle name="Normal 74 4 6 3" xfId="26575" xr:uid="{00000000-0005-0000-0000-0000BD9E0000}"/>
    <cellStyle name="Normal 74 4 7" xfId="6456" xr:uid="{00000000-0005-0000-0000-0000BE9E0000}"/>
    <cellStyle name="Normal 74 4 7 2" xfId="36791" xr:uid="{00000000-0005-0000-0000-0000BF9E0000}"/>
    <cellStyle name="Normal 74 4 7 3" xfId="21558" xr:uid="{00000000-0005-0000-0000-0000C09E0000}"/>
    <cellStyle name="Normal 74 4 8" xfId="31779" xr:uid="{00000000-0005-0000-0000-0000C19E0000}"/>
    <cellStyle name="Normal 74 4 9" xfId="16545" xr:uid="{00000000-0005-0000-0000-0000C29E0000}"/>
    <cellStyle name="Normal 74 5" xfId="1590" xr:uid="{00000000-0005-0000-0000-0000C39E0000}"/>
    <cellStyle name="Normal 74 5 2" xfId="2431" xr:uid="{00000000-0005-0000-0000-0000C49E0000}"/>
    <cellStyle name="Normal 74 5 2 2" xfId="4121" xr:uid="{00000000-0005-0000-0000-0000C59E0000}"/>
    <cellStyle name="Normal 74 5 2 2 2" xfId="14194" xr:uid="{00000000-0005-0000-0000-0000C69E0000}"/>
    <cellStyle name="Normal 74 5 2 2 2 2" xfId="44525" xr:uid="{00000000-0005-0000-0000-0000C79E0000}"/>
    <cellStyle name="Normal 74 5 2 2 2 3" xfId="29292" xr:uid="{00000000-0005-0000-0000-0000C89E0000}"/>
    <cellStyle name="Normal 74 5 2 2 3" xfId="9174" xr:uid="{00000000-0005-0000-0000-0000C99E0000}"/>
    <cellStyle name="Normal 74 5 2 2 3 2" xfId="39508" xr:uid="{00000000-0005-0000-0000-0000CA9E0000}"/>
    <cellStyle name="Normal 74 5 2 2 3 3" xfId="24275" xr:uid="{00000000-0005-0000-0000-0000CB9E0000}"/>
    <cellStyle name="Normal 74 5 2 2 4" xfId="34495" xr:uid="{00000000-0005-0000-0000-0000CC9E0000}"/>
    <cellStyle name="Normal 74 5 2 2 5" xfId="19262" xr:uid="{00000000-0005-0000-0000-0000CD9E0000}"/>
    <cellStyle name="Normal 74 5 2 3" xfId="5813" xr:uid="{00000000-0005-0000-0000-0000CE9E0000}"/>
    <cellStyle name="Normal 74 5 2 3 2" xfId="15865" xr:uid="{00000000-0005-0000-0000-0000CF9E0000}"/>
    <cellStyle name="Normal 74 5 2 3 2 2" xfId="46196" xr:uid="{00000000-0005-0000-0000-0000D09E0000}"/>
    <cellStyle name="Normal 74 5 2 3 2 3" xfId="30963" xr:uid="{00000000-0005-0000-0000-0000D19E0000}"/>
    <cellStyle name="Normal 74 5 2 3 3" xfId="10845" xr:uid="{00000000-0005-0000-0000-0000D29E0000}"/>
    <cellStyle name="Normal 74 5 2 3 3 2" xfId="41179" xr:uid="{00000000-0005-0000-0000-0000D39E0000}"/>
    <cellStyle name="Normal 74 5 2 3 3 3" xfId="25946" xr:uid="{00000000-0005-0000-0000-0000D49E0000}"/>
    <cellStyle name="Normal 74 5 2 3 4" xfId="36166" xr:uid="{00000000-0005-0000-0000-0000D59E0000}"/>
    <cellStyle name="Normal 74 5 2 3 5" xfId="20933" xr:uid="{00000000-0005-0000-0000-0000D69E0000}"/>
    <cellStyle name="Normal 74 5 2 4" xfId="12523" xr:uid="{00000000-0005-0000-0000-0000D79E0000}"/>
    <cellStyle name="Normal 74 5 2 4 2" xfId="42854" xr:uid="{00000000-0005-0000-0000-0000D89E0000}"/>
    <cellStyle name="Normal 74 5 2 4 3" xfId="27621" xr:uid="{00000000-0005-0000-0000-0000D99E0000}"/>
    <cellStyle name="Normal 74 5 2 5" xfId="7502" xr:uid="{00000000-0005-0000-0000-0000DA9E0000}"/>
    <cellStyle name="Normal 74 5 2 5 2" xfId="37837" xr:uid="{00000000-0005-0000-0000-0000DB9E0000}"/>
    <cellStyle name="Normal 74 5 2 5 3" xfId="22604" xr:uid="{00000000-0005-0000-0000-0000DC9E0000}"/>
    <cellStyle name="Normal 74 5 2 6" xfId="32825" xr:uid="{00000000-0005-0000-0000-0000DD9E0000}"/>
    <cellStyle name="Normal 74 5 2 7" xfId="17591" xr:uid="{00000000-0005-0000-0000-0000DE9E0000}"/>
    <cellStyle name="Normal 74 5 3" xfId="3284" xr:uid="{00000000-0005-0000-0000-0000DF9E0000}"/>
    <cellStyle name="Normal 74 5 3 2" xfId="13358" xr:uid="{00000000-0005-0000-0000-0000E09E0000}"/>
    <cellStyle name="Normal 74 5 3 2 2" xfId="43689" xr:uid="{00000000-0005-0000-0000-0000E19E0000}"/>
    <cellStyle name="Normal 74 5 3 2 3" xfId="28456" xr:uid="{00000000-0005-0000-0000-0000E29E0000}"/>
    <cellStyle name="Normal 74 5 3 3" xfId="8338" xr:uid="{00000000-0005-0000-0000-0000E39E0000}"/>
    <cellStyle name="Normal 74 5 3 3 2" xfId="38672" xr:uid="{00000000-0005-0000-0000-0000E49E0000}"/>
    <cellStyle name="Normal 74 5 3 3 3" xfId="23439" xr:uid="{00000000-0005-0000-0000-0000E59E0000}"/>
    <cellStyle name="Normal 74 5 3 4" xfId="33659" xr:uid="{00000000-0005-0000-0000-0000E69E0000}"/>
    <cellStyle name="Normal 74 5 3 5" xfId="18426" xr:uid="{00000000-0005-0000-0000-0000E79E0000}"/>
    <cellStyle name="Normal 74 5 4" xfId="4977" xr:uid="{00000000-0005-0000-0000-0000E89E0000}"/>
    <cellStyle name="Normal 74 5 4 2" xfId="15029" xr:uid="{00000000-0005-0000-0000-0000E99E0000}"/>
    <cellStyle name="Normal 74 5 4 2 2" xfId="45360" xr:uid="{00000000-0005-0000-0000-0000EA9E0000}"/>
    <cellStyle name="Normal 74 5 4 2 3" xfId="30127" xr:uid="{00000000-0005-0000-0000-0000EB9E0000}"/>
    <cellStyle name="Normal 74 5 4 3" xfId="10009" xr:uid="{00000000-0005-0000-0000-0000EC9E0000}"/>
    <cellStyle name="Normal 74 5 4 3 2" xfId="40343" xr:uid="{00000000-0005-0000-0000-0000ED9E0000}"/>
    <cellStyle name="Normal 74 5 4 3 3" xfId="25110" xr:uid="{00000000-0005-0000-0000-0000EE9E0000}"/>
    <cellStyle name="Normal 74 5 4 4" xfId="35330" xr:uid="{00000000-0005-0000-0000-0000EF9E0000}"/>
    <cellStyle name="Normal 74 5 4 5" xfId="20097" xr:uid="{00000000-0005-0000-0000-0000F09E0000}"/>
    <cellStyle name="Normal 74 5 5" xfId="11687" xr:uid="{00000000-0005-0000-0000-0000F19E0000}"/>
    <cellStyle name="Normal 74 5 5 2" xfId="42018" xr:uid="{00000000-0005-0000-0000-0000F29E0000}"/>
    <cellStyle name="Normal 74 5 5 3" xfId="26785" xr:uid="{00000000-0005-0000-0000-0000F39E0000}"/>
    <cellStyle name="Normal 74 5 6" xfId="6666" xr:uid="{00000000-0005-0000-0000-0000F49E0000}"/>
    <cellStyle name="Normal 74 5 6 2" xfId="37001" xr:uid="{00000000-0005-0000-0000-0000F59E0000}"/>
    <cellStyle name="Normal 74 5 6 3" xfId="21768" xr:uid="{00000000-0005-0000-0000-0000F69E0000}"/>
    <cellStyle name="Normal 74 5 7" xfId="31989" xr:uid="{00000000-0005-0000-0000-0000F79E0000}"/>
    <cellStyle name="Normal 74 5 8" xfId="16755" xr:uid="{00000000-0005-0000-0000-0000F89E0000}"/>
    <cellStyle name="Normal 74 6" xfId="2011" xr:uid="{00000000-0005-0000-0000-0000F99E0000}"/>
    <cellStyle name="Normal 74 6 2" xfId="3703" xr:uid="{00000000-0005-0000-0000-0000FA9E0000}"/>
    <cellStyle name="Normal 74 6 2 2" xfId="13776" xr:uid="{00000000-0005-0000-0000-0000FB9E0000}"/>
    <cellStyle name="Normal 74 6 2 2 2" xfId="44107" xr:uid="{00000000-0005-0000-0000-0000FC9E0000}"/>
    <cellStyle name="Normal 74 6 2 2 3" xfId="28874" xr:uid="{00000000-0005-0000-0000-0000FD9E0000}"/>
    <cellStyle name="Normal 74 6 2 3" xfId="8756" xr:uid="{00000000-0005-0000-0000-0000FE9E0000}"/>
    <cellStyle name="Normal 74 6 2 3 2" xfId="39090" xr:uid="{00000000-0005-0000-0000-0000FF9E0000}"/>
    <cellStyle name="Normal 74 6 2 3 3" xfId="23857" xr:uid="{00000000-0005-0000-0000-0000009F0000}"/>
    <cellStyle name="Normal 74 6 2 4" xfId="34077" xr:uid="{00000000-0005-0000-0000-0000019F0000}"/>
    <cellStyle name="Normal 74 6 2 5" xfId="18844" xr:uid="{00000000-0005-0000-0000-0000029F0000}"/>
    <cellStyle name="Normal 74 6 3" xfId="5395" xr:uid="{00000000-0005-0000-0000-0000039F0000}"/>
    <cellStyle name="Normal 74 6 3 2" xfId="15447" xr:uid="{00000000-0005-0000-0000-0000049F0000}"/>
    <cellStyle name="Normal 74 6 3 2 2" xfId="45778" xr:uid="{00000000-0005-0000-0000-0000059F0000}"/>
    <cellStyle name="Normal 74 6 3 2 3" xfId="30545" xr:uid="{00000000-0005-0000-0000-0000069F0000}"/>
    <cellStyle name="Normal 74 6 3 3" xfId="10427" xr:uid="{00000000-0005-0000-0000-0000079F0000}"/>
    <cellStyle name="Normal 74 6 3 3 2" xfId="40761" xr:uid="{00000000-0005-0000-0000-0000089F0000}"/>
    <cellStyle name="Normal 74 6 3 3 3" xfId="25528" xr:uid="{00000000-0005-0000-0000-0000099F0000}"/>
    <cellStyle name="Normal 74 6 3 4" xfId="35748" xr:uid="{00000000-0005-0000-0000-00000A9F0000}"/>
    <cellStyle name="Normal 74 6 3 5" xfId="20515" xr:uid="{00000000-0005-0000-0000-00000B9F0000}"/>
    <cellStyle name="Normal 74 6 4" xfId="12105" xr:uid="{00000000-0005-0000-0000-00000C9F0000}"/>
    <cellStyle name="Normal 74 6 4 2" xfId="42436" xr:uid="{00000000-0005-0000-0000-00000D9F0000}"/>
    <cellStyle name="Normal 74 6 4 3" xfId="27203" xr:uid="{00000000-0005-0000-0000-00000E9F0000}"/>
    <cellStyle name="Normal 74 6 5" xfId="7084" xr:uid="{00000000-0005-0000-0000-00000F9F0000}"/>
    <cellStyle name="Normal 74 6 5 2" xfId="37419" xr:uid="{00000000-0005-0000-0000-0000109F0000}"/>
    <cellStyle name="Normal 74 6 5 3" xfId="22186" xr:uid="{00000000-0005-0000-0000-0000119F0000}"/>
    <cellStyle name="Normal 74 6 6" xfId="32407" xr:uid="{00000000-0005-0000-0000-0000129F0000}"/>
    <cellStyle name="Normal 74 6 7" xfId="17173" xr:uid="{00000000-0005-0000-0000-0000139F0000}"/>
    <cellStyle name="Normal 74 7" xfId="2863" xr:uid="{00000000-0005-0000-0000-0000149F0000}"/>
    <cellStyle name="Normal 74 7 2" xfId="12940" xr:uid="{00000000-0005-0000-0000-0000159F0000}"/>
    <cellStyle name="Normal 74 7 2 2" xfId="43271" xr:uid="{00000000-0005-0000-0000-0000169F0000}"/>
    <cellStyle name="Normal 74 7 2 3" xfId="28038" xr:uid="{00000000-0005-0000-0000-0000179F0000}"/>
    <cellStyle name="Normal 74 7 3" xfId="7920" xr:uid="{00000000-0005-0000-0000-0000189F0000}"/>
    <cellStyle name="Normal 74 7 3 2" xfId="38254" xr:uid="{00000000-0005-0000-0000-0000199F0000}"/>
    <cellStyle name="Normal 74 7 3 3" xfId="23021" xr:uid="{00000000-0005-0000-0000-00001A9F0000}"/>
    <cellStyle name="Normal 74 7 4" xfId="33241" xr:uid="{00000000-0005-0000-0000-00001B9F0000}"/>
    <cellStyle name="Normal 74 7 5" xfId="18008" xr:uid="{00000000-0005-0000-0000-00001C9F0000}"/>
    <cellStyle name="Normal 74 8" xfId="4557" xr:uid="{00000000-0005-0000-0000-00001D9F0000}"/>
    <cellStyle name="Normal 74 8 2" xfId="14611" xr:uid="{00000000-0005-0000-0000-00001E9F0000}"/>
    <cellStyle name="Normal 74 8 2 2" xfId="44942" xr:uid="{00000000-0005-0000-0000-00001F9F0000}"/>
    <cellStyle name="Normal 74 8 2 3" xfId="29709" xr:uid="{00000000-0005-0000-0000-0000209F0000}"/>
    <cellStyle name="Normal 74 8 3" xfId="9591" xr:uid="{00000000-0005-0000-0000-0000219F0000}"/>
    <cellStyle name="Normal 74 8 3 2" xfId="39925" xr:uid="{00000000-0005-0000-0000-0000229F0000}"/>
    <cellStyle name="Normal 74 8 3 3" xfId="24692" xr:uid="{00000000-0005-0000-0000-0000239F0000}"/>
    <cellStyle name="Normal 74 8 4" xfId="34912" xr:uid="{00000000-0005-0000-0000-0000249F0000}"/>
    <cellStyle name="Normal 74 8 5" xfId="19679" xr:uid="{00000000-0005-0000-0000-0000259F0000}"/>
    <cellStyle name="Normal 74 9" xfId="11267" xr:uid="{00000000-0005-0000-0000-0000269F0000}"/>
    <cellStyle name="Normal 74 9 2" xfId="41600" xr:uid="{00000000-0005-0000-0000-0000279F0000}"/>
    <cellStyle name="Normal 74 9 3" xfId="26367" xr:uid="{00000000-0005-0000-0000-0000289F0000}"/>
    <cellStyle name="Normal 75" xfId="911" xr:uid="{00000000-0005-0000-0000-0000299F0000}"/>
    <cellStyle name="Normal 76" xfId="912" xr:uid="{00000000-0005-0000-0000-00002A9F0000}"/>
    <cellStyle name="Normal 76 10" xfId="6247" xr:uid="{00000000-0005-0000-0000-00002B9F0000}"/>
    <cellStyle name="Normal 76 10 2" xfId="36584" xr:uid="{00000000-0005-0000-0000-00002C9F0000}"/>
    <cellStyle name="Normal 76 10 3" xfId="21351" xr:uid="{00000000-0005-0000-0000-00002D9F0000}"/>
    <cellStyle name="Normal 76 11" xfId="31575" xr:uid="{00000000-0005-0000-0000-00002E9F0000}"/>
    <cellStyle name="Normal 76 12" xfId="16336" xr:uid="{00000000-0005-0000-0000-00002F9F0000}"/>
    <cellStyle name="Normal 76 2" xfId="1211" xr:uid="{00000000-0005-0000-0000-0000309F0000}"/>
    <cellStyle name="Normal 76 2 10" xfId="31626" xr:uid="{00000000-0005-0000-0000-0000319F0000}"/>
    <cellStyle name="Normal 76 2 11" xfId="16390" xr:uid="{00000000-0005-0000-0000-0000329F0000}"/>
    <cellStyle name="Normal 76 2 2" xfId="1319" xr:uid="{00000000-0005-0000-0000-0000339F0000}"/>
    <cellStyle name="Normal 76 2 2 10" xfId="16494" xr:uid="{00000000-0005-0000-0000-0000349F0000}"/>
    <cellStyle name="Normal 76 2 2 2" xfId="1536" xr:uid="{00000000-0005-0000-0000-0000359F0000}"/>
    <cellStyle name="Normal 76 2 2 2 2" xfId="1957" xr:uid="{00000000-0005-0000-0000-0000369F0000}"/>
    <cellStyle name="Normal 76 2 2 2 2 2" xfId="2796" xr:uid="{00000000-0005-0000-0000-0000379F0000}"/>
    <cellStyle name="Normal 76 2 2 2 2 2 2" xfId="4486" xr:uid="{00000000-0005-0000-0000-0000389F0000}"/>
    <cellStyle name="Normal 76 2 2 2 2 2 2 2" xfId="14559" xr:uid="{00000000-0005-0000-0000-0000399F0000}"/>
    <cellStyle name="Normal 76 2 2 2 2 2 2 2 2" xfId="44890" xr:uid="{00000000-0005-0000-0000-00003A9F0000}"/>
    <cellStyle name="Normal 76 2 2 2 2 2 2 2 3" xfId="29657" xr:uid="{00000000-0005-0000-0000-00003B9F0000}"/>
    <cellStyle name="Normal 76 2 2 2 2 2 2 3" xfId="9539" xr:uid="{00000000-0005-0000-0000-00003C9F0000}"/>
    <cellStyle name="Normal 76 2 2 2 2 2 2 3 2" xfId="39873" xr:uid="{00000000-0005-0000-0000-00003D9F0000}"/>
    <cellStyle name="Normal 76 2 2 2 2 2 2 3 3" xfId="24640" xr:uid="{00000000-0005-0000-0000-00003E9F0000}"/>
    <cellStyle name="Normal 76 2 2 2 2 2 2 4" xfId="34860" xr:uid="{00000000-0005-0000-0000-00003F9F0000}"/>
    <cellStyle name="Normal 76 2 2 2 2 2 2 5" xfId="19627" xr:uid="{00000000-0005-0000-0000-0000409F0000}"/>
    <cellStyle name="Normal 76 2 2 2 2 2 3" xfId="6178" xr:uid="{00000000-0005-0000-0000-0000419F0000}"/>
    <cellStyle name="Normal 76 2 2 2 2 2 3 2" xfId="16230" xr:uid="{00000000-0005-0000-0000-0000429F0000}"/>
    <cellStyle name="Normal 76 2 2 2 2 2 3 2 2" xfId="46561" xr:uid="{00000000-0005-0000-0000-0000439F0000}"/>
    <cellStyle name="Normal 76 2 2 2 2 2 3 2 3" xfId="31328" xr:uid="{00000000-0005-0000-0000-0000449F0000}"/>
    <cellStyle name="Normal 76 2 2 2 2 2 3 3" xfId="11210" xr:uid="{00000000-0005-0000-0000-0000459F0000}"/>
    <cellStyle name="Normal 76 2 2 2 2 2 3 3 2" xfId="41544" xr:uid="{00000000-0005-0000-0000-0000469F0000}"/>
    <cellStyle name="Normal 76 2 2 2 2 2 3 3 3" xfId="26311" xr:uid="{00000000-0005-0000-0000-0000479F0000}"/>
    <cellStyle name="Normal 76 2 2 2 2 2 3 4" xfId="36531" xr:uid="{00000000-0005-0000-0000-0000489F0000}"/>
    <cellStyle name="Normal 76 2 2 2 2 2 3 5" xfId="21298" xr:uid="{00000000-0005-0000-0000-0000499F0000}"/>
    <cellStyle name="Normal 76 2 2 2 2 2 4" xfId="12888" xr:uid="{00000000-0005-0000-0000-00004A9F0000}"/>
    <cellStyle name="Normal 76 2 2 2 2 2 4 2" xfId="43219" xr:uid="{00000000-0005-0000-0000-00004B9F0000}"/>
    <cellStyle name="Normal 76 2 2 2 2 2 4 3" xfId="27986" xr:uid="{00000000-0005-0000-0000-00004C9F0000}"/>
    <cellStyle name="Normal 76 2 2 2 2 2 5" xfId="7867" xr:uid="{00000000-0005-0000-0000-00004D9F0000}"/>
    <cellStyle name="Normal 76 2 2 2 2 2 5 2" xfId="38202" xr:uid="{00000000-0005-0000-0000-00004E9F0000}"/>
    <cellStyle name="Normal 76 2 2 2 2 2 5 3" xfId="22969" xr:uid="{00000000-0005-0000-0000-00004F9F0000}"/>
    <cellStyle name="Normal 76 2 2 2 2 2 6" xfId="33190" xr:uid="{00000000-0005-0000-0000-0000509F0000}"/>
    <cellStyle name="Normal 76 2 2 2 2 2 7" xfId="17956" xr:uid="{00000000-0005-0000-0000-0000519F0000}"/>
    <cellStyle name="Normal 76 2 2 2 2 3" xfId="3649" xr:uid="{00000000-0005-0000-0000-0000529F0000}"/>
    <cellStyle name="Normal 76 2 2 2 2 3 2" xfId="13723" xr:uid="{00000000-0005-0000-0000-0000539F0000}"/>
    <cellStyle name="Normal 76 2 2 2 2 3 2 2" xfId="44054" xr:uid="{00000000-0005-0000-0000-0000549F0000}"/>
    <cellStyle name="Normal 76 2 2 2 2 3 2 3" xfId="28821" xr:uid="{00000000-0005-0000-0000-0000559F0000}"/>
    <cellStyle name="Normal 76 2 2 2 2 3 3" xfId="8703" xr:uid="{00000000-0005-0000-0000-0000569F0000}"/>
    <cellStyle name="Normal 76 2 2 2 2 3 3 2" xfId="39037" xr:uid="{00000000-0005-0000-0000-0000579F0000}"/>
    <cellStyle name="Normal 76 2 2 2 2 3 3 3" xfId="23804" xr:uid="{00000000-0005-0000-0000-0000589F0000}"/>
    <cellStyle name="Normal 76 2 2 2 2 3 4" xfId="34024" xr:uid="{00000000-0005-0000-0000-0000599F0000}"/>
    <cellStyle name="Normal 76 2 2 2 2 3 5" xfId="18791" xr:uid="{00000000-0005-0000-0000-00005A9F0000}"/>
    <cellStyle name="Normal 76 2 2 2 2 4" xfId="5342" xr:uid="{00000000-0005-0000-0000-00005B9F0000}"/>
    <cellStyle name="Normal 76 2 2 2 2 4 2" xfId="15394" xr:uid="{00000000-0005-0000-0000-00005C9F0000}"/>
    <cellStyle name="Normal 76 2 2 2 2 4 2 2" xfId="45725" xr:uid="{00000000-0005-0000-0000-00005D9F0000}"/>
    <cellStyle name="Normal 76 2 2 2 2 4 2 3" xfId="30492" xr:uid="{00000000-0005-0000-0000-00005E9F0000}"/>
    <cellStyle name="Normal 76 2 2 2 2 4 3" xfId="10374" xr:uid="{00000000-0005-0000-0000-00005F9F0000}"/>
    <cellStyle name="Normal 76 2 2 2 2 4 3 2" xfId="40708" xr:uid="{00000000-0005-0000-0000-0000609F0000}"/>
    <cellStyle name="Normal 76 2 2 2 2 4 3 3" xfId="25475" xr:uid="{00000000-0005-0000-0000-0000619F0000}"/>
    <cellStyle name="Normal 76 2 2 2 2 4 4" xfId="35695" xr:uid="{00000000-0005-0000-0000-0000629F0000}"/>
    <cellStyle name="Normal 76 2 2 2 2 4 5" xfId="20462" xr:uid="{00000000-0005-0000-0000-0000639F0000}"/>
    <cellStyle name="Normal 76 2 2 2 2 5" xfId="12052" xr:uid="{00000000-0005-0000-0000-0000649F0000}"/>
    <cellStyle name="Normal 76 2 2 2 2 5 2" xfId="42383" xr:uid="{00000000-0005-0000-0000-0000659F0000}"/>
    <cellStyle name="Normal 76 2 2 2 2 5 3" xfId="27150" xr:uid="{00000000-0005-0000-0000-0000669F0000}"/>
    <cellStyle name="Normal 76 2 2 2 2 6" xfId="7031" xr:uid="{00000000-0005-0000-0000-0000679F0000}"/>
    <cellStyle name="Normal 76 2 2 2 2 6 2" xfId="37366" xr:uid="{00000000-0005-0000-0000-0000689F0000}"/>
    <cellStyle name="Normal 76 2 2 2 2 6 3" xfId="22133" xr:uid="{00000000-0005-0000-0000-0000699F0000}"/>
    <cellStyle name="Normal 76 2 2 2 2 7" xfId="32354" xr:uid="{00000000-0005-0000-0000-00006A9F0000}"/>
    <cellStyle name="Normal 76 2 2 2 2 8" xfId="17120" xr:uid="{00000000-0005-0000-0000-00006B9F0000}"/>
    <cellStyle name="Normal 76 2 2 2 3" xfId="2378" xr:uid="{00000000-0005-0000-0000-00006C9F0000}"/>
    <cellStyle name="Normal 76 2 2 2 3 2" xfId="4068" xr:uid="{00000000-0005-0000-0000-00006D9F0000}"/>
    <cellStyle name="Normal 76 2 2 2 3 2 2" xfId="14141" xr:uid="{00000000-0005-0000-0000-00006E9F0000}"/>
    <cellStyle name="Normal 76 2 2 2 3 2 2 2" xfId="44472" xr:uid="{00000000-0005-0000-0000-00006F9F0000}"/>
    <cellStyle name="Normal 76 2 2 2 3 2 2 3" xfId="29239" xr:uid="{00000000-0005-0000-0000-0000709F0000}"/>
    <cellStyle name="Normal 76 2 2 2 3 2 3" xfId="9121" xr:uid="{00000000-0005-0000-0000-0000719F0000}"/>
    <cellStyle name="Normal 76 2 2 2 3 2 3 2" xfId="39455" xr:uid="{00000000-0005-0000-0000-0000729F0000}"/>
    <cellStyle name="Normal 76 2 2 2 3 2 3 3" xfId="24222" xr:uid="{00000000-0005-0000-0000-0000739F0000}"/>
    <cellStyle name="Normal 76 2 2 2 3 2 4" xfId="34442" xr:uid="{00000000-0005-0000-0000-0000749F0000}"/>
    <cellStyle name="Normal 76 2 2 2 3 2 5" xfId="19209" xr:uid="{00000000-0005-0000-0000-0000759F0000}"/>
    <cellStyle name="Normal 76 2 2 2 3 3" xfId="5760" xr:uid="{00000000-0005-0000-0000-0000769F0000}"/>
    <cellStyle name="Normal 76 2 2 2 3 3 2" xfId="15812" xr:uid="{00000000-0005-0000-0000-0000779F0000}"/>
    <cellStyle name="Normal 76 2 2 2 3 3 2 2" xfId="46143" xr:uid="{00000000-0005-0000-0000-0000789F0000}"/>
    <cellStyle name="Normal 76 2 2 2 3 3 2 3" xfId="30910" xr:uid="{00000000-0005-0000-0000-0000799F0000}"/>
    <cellStyle name="Normal 76 2 2 2 3 3 3" xfId="10792" xr:uid="{00000000-0005-0000-0000-00007A9F0000}"/>
    <cellStyle name="Normal 76 2 2 2 3 3 3 2" xfId="41126" xr:uid="{00000000-0005-0000-0000-00007B9F0000}"/>
    <cellStyle name="Normal 76 2 2 2 3 3 3 3" xfId="25893" xr:uid="{00000000-0005-0000-0000-00007C9F0000}"/>
    <cellStyle name="Normal 76 2 2 2 3 3 4" xfId="36113" xr:uid="{00000000-0005-0000-0000-00007D9F0000}"/>
    <cellStyle name="Normal 76 2 2 2 3 3 5" xfId="20880" xr:uid="{00000000-0005-0000-0000-00007E9F0000}"/>
    <cellStyle name="Normal 76 2 2 2 3 4" xfId="12470" xr:uid="{00000000-0005-0000-0000-00007F9F0000}"/>
    <cellStyle name="Normal 76 2 2 2 3 4 2" xfId="42801" xr:uid="{00000000-0005-0000-0000-0000809F0000}"/>
    <cellStyle name="Normal 76 2 2 2 3 4 3" xfId="27568" xr:uid="{00000000-0005-0000-0000-0000819F0000}"/>
    <cellStyle name="Normal 76 2 2 2 3 5" xfId="7449" xr:uid="{00000000-0005-0000-0000-0000829F0000}"/>
    <cellStyle name="Normal 76 2 2 2 3 5 2" xfId="37784" xr:uid="{00000000-0005-0000-0000-0000839F0000}"/>
    <cellStyle name="Normal 76 2 2 2 3 5 3" xfId="22551" xr:uid="{00000000-0005-0000-0000-0000849F0000}"/>
    <cellStyle name="Normal 76 2 2 2 3 6" xfId="32772" xr:uid="{00000000-0005-0000-0000-0000859F0000}"/>
    <cellStyle name="Normal 76 2 2 2 3 7" xfId="17538" xr:uid="{00000000-0005-0000-0000-0000869F0000}"/>
    <cellStyle name="Normal 76 2 2 2 4" xfId="3231" xr:uid="{00000000-0005-0000-0000-0000879F0000}"/>
    <cellStyle name="Normal 76 2 2 2 4 2" xfId="13305" xr:uid="{00000000-0005-0000-0000-0000889F0000}"/>
    <cellStyle name="Normal 76 2 2 2 4 2 2" xfId="43636" xr:uid="{00000000-0005-0000-0000-0000899F0000}"/>
    <cellStyle name="Normal 76 2 2 2 4 2 3" xfId="28403" xr:uid="{00000000-0005-0000-0000-00008A9F0000}"/>
    <cellStyle name="Normal 76 2 2 2 4 3" xfId="8285" xr:uid="{00000000-0005-0000-0000-00008B9F0000}"/>
    <cellStyle name="Normal 76 2 2 2 4 3 2" xfId="38619" xr:uid="{00000000-0005-0000-0000-00008C9F0000}"/>
    <cellStyle name="Normal 76 2 2 2 4 3 3" xfId="23386" xr:uid="{00000000-0005-0000-0000-00008D9F0000}"/>
    <cellStyle name="Normal 76 2 2 2 4 4" xfId="33606" xr:uid="{00000000-0005-0000-0000-00008E9F0000}"/>
    <cellStyle name="Normal 76 2 2 2 4 5" xfId="18373" xr:uid="{00000000-0005-0000-0000-00008F9F0000}"/>
    <cellStyle name="Normal 76 2 2 2 5" xfId="4924" xr:uid="{00000000-0005-0000-0000-0000909F0000}"/>
    <cellStyle name="Normal 76 2 2 2 5 2" xfId="14976" xr:uid="{00000000-0005-0000-0000-0000919F0000}"/>
    <cellStyle name="Normal 76 2 2 2 5 2 2" xfId="45307" xr:uid="{00000000-0005-0000-0000-0000929F0000}"/>
    <cellStyle name="Normal 76 2 2 2 5 2 3" xfId="30074" xr:uid="{00000000-0005-0000-0000-0000939F0000}"/>
    <cellStyle name="Normal 76 2 2 2 5 3" xfId="9956" xr:uid="{00000000-0005-0000-0000-0000949F0000}"/>
    <cellStyle name="Normal 76 2 2 2 5 3 2" xfId="40290" xr:uid="{00000000-0005-0000-0000-0000959F0000}"/>
    <cellStyle name="Normal 76 2 2 2 5 3 3" xfId="25057" xr:uid="{00000000-0005-0000-0000-0000969F0000}"/>
    <cellStyle name="Normal 76 2 2 2 5 4" xfId="35277" xr:uid="{00000000-0005-0000-0000-0000979F0000}"/>
    <cellStyle name="Normal 76 2 2 2 5 5" xfId="20044" xr:uid="{00000000-0005-0000-0000-0000989F0000}"/>
    <cellStyle name="Normal 76 2 2 2 6" xfId="11634" xr:uid="{00000000-0005-0000-0000-0000999F0000}"/>
    <cellStyle name="Normal 76 2 2 2 6 2" xfId="41965" xr:uid="{00000000-0005-0000-0000-00009A9F0000}"/>
    <cellStyle name="Normal 76 2 2 2 6 3" xfId="26732" xr:uid="{00000000-0005-0000-0000-00009B9F0000}"/>
    <cellStyle name="Normal 76 2 2 2 7" xfId="6613" xr:uid="{00000000-0005-0000-0000-00009C9F0000}"/>
    <cellStyle name="Normal 76 2 2 2 7 2" xfId="36948" xr:uid="{00000000-0005-0000-0000-00009D9F0000}"/>
    <cellStyle name="Normal 76 2 2 2 7 3" xfId="21715" xr:uid="{00000000-0005-0000-0000-00009E9F0000}"/>
    <cellStyle name="Normal 76 2 2 2 8" xfId="31936" xr:uid="{00000000-0005-0000-0000-00009F9F0000}"/>
    <cellStyle name="Normal 76 2 2 2 9" xfId="16702" xr:uid="{00000000-0005-0000-0000-0000A09F0000}"/>
    <cellStyle name="Normal 76 2 2 3" xfId="1749" xr:uid="{00000000-0005-0000-0000-0000A19F0000}"/>
    <cellStyle name="Normal 76 2 2 3 2" xfId="2588" xr:uid="{00000000-0005-0000-0000-0000A29F0000}"/>
    <cellStyle name="Normal 76 2 2 3 2 2" xfId="4278" xr:uid="{00000000-0005-0000-0000-0000A39F0000}"/>
    <cellStyle name="Normal 76 2 2 3 2 2 2" xfId="14351" xr:uid="{00000000-0005-0000-0000-0000A49F0000}"/>
    <cellStyle name="Normal 76 2 2 3 2 2 2 2" xfId="44682" xr:uid="{00000000-0005-0000-0000-0000A59F0000}"/>
    <cellStyle name="Normal 76 2 2 3 2 2 2 3" xfId="29449" xr:uid="{00000000-0005-0000-0000-0000A69F0000}"/>
    <cellStyle name="Normal 76 2 2 3 2 2 3" xfId="9331" xr:uid="{00000000-0005-0000-0000-0000A79F0000}"/>
    <cellStyle name="Normal 76 2 2 3 2 2 3 2" xfId="39665" xr:uid="{00000000-0005-0000-0000-0000A89F0000}"/>
    <cellStyle name="Normal 76 2 2 3 2 2 3 3" xfId="24432" xr:uid="{00000000-0005-0000-0000-0000A99F0000}"/>
    <cellStyle name="Normal 76 2 2 3 2 2 4" xfId="34652" xr:uid="{00000000-0005-0000-0000-0000AA9F0000}"/>
    <cellStyle name="Normal 76 2 2 3 2 2 5" xfId="19419" xr:uid="{00000000-0005-0000-0000-0000AB9F0000}"/>
    <cellStyle name="Normal 76 2 2 3 2 3" xfId="5970" xr:uid="{00000000-0005-0000-0000-0000AC9F0000}"/>
    <cellStyle name="Normal 76 2 2 3 2 3 2" xfId="16022" xr:uid="{00000000-0005-0000-0000-0000AD9F0000}"/>
    <cellStyle name="Normal 76 2 2 3 2 3 2 2" xfId="46353" xr:uid="{00000000-0005-0000-0000-0000AE9F0000}"/>
    <cellStyle name="Normal 76 2 2 3 2 3 2 3" xfId="31120" xr:uid="{00000000-0005-0000-0000-0000AF9F0000}"/>
    <cellStyle name="Normal 76 2 2 3 2 3 3" xfId="11002" xr:uid="{00000000-0005-0000-0000-0000B09F0000}"/>
    <cellStyle name="Normal 76 2 2 3 2 3 3 2" xfId="41336" xr:uid="{00000000-0005-0000-0000-0000B19F0000}"/>
    <cellStyle name="Normal 76 2 2 3 2 3 3 3" xfId="26103" xr:uid="{00000000-0005-0000-0000-0000B29F0000}"/>
    <cellStyle name="Normal 76 2 2 3 2 3 4" xfId="36323" xr:uid="{00000000-0005-0000-0000-0000B39F0000}"/>
    <cellStyle name="Normal 76 2 2 3 2 3 5" xfId="21090" xr:uid="{00000000-0005-0000-0000-0000B49F0000}"/>
    <cellStyle name="Normal 76 2 2 3 2 4" xfId="12680" xr:uid="{00000000-0005-0000-0000-0000B59F0000}"/>
    <cellStyle name="Normal 76 2 2 3 2 4 2" xfId="43011" xr:uid="{00000000-0005-0000-0000-0000B69F0000}"/>
    <cellStyle name="Normal 76 2 2 3 2 4 3" xfId="27778" xr:uid="{00000000-0005-0000-0000-0000B79F0000}"/>
    <cellStyle name="Normal 76 2 2 3 2 5" xfId="7659" xr:uid="{00000000-0005-0000-0000-0000B89F0000}"/>
    <cellStyle name="Normal 76 2 2 3 2 5 2" xfId="37994" xr:uid="{00000000-0005-0000-0000-0000B99F0000}"/>
    <cellStyle name="Normal 76 2 2 3 2 5 3" xfId="22761" xr:uid="{00000000-0005-0000-0000-0000BA9F0000}"/>
    <cellStyle name="Normal 76 2 2 3 2 6" xfId="32982" xr:uid="{00000000-0005-0000-0000-0000BB9F0000}"/>
    <cellStyle name="Normal 76 2 2 3 2 7" xfId="17748" xr:uid="{00000000-0005-0000-0000-0000BC9F0000}"/>
    <cellStyle name="Normal 76 2 2 3 3" xfId="3441" xr:uid="{00000000-0005-0000-0000-0000BD9F0000}"/>
    <cellStyle name="Normal 76 2 2 3 3 2" xfId="13515" xr:uid="{00000000-0005-0000-0000-0000BE9F0000}"/>
    <cellStyle name="Normal 76 2 2 3 3 2 2" xfId="43846" xr:uid="{00000000-0005-0000-0000-0000BF9F0000}"/>
    <cellStyle name="Normal 76 2 2 3 3 2 3" xfId="28613" xr:uid="{00000000-0005-0000-0000-0000C09F0000}"/>
    <cellStyle name="Normal 76 2 2 3 3 3" xfId="8495" xr:uid="{00000000-0005-0000-0000-0000C19F0000}"/>
    <cellStyle name="Normal 76 2 2 3 3 3 2" xfId="38829" xr:uid="{00000000-0005-0000-0000-0000C29F0000}"/>
    <cellStyle name="Normal 76 2 2 3 3 3 3" xfId="23596" xr:uid="{00000000-0005-0000-0000-0000C39F0000}"/>
    <cellStyle name="Normal 76 2 2 3 3 4" xfId="33816" xr:uid="{00000000-0005-0000-0000-0000C49F0000}"/>
    <cellStyle name="Normal 76 2 2 3 3 5" xfId="18583" xr:uid="{00000000-0005-0000-0000-0000C59F0000}"/>
    <cellStyle name="Normal 76 2 2 3 4" xfId="5134" xr:uid="{00000000-0005-0000-0000-0000C69F0000}"/>
    <cellStyle name="Normal 76 2 2 3 4 2" xfId="15186" xr:uid="{00000000-0005-0000-0000-0000C79F0000}"/>
    <cellStyle name="Normal 76 2 2 3 4 2 2" xfId="45517" xr:uid="{00000000-0005-0000-0000-0000C89F0000}"/>
    <cellStyle name="Normal 76 2 2 3 4 2 3" xfId="30284" xr:uid="{00000000-0005-0000-0000-0000C99F0000}"/>
    <cellStyle name="Normal 76 2 2 3 4 3" xfId="10166" xr:uid="{00000000-0005-0000-0000-0000CA9F0000}"/>
    <cellStyle name="Normal 76 2 2 3 4 3 2" xfId="40500" xr:uid="{00000000-0005-0000-0000-0000CB9F0000}"/>
    <cellStyle name="Normal 76 2 2 3 4 3 3" xfId="25267" xr:uid="{00000000-0005-0000-0000-0000CC9F0000}"/>
    <cellStyle name="Normal 76 2 2 3 4 4" xfId="35487" xr:uid="{00000000-0005-0000-0000-0000CD9F0000}"/>
    <cellStyle name="Normal 76 2 2 3 4 5" xfId="20254" xr:uid="{00000000-0005-0000-0000-0000CE9F0000}"/>
    <cellStyle name="Normal 76 2 2 3 5" xfId="11844" xr:uid="{00000000-0005-0000-0000-0000CF9F0000}"/>
    <cellStyle name="Normal 76 2 2 3 5 2" xfId="42175" xr:uid="{00000000-0005-0000-0000-0000D09F0000}"/>
    <cellStyle name="Normal 76 2 2 3 5 3" xfId="26942" xr:uid="{00000000-0005-0000-0000-0000D19F0000}"/>
    <cellStyle name="Normal 76 2 2 3 6" xfId="6823" xr:uid="{00000000-0005-0000-0000-0000D29F0000}"/>
    <cellStyle name="Normal 76 2 2 3 6 2" xfId="37158" xr:uid="{00000000-0005-0000-0000-0000D39F0000}"/>
    <cellStyle name="Normal 76 2 2 3 6 3" xfId="21925" xr:uid="{00000000-0005-0000-0000-0000D49F0000}"/>
    <cellStyle name="Normal 76 2 2 3 7" xfId="32146" xr:uid="{00000000-0005-0000-0000-0000D59F0000}"/>
    <cellStyle name="Normal 76 2 2 3 8" xfId="16912" xr:uid="{00000000-0005-0000-0000-0000D69F0000}"/>
    <cellStyle name="Normal 76 2 2 4" xfId="2170" xr:uid="{00000000-0005-0000-0000-0000D79F0000}"/>
    <cellStyle name="Normal 76 2 2 4 2" xfId="3860" xr:uid="{00000000-0005-0000-0000-0000D89F0000}"/>
    <cellStyle name="Normal 76 2 2 4 2 2" xfId="13933" xr:uid="{00000000-0005-0000-0000-0000D99F0000}"/>
    <cellStyle name="Normal 76 2 2 4 2 2 2" xfId="44264" xr:uid="{00000000-0005-0000-0000-0000DA9F0000}"/>
    <cellStyle name="Normal 76 2 2 4 2 2 3" xfId="29031" xr:uid="{00000000-0005-0000-0000-0000DB9F0000}"/>
    <cellStyle name="Normal 76 2 2 4 2 3" xfId="8913" xr:uid="{00000000-0005-0000-0000-0000DC9F0000}"/>
    <cellStyle name="Normal 76 2 2 4 2 3 2" xfId="39247" xr:uid="{00000000-0005-0000-0000-0000DD9F0000}"/>
    <cellStyle name="Normal 76 2 2 4 2 3 3" xfId="24014" xr:uid="{00000000-0005-0000-0000-0000DE9F0000}"/>
    <cellStyle name="Normal 76 2 2 4 2 4" xfId="34234" xr:uid="{00000000-0005-0000-0000-0000DF9F0000}"/>
    <cellStyle name="Normal 76 2 2 4 2 5" xfId="19001" xr:uid="{00000000-0005-0000-0000-0000E09F0000}"/>
    <cellStyle name="Normal 76 2 2 4 3" xfId="5552" xr:uid="{00000000-0005-0000-0000-0000E19F0000}"/>
    <cellStyle name="Normal 76 2 2 4 3 2" xfId="15604" xr:uid="{00000000-0005-0000-0000-0000E29F0000}"/>
    <cellStyle name="Normal 76 2 2 4 3 2 2" xfId="45935" xr:uid="{00000000-0005-0000-0000-0000E39F0000}"/>
    <cellStyle name="Normal 76 2 2 4 3 2 3" xfId="30702" xr:uid="{00000000-0005-0000-0000-0000E49F0000}"/>
    <cellStyle name="Normal 76 2 2 4 3 3" xfId="10584" xr:uid="{00000000-0005-0000-0000-0000E59F0000}"/>
    <cellStyle name="Normal 76 2 2 4 3 3 2" xfId="40918" xr:uid="{00000000-0005-0000-0000-0000E69F0000}"/>
    <cellStyle name="Normal 76 2 2 4 3 3 3" xfId="25685" xr:uid="{00000000-0005-0000-0000-0000E79F0000}"/>
    <cellStyle name="Normal 76 2 2 4 3 4" xfId="35905" xr:uid="{00000000-0005-0000-0000-0000E89F0000}"/>
    <cellStyle name="Normal 76 2 2 4 3 5" xfId="20672" xr:uid="{00000000-0005-0000-0000-0000E99F0000}"/>
    <cellStyle name="Normal 76 2 2 4 4" xfId="12262" xr:uid="{00000000-0005-0000-0000-0000EA9F0000}"/>
    <cellStyle name="Normal 76 2 2 4 4 2" xfId="42593" xr:uid="{00000000-0005-0000-0000-0000EB9F0000}"/>
    <cellStyle name="Normal 76 2 2 4 4 3" xfId="27360" xr:uid="{00000000-0005-0000-0000-0000EC9F0000}"/>
    <cellStyle name="Normal 76 2 2 4 5" xfId="7241" xr:uid="{00000000-0005-0000-0000-0000ED9F0000}"/>
    <cellStyle name="Normal 76 2 2 4 5 2" xfId="37576" xr:uid="{00000000-0005-0000-0000-0000EE9F0000}"/>
    <cellStyle name="Normal 76 2 2 4 5 3" xfId="22343" xr:uid="{00000000-0005-0000-0000-0000EF9F0000}"/>
    <cellStyle name="Normal 76 2 2 4 6" xfId="32564" xr:uid="{00000000-0005-0000-0000-0000F09F0000}"/>
    <cellStyle name="Normal 76 2 2 4 7" xfId="17330" xr:uid="{00000000-0005-0000-0000-0000F19F0000}"/>
    <cellStyle name="Normal 76 2 2 5" xfId="3023" xr:uid="{00000000-0005-0000-0000-0000F29F0000}"/>
    <cellStyle name="Normal 76 2 2 5 2" xfId="13097" xr:uid="{00000000-0005-0000-0000-0000F39F0000}"/>
    <cellStyle name="Normal 76 2 2 5 2 2" xfId="43428" xr:uid="{00000000-0005-0000-0000-0000F49F0000}"/>
    <cellStyle name="Normal 76 2 2 5 2 3" xfId="28195" xr:uid="{00000000-0005-0000-0000-0000F59F0000}"/>
    <cellStyle name="Normal 76 2 2 5 3" xfId="8077" xr:uid="{00000000-0005-0000-0000-0000F69F0000}"/>
    <cellStyle name="Normal 76 2 2 5 3 2" xfId="38411" xr:uid="{00000000-0005-0000-0000-0000F79F0000}"/>
    <cellStyle name="Normal 76 2 2 5 3 3" xfId="23178" xr:uid="{00000000-0005-0000-0000-0000F89F0000}"/>
    <cellStyle name="Normal 76 2 2 5 4" xfId="33398" xr:uid="{00000000-0005-0000-0000-0000F99F0000}"/>
    <cellStyle name="Normal 76 2 2 5 5" xfId="18165" xr:uid="{00000000-0005-0000-0000-0000FA9F0000}"/>
    <cellStyle name="Normal 76 2 2 6" xfId="4716" xr:uid="{00000000-0005-0000-0000-0000FB9F0000}"/>
    <cellStyle name="Normal 76 2 2 6 2" xfId="14768" xr:uid="{00000000-0005-0000-0000-0000FC9F0000}"/>
    <cellStyle name="Normal 76 2 2 6 2 2" xfId="45099" xr:uid="{00000000-0005-0000-0000-0000FD9F0000}"/>
    <cellStyle name="Normal 76 2 2 6 2 3" xfId="29866" xr:uid="{00000000-0005-0000-0000-0000FE9F0000}"/>
    <cellStyle name="Normal 76 2 2 6 3" xfId="9748" xr:uid="{00000000-0005-0000-0000-0000FF9F0000}"/>
    <cellStyle name="Normal 76 2 2 6 3 2" xfId="40082" xr:uid="{00000000-0005-0000-0000-000000A00000}"/>
    <cellStyle name="Normal 76 2 2 6 3 3" xfId="24849" xr:uid="{00000000-0005-0000-0000-000001A00000}"/>
    <cellStyle name="Normal 76 2 2 6 4" xfId="35069" xr:uid="{00000000-0005-0000-0000-000002A00000}"/>
    <cellStyle name="Normal 76 2 2 6 5" xfId="19836" xr:uid="{00000000-0005-0000-0000-000003A00000}"/>
    <cellStyle name="Normal 76 2 2 7" xfId="11426" xr:uid="{00000000-0005-0000-0000-000004A00000}"/>
    <cellStyle name="Normal 76 2 2 7 2" xfId="41757" xr:uid="{00000000-0005-0000-0000-000005A00000}"/>
    <cellStyle name="Normal 76 2 2 7 3" xfId="26524" xr:uid="{00000000-0005-0000-0000-000006A00000}"/>
    <cellStyle name="Normal 76 2 2 8" xfId="6405" xr:uid="{00000000-0005-0000-0000-000007A00000}"/>
    <cellStyle name="Normal 76 2 2 8 2" xfId="36740" xr:uid="{00000000-0005-0000-0000-000008A00000}"/>
    <cellStyle name="Normal 76 2 2 8 3" xfId="21507" xr:uid="{00000000-0005-0000-0000-000009A00000}"/>
    <cellStyle name="Normal 76 2 2 9" xfId="31728" xr:uid="{00000000-0005-0000-0000-00000AA00000}"/>
    <cellStyle name="Normal 76 2 3" xfId="1432" xr:uid="{00000000-0005-0000-0000-00000BA00000}"/>
    <cellStyle name="Normal 76 2 3 2" xfId="1853" xr:uid="{00000000-0005-0000-0000-00000CA00000}"/>
    <cellStyle name="Normal 76 2 3 2 2" xfId="2692" xr:uid="{00000000-0005-0000-0000-00000DA00000}"/>
    <cellStyle name="Normal 76 2 3 2 2 2" xfId="4382" xr:uid="{00000000-0005-0000-0000-00000EA00000}"/>
    <cellStyle name="Normal 76 2 3 2 2 2 2" xfId="14455" xr:uid="{00000000-0005-0000-0000-00000FA00000}"/>
    <cellStyle name="Normal 76 2 3 2 2 2 2 2" xfId="44786" xr:uid="{00000000-0005-0000-0000-000010A00000}"/>
    <cellStyle name="Normal 76 2 3 2 2 2 2 3" xfId="29553" xr:uid="{00000000-0005-0000-0000-000011A00000}"/>
    <cellStyle name="Normal 76 2 3 2 2 2 3" xfId="9435" xr:uid="{00000000-0005-0000-0000-000012A00000}"/>
    <cellStyle name="Normal 76 2 3 2 2 2 3 2" xfId="39769" xr:uid="{00000000-0005-0000-0000-000013A00000}"/>
    <cellStyle name="Normal 76 2 3 2 2 2 3 3" xfId="24536" xr:uid="{00000000-0005-0000-0000-000014A00000}"/>
    <cellStyle name="Normal 76 2 3 2 2 2 4" xfId="34756" xr:uid="{00000000-0005-0000-0000-000015A00000}"/>
    <cellStyle name="Normal 76 2 3 2 2 2 5" xfId="19523" xr:uid="{00000000-0005-0000-0000-000016A00000}"/>
    <cellStyle name="Normal 76 2 3 2 2 3" xfId="6074" xr:uid="{00000000-0005-0000-0000-000017A00000}"/>
    <cellStyle name="Normal 76 2 3 2 2 3 2" xfId="16126" xr:uid="{00000000-0005-0000-0000-000018A00000}"/>
    <cellStyle name="Normal 76 2 3 2 2 3 2 2" xfId="46457" xr:uid="{00000000-0005-0000-0000-000019A00000}"/>
    <cellStyle name="Normal 76 2 3 2 2 3 2 3" xfId="31224" xr:uid="{00000000-0005-0000-0000-00001AA00000}"/>
    <cellStyle name="Normal 76 2 3 2 2 3 3" xfId="11106" xr:uid="{00000000-0005-0000-0000-00001BA00000}"/>
    <cellStyle name="Normal 76 2 3 2 2 3 3 2" xfId="41440" xr:uid="{00000000-0005-0000-0000-00001CA00000}"/>
    <cellStyle name="Normal 76 2 3 2 2 3 3 3" xfId="26207" xr:uid="{00000000-0005-0000-0000-00001DA00000}"/>
    <cellStyle name="Normal 76 2 3 2 2 3 4" xfId="36427" xr:uid="{00000000-0005-0000-0000-00001EA00000}"/>
    <cellStyle name="Normal 76 2 3 2 2 3 5" xfId="21194" xr:uid="{00000000-0005-0000-0000-00001FA00000}"/>
    <cellStyle name="Normal 76 2 3 2 2 4" xfId="12784" xr:uid="{00000000-0005-0000-0000-000020A00000}"/>
    <cellStyle name="Normal 76 2 3 2 2 4 2" xfId="43115" xr:uid="{00000000-0005-0000-0000-000021A00000}"/>
    <cellStyle name="Normal 76 2 3 2 2 4 3" xfId="27882" xr:uid="{00000000-0005-0000-0000-000022A00000}"/>
    <cellStyle name="Normal 76 2 3 2 2 5" xfId="7763" xr:uid="{00000000-0005-0000-0000-000023A00000}"/>
    <cellStyle name="Normal 76 2 3 2 2 5 2" xfId="38098" xr:uid="{00000000-0005-0000-0000-000024A00000}"/>
    <cellStyle name="Normal 76 2 3 2 2 5 3" xfId="22865" xr:uid="{00000000-0005-0000-0000-000025A00000}"/>
    <cellStyle name="Normal 76 2 3 2 2 6" xfId="33086" xr:uid="{00000000-0005-0000-0000-000026A00000}"/>
    <cellStyle name="Normal 76 2 3 2 2 7" xfId="17852" xr:uid="{00000000-0005-0000-0000-000027A00000}"/>
    <cellStyle name="Normal 76 2 3 2 3" xfId="3545" xr:uid="{00000000-0005-0000-0000-000028A00000}"/>
    <cellStyle name="Normal 76 2 3 2 3 2" xfId="13619" xr:uid="{00000000-0005-0000-0000-000029A00000}"/>
    <cellStyle name="Normal 76 2 3 2 3 2 2" xfId="43950" xr:uid="{00000000-0005-0000-0000-00002AA00000}"/>
    <cellStyle name="Normal 76 2 3 2 3 2 3" xfId="28717" xr:uid="{00000000-0005-0000-0000-00002BA00000}"/>
    <cellStyle name="Normal 76 2 3 2 3 3" xfId="8599" xr:uid="{00000000-0005-0000-0000-00002CA00000}"/>
    <cellStyle name="Normal 76 2 3 2 3 3 2" xfId="38933" xr:uid="{00000000-0005-0000-0000-00002DA00000}"/>
    <cellStyle name="Normal 76 2 3 2 3 3 3" xfId="23700" xr:uid="{00000000-0005-0000-0000-00002EA00000}"/>
    <cellStyle name="Normal 76 2 3 2 3 4" xfId="33920" xr:uid="{00000000-0005-0000-0000-00002FA00000}"/>
    <cellStyle name="Normal 76 2 3 2 3 5" xfId="18687" xr:uid="{00000000-0005-0000-0000-000030A00000}"/>
    <cellStyle name="Normal 76 2 3 2 4" xfId="5238" xr:uid="{00000000-0005-0000-0000-000031A00000}"/>
    <cellStyle name="Normal 76 2 3 2 4 2" xfId="15290" xr:uid="{00000000-0005-0000-0000-000032A00000}"/>
    <cellStyle name="Normal 76 2 3 2 4 2 2" xfId="45621" xr:uid="{00000000-0005-0000-0000-000033A00000}"/>
    <cellStyle name="Normal 76 2 3 2 4 2 3" xfId="30388" xr:uid="{00000000-0005-0000-0000-000034A00000}"/>
    <cellStyle name="Normal 76 2 3 2 4 3" xfId="10270" xr:uid="{00000000-0005-0000-0000-000035A00000}"/>
    <cellStyle name="Normal 76 2 3 2 4 3 2" xfId="40604" xr:uid="{00000000-0005-0000-0000-000036A00000}"/>
    <cellStyle name="Normal 76 2 3 2 4 3 3" xfId="25371" xr:uid="{00000000-0005-0000-0000-000037A00000}"/>
    <cellStyle name="Normal 76 2 3 2 4 4" xfId="35591" xr:uid="{00000000-0005-0000-0000-000038A00000}"/>
    <cellStyle name="Normal 76 2 3 2 4 5" xfId="20358" xr:uid="{00000000-0005-0000-0000-000039A00000}"/>
    <cellStyle name="Normal 76 2 3 2 5" xfId="11948" xr:uid="{00000000-0005-0000-0000-00003AA00000}"/>
    <cellStyle name="Normal 76 2 3 2 5 2" xfId="42279" xr:uid="{00000000-0005-0000-0000-00003BA00000}"/>
    <cellStyle name="Normal 76 2 3 2 5 3" xfId="27046" xr:uid="{00000000-0005-0000-0000-00003CA00000}"/>
    <cellStyle name="Normal 76 2 3 2 6" xfId="6927" xr:uid="{00000000-0005-0000-0000-00003DA00000}"/>
    <cellStyle name="Normal 76 2 3 2 6 2" xfId="37262" xr:uid="{00000000-0005-0000-0000-00003EA00000}"/>
    <cellStyle name="Normal 76 2 3 2 6 3" xfId="22029" xr:uid="{00000000-0005-0000-0000-00003FA00000}"/>
    <cellStyle name="Normal 76 2 3 2 7" xfId="32250" xr:uid="{00000000-0005-0000-0000-000040A00000}"/>
    <cellStyle name="Normal 76 2 3 2 8" xfId="17016" xr:uid="{00000000-0005-0000-0000-000041A00000}"/>
    <cellStyle name="Normal 76 2 3 3" xfId="2274" xr:uid="{00000000-0005-0000-0000-000042A00000}"/>
    <cellStyle name="Normal 76 2 3 3 2" xfId="3964" xr:uid="{00000000-0005-0000-0000-000043A00000}"/>
    <cellStyle name="Normal 76 2 3 3 2 2" xfId="14037" xr:uid="{00000000-0005-0000-0000-000044A00000}"/>
    <cellStyle name="Normal 76 2 3 3 2 2 2" xfId="44368" xr:uid="{00000000-0005-0000-0000-000045A00000}"/>
    <cellStyle name="Normal 76 2 3 3 2 2 3" xfId="29135" xr:uid="{00000000-0005-0000-0000-000046A00000}"/>
    <cellStyle name="Normal 76 2 3 3 2 3" xfId="9017" xr:uid="{00000000-0005-0000-0000-000047A00000}"/>
    <cellStyle name="Normal 76 2 3 3 2 3 2" xfId="39351" xr:uid="{00000000-0005-0000-0000-000048A00000}"/>
    <cellStyle name="Normal 76 2 3 3 2 3 3" xfId="24118" xr:uid="{00000000-0005-0000-0000-000049A00000}"/>
    <cellStyle name="Normal 76 2 3 3 2 4" xfId="34338" xr:uid="{00000000-0005-0000-0000-00004AA00000}"/>
    <cellStyle name="Normal 76 2 3 3 2 5" xfId="19105" xr:uid="{00000000-0005-0000-0000-00004BA00000}"/>
    <cellStyle name="Normal 76 2 3 3 3" xfId="5656" xr:uid="{00000000-0005-0000-0000-00004CA00000}"/>
    <cellStyle name="Normal 76 2 3 3 3 2" xfId="15708" xr:uid="{00000000-0005-0000-0000-00004DA00000}"/>
    <cellStyle name="Normal 76 2 3 3 3 2 2" xfId="46039" xr:uid="{00000000-0005-0000-0000-00004EA00000}"/>
    <cellStyle name="Normal 76 2 3 3 3 2 3" xfId="30806" xr:uid="{00000000-0005-0000-0000-00004FA00000}"/>
    <cellStyle name="Normal 76 2 3 3 3 3" xfId="10688" xr:uid="{00000000-0005-0000-0000-000050A00000}"/>
    <cellStyle name="Normal 76 2 3 3 3 3 2" xfId="41022" xr:uid="{00000000-0005-0000-0000-000051A00000}"/>
    <cellStyle name="Normal 76 2 3 3 3 3 3" xfId="25789" xr:uid="{00000000-0005-0000-0000-000052A00000}"/>
    <cellStyle name="Normal 76 2 3 3 3 4" xfId="36009" xr:uid="{00000000-0005-0000-0000-000053A00000}"/>
    <cellStyle name="Normal 76 2 3 3 3 5" xfId="20776" xr:uid="{00000000-0005-0000-0000-000054A00000}"/>
    <cellStyle name="Normal 76 2 3 3 4" xfId="12366" xr:uid="{00000000-0005-0000-0000-000055A00000}"/>
    <cellStyle name="Normal 76 2 3 3 4 2" xfId="42697" xr:uid="{00000000-0005-0000-0000-000056A00000}"/>
    <cellStyle name="Normal 76 2 3 3 4 3" xfId="27464" xr:uid="{00000000-0005-0000-0000-000057A00000}"/>
    <cellStyle name="Normal 76 2 3 3 5" xfId="7345" xr:uid="{00000000-0005-0000-0000-000058A00000}"/>
    <cellStyle name="Normal 76 2 3 3 5 2" xfId="37680" xr:uid="{00000000-0005-0000-0000-000059A00000}"/>
    <cellStyle name="Normal 76 2 3 3 5 3" xfId="22447" xr:uid="{00000000-0005-0000-0000-00005AA00000}"/>
    <cellStyle name="Normal 76 2 3 3 6" xfId="32668" xr:uid="{00000000-0005-0000-0000-00005BA00000}"/>
    <cellStyle name="Normal 76 2 3 3 7" xfId="17434" xr:uid="{00000000-0005-0000-0000-00005CA00000}"/>
    <cellStyle name="Normal 76 2 3 4" xfId="3127" xr:uid="{00000000-0005-0000-0000-00005DA00000}"/>
    <cellStyle name="Normal 76 2 3 4 2" xfId="13201" xr:uid="{00000000-0005-0000-0000-00005EA00000}"/>
    <cellStyle name="Normal 76 2 3 4 2 2" xfId="43532" xr:uid="{00000000-0005-0000-0000-00005FA00000}"/>
    <cellStyle name="Normal 76 2 3 4 2 3" xfId="28299" xr:uid="{00000000-0005-0000-0000-000060A00000}"/>
    <cellStyle name="Normal 76 2 3 4 3" xfId="8181" xr:uid="{00000000-0005-0000-0000-000061A00000}"/>
    <cellStyle name="Normal 76 2 3 4 3 2" xfId="38515" xr:uid="{00000000-0005-0000-0000-000062A00000}"/>
    <cellStyle name="Normal 76 2 3 4 3 3" xfId="23282" xr:uid="{00000000-0005-0000-0000-000063A00000}"/>
    <cellStyle name="Normal 76 2 3 4 4" xfId="33502" xr:uid="{00000000-0005-0000-0000-000064A00000}"/>
    <cellStyle name="Normal 76 2 3 4 5" xfId="18269" xr:uid="{00000000-0005-0000-0000-000065A00000}"/>
    <cellStyle name="Normal 76 2 3 5" xfId="4820" xr:uid="{00000000-0005-0000-0000-000066A00000}"/>
    <cellStyle name="Normal 76 2 3 5 2" xfId="14872" xr:uid="{00000000-0005-0000-0000-000067A00000}"/>
    <cellStyle name="Normal 76 2 3 5 2 2" xfId="45203" xr:uid="{00000000-0005-0000-0000-000068A00000}"/>
    <cellStyle name="Normal 76 2 3 5 2 3" xfId="29970" xr:uid="{00000000-0005-0000-0000-000069A00000}"/>
    <cellStyle name="Normal 76 2 3 5 3" xfId="9852" xr:uid="{00000000-0005-0000-0000-00006AA00000}"/>
    <cellStyle name="Normal 76 2 3 5 3 2" xfId="40186" xr:uid="{00000000-0005-0000-0000-00006BA00000}"/>
    <cellStyle name="Normal 76 2 3 5 3 3" xfId="24953" xr:uid="{00000000-0005-0000-0000-00006CA00000}"/>
    <cellStyle name="Normal 76 2 3 5 4" xfId="35173" xr:uid="{00000000-0005-0000-0000-00006DA00000}"/>
    <cellStyle name="Normal 76 2 3 5 5" xfId="19940" xr:uid="{00000000-0005-0000-0000-00006EA00000}"/>
    <cellStyle name="Normal 76 2 3 6" xfId="11530" xr:uid="{00000000-0005-0000-0000-00006FA00000}"/>
    <cellStyle name="Normal 76 2 3 6 2" xfId="41861" xr:uid="{00000000-0005-0000-0000-000070A00000}"/>
    <cellStyle name="Normal 76 2 3 6 3" xfId="26628" xr:uid="{00000000-0005-0000-0000-000071A00000}"/>
    <cellStyle name="Normal 76 2 3 7" xfId="6509" xr:uid="{00000000-0005-0000-0000-000072A00000}"/>
    <cellStyle name="Normal 76 2 3 7 2" xfId="36844" xr:uid="{00000000-0005-0000-0000-000073A00000}"/>
    <cellStyle name="Normal 76 2 3 7 3" xfId="21611" xr:uid="{00000000-0005-0000-0000-000074A00000}"/>
    <cellStyle name="Normal 76 2 3 8" xfId="31832" xr:uid="{00000000-0005-0000-0000-000075A00000}"/>
    <cellStyle name="Normal 76 2 3 9" xfId="16598" xr:uid="{00000000-0005-0000-0000-000076A00000}"/>
    <cellStyle name="Normal 76 2 4" xfId="1645" xr:uid="{00000000-0005-0000-0000-000077A00000}"/>
    <cellStyle name="Normal 76 2 4 2" xfId="2484" xr:uid="{00000000-0005-0000-0000-000078A00000}"/>
    <cellStyle name="Normal 76 2 4 2 2" xfId="4174" xr:uid="{00000000-0005-0000-0000-000079A00000}"/>
    <cellStyle name="Normal 76 2 4 2 2 2" xfId="14247" xr:uid="{00000000-0005-0000-0000-00007AA00000}"/>
    <cellStyle name="Normal 76 2 4 2 2 2 2" xfId="44578" xr:uid="{00000000-0005-0000-0000-00007BA00000}"/>
    <cellStyle name="Normal 76 2 4 2 2 2 3" xfId="29345" xr:uid="{00000000-0005-0000-0000-00007CA00000}"/>
    <cellStyle name="Normal 76 2 4 2 2 3" xfId="9227" xr:uid="{00000000-0005-0000-0000-00007DA00000}"/>
    <cellStyle name="Normal 76 2 4 2 2 3 2" xfId="39561" xr:uid="{00000000-0005-0000-0000-00007EA00000}"/>
    <cellStyle name="Normal 76 2 4 2 2 3 3" xfId="24328" xr:uid="{00000000-0005-0000-0000-00007FA00000}"/>
    <cellStyle name="Normal 76 2 4 2 2 4" xfId="34548" xr:uid="{00000000-0005-0000-0000-000080A00000}"/>
    <cellStyle name="Normal 76 2 4 2 2 5" xfId="19315" xr:uid="{00000000-0005-0000-0000-000081A00000}"/>
    <cellStyle name="Normal 76 2 4 2 3" xfId="5866" xr:uid="{00000000-0005-0000-0000-000082A00000}"/>
    <cellStyle name="Normal 76 2 4 2 3 2" xfId="15918" xr:uid="{00000000-0005-0000-0000-000083A00000}"/>
    <cellStyle name="Normal 76 2 4 2 3 2 2" xfId="46249" xr:uid="{00000000-0005-0000-0000-000084A00000}"/>
    <cellStyle name="Normal 76 2 4 2 3 2 3" xfId="31016" xr:uid="{00000000-0005-0000-0000-000085A00000}"/>
    <cellStyle name="Normal 76 2 4 2 3 3" xfId="10898" xr:uid="{00000000-0005-0000-0000-000086A00000}"/>
    <cellStyle name="Normal 76 2 4 2 3 3 2" xfId="41232" xr:uid="{00000000-0005-0000-0000-000087A00000}"/>
    <cellStyle name="Normal 76 2 4 2 3 3 3" xfId="25999" xr:uid="{00000000-0005-0000-0000-000088A00000}"/>
    <cellStyle name="Normal 76 2 4 2 3 4" xfId="36219" xr:uid="{00000000-0005-0000-0000-000089A00000}"/>
    <cellStyle name="Normal 76 2 4 2 3 5" xfId="20986" xr:uid="{00000000-0005-0000-0000-00008AA00000}"/>
    <cellStyle name="Normal 76 2 4 2 4" xfId="12576" xr:uid="{00000000-0005-0000-0000-00008BA00000}"/>
    <cellStyle name="Normal 76 2 4 2 4 2" xfId="42907" xr:uid="{00000000-0005-0000-0000-00008CA00000}"/>
    <cellStyle name="Normal 76 2 4 2 4 3" xfId="27674" xr:uid="{00000000-0005-0000-0000-00008DA00000}"/>
    <cellStyle name="Normal 76 2 4 2 5" xfId="7555" xr:uid="{00000000-0005-0000-0000-00008EA00000}"/>
    <cellStyle name="Normal 76 2 4 2 5 2" xfId="37890" xr:uid="{00000000-0005-0000-0000-00008FA00000}"/>
    <cellStyle name="Normal 76 2 4 2 5 3" xfId="22657" xr:uid="{00000000-0005-0000-0000-000090A00000}"/>
    <cellStyle name="Normal 76 2 4 2 6" xfId="32878" xr:uid="{00000000-0005-0000-0000-000091A00000}"/>
    <cellStyle name="Normal 76 2 4 2 7" xfId="17644" xr:uid="{00000000-0005-0000-0000-000092A00000}"/>
    <cellStyle name="Normal 76 2 4 3" xfId="3337" xr:uid="{00000000-0005-0000-0000-000093A00000}"/>
    <cellStyle name="Normal 76 2 4 3 2" xfId="13411" xr:uid="{00000000-0005-0000-0000-000094A00000}"/>
    <cellStyle name="Normal 76 2 4 3 2 2" xfId="43742" xr:uid="{00000000-0005-0000-0000-000095A00000}"/>
    <cellStyle name="Normal 76 2 4 3 2 3" xfId="28509" xr:uid="{00000000-0005-0000-0000-000096A00000}"/>
    <cellStyle name="Normal 76 2 4 3 3" xfId="8391" xr:uid="{00000000-0005-0000-0000-000097A00000}"/>
    <cellStyle name="Normal 76 2 4 3 3 2" xfId="38725" xr:uid="{00000000-0005-0000-0000-000098A00000}"/>
    <cellStyle name="Normal 76 2 4 3 3 3" xfId="23492" xr:uid="{00000000-0005-0000-0000-000099A00000}"/>
    <cellStyle name="Normal 76 2 4 3 4" xfId="33712" xr:uid="{00000000-0005-0000-0000-00009AA00000}"/>
    <cellStyle name="Normal 76 2 4 3 5" xfId="18479" xr:uid="{00000000-0005-0000-0000-00009BA00000}"/>
    <cellStyle name="Normal 76 2 4 4" xfId="5030" xr:uid="{00000000-0005-0000-0000-00009CA00000}"/>
    <cellStyle name="Normal 76 2 4 4 2" xfId="15082" xr:uid="{00000000-0005-0000-0000-00009DA00000}"/>
    <cellStyle name="Normal 76 2 4 4 2 2" xfId="45413" xr:uid="{00000000-0005-0000-0000-00009EA00000}"/>
    <cellStyle name="Normal 76 2 4 4 2 3" xfId="30180" xr:uid="{00000000-0005-0000-0000-00009FA00000}"/>
    <cellStyle name="Normal 76 2 4 4 3" xfId="10062" xr:uid="{00000000-0005-0000-0000-0000A0A00000}"/>
    <cellStyle name="Normal 76 2 4 4 3 2" xfId="40396" xr:uid="{00000000-0005-0000-0000-0000A1A00000}"/>
    <cellStyle name="Normal 76 2 4 4 3 3" xfId="25163" xr:uid="{00000000-0005-0000-0000-0000A2A00000}"/>
    <cellStyle name="Normal 76 2 4 4 4" xfId="35383" xr:uid="{00000000-0005-0000-0000-0000A3A00000}"/>
    <cellStyle name="Normal 76 2 4 4 5" xfId="20150" xr:uid="{00000000-0005-0000-0000-0000A4A00000}"/>
    <cellStyle name="Normal 76 2 4 5" xfId="11740" xr:uid="{00000000-0005-0000-0000-0000A5A00000}"/>
    <cellStyle name="Normal 76 2 4 5 2" xfId="42071" xr:uid="{00000000-0005-0000-0000-0000A6A00000}"/>
    <cellStyle name="Normal 76 2 4 5 3" xfId="26838" xr:uid="{00000000-0005-0000-0000-0000A7A00000}"/>
    <cellStyle name="Normal 76 2 4 6" xfId="6719" xr:uid="{00000000-0005-0000-0000-0000A8A00000}"/>
    <cellStyle name="Normal 76 2 4 6 2" xfId="37054" xr:uid="{00000000-0005-0000-0000-0000A9A00000}"/>
    <cellStyle name="Normal 76 2 4 6 3" xfId="21821" xr:uid="{00000000-0005-0000-0000-0000AAA00000}"/>
    <cellStyle name="Normal 76 2 4 7" xfId="32042" xr:uid="{00000000-0005-0000-0000-0000ABA00000}"/>
    <cellStyle name="Normal 76 2 4 8" xfId="16808" xr:uid="{00000000-0005-0000-0000-0000ACA00000}"/>
    <cellStyle name="Normal 76 2 5" xfId="2066" xr:uid="{00000000-0005-0000-0000-0000ADA00000}"/>
    <cellStyle name="Normal 76 2 5 2" xfId="3756" xr:uid="{00000000-0005-0000-0000-0000AEA00000}"/>
    <cellStyle name="Normal 76 2 5 2 2" xfId="13829" xr:uid="{00000000-0005-0000-0000-0000AFA00000}"/>
    <cellStyle name="Normal 76 2 5 2 2 2" xfId="44160" xr:uid="{00000000-0005-0000-0000-0000B0A00000}"/>
    <cellStyle name="Normal 76 2 5 2 2 3" xfId="28927" xr:uid="{00000000-0005-0000-0000-0000B1A00000}"/>
    <cellStyle name="Normal 76 2 5 2 3" xfId="8809" xr:uid="{00000000-0005-0000-0000-0000B2A00000}"/>
    <cellStyle name="Normal 76 2 5 2 3 2" xfId="39143" xr:uid="{00000000-0005-0000-0000-0000B3A00000}"/>
    <cellStyle name="Normal 76 2 5 2 3 3" xfId="23910" xr:uid="{00000000-0005-0000-0000-0000B4A00000}"/>
    <cellStyle name="Normal 76 2 5 2 4" xfId="34130" xr:uid="{00000000-0005-0000-0000-0000B5A00000}"/>
    <cellStyle name="Normal 76 2 5 2 5" xfId="18897" xr:uid="{00000000-0005-0000-0000-0000B6A00000}"/>
    <cellStyle name="Normal 76 2 5 3" xfId="5448" xr:uid="{00000000-0005-0000-0000-0000B7A00000}"/>
    <cellStyle name="Normal 76 2 5 3 2" xfId="15500" xr:uid="{00000000-0005-0000-0000-0000B8A00000}"/>
    <cellStyle name="Normal 76 2 5 3 2 2" xfId="45831" xr:uid="{00000000-0005-0000-0000-0000B9A00000}"/>
    <cellStyle name="Normal 76 2 5 3 2 3" xfId="30598" xr:uid="{00000000-0005-0000-0000-0000BAA00000}"/>
    <cellStyle name="Normal 76 2 5 3 3" xfId="10480" xr:uid="{00000000-0005-0000-0000-0000BBA00000}"/>
    <cellStyle name="Normal 76 2 5 3 3 2" xfId="40814" xr:uid="{00000000-0005-0000-0000-0000BCA00000}"/>
    <cellStyle name="Normal 76 2 5 3 3 3" xfId="25581" xr:uid="{00000000-0005-0000-0000-0000BDA00000}"/>
    <cellStyle name="Normal 76 2 5 3 4" xfId="35801" xr:uid="{00000000-0005-0000-0000-0000BEA00000}"/>
    <cellStyle name="Normal 76 2 5 3 5" xfId="20568" xr:uid="{00000000-0005-0000-0000-0000BFA00000}"/>
    <cellStyle name="Normal 76 2 5 4" xfId="12158" xr:uid="{00000000-0005-0000-0000-0000C0A00000}"/>
    <cellStyle name="Normal 76 2 5 4 2" xfId="42489" xr:uid="{00000000-0005-0000-0000-0000C1A00000}"/>
    <cellStyle name="Normal 76 2 5 4 3" xfId="27256" xr:uid="{00000000-0005-0000-0000-0000C2A00000}"/>
    <cellStyle name="Normal 76 2 5 5" xfId="7137" xr:uid="{00000000-0005-0000-0000-0000C3A00000}"/>
    <cellStyle name="Normal 76 2 5 5 2" xfId="37472" xr:uid="{00000000-0005-0000-0000-0000C4A00000}"/>
    <cellStyle name="Normal 76 2 5 5 3" xfId="22239" xr:uid="{00000000-0005-0000-0000-0000C5A00000}"/>
    <cellStyle name="Normal 76 2 5 6" xfId="32460" xr:uid="{00000000-0005-0000-0000-0000C6A00000}"/>
    <cellStyle name="Normal 76 2 5 7" xfId="17226" xr:uid="{00000000-0005-0000-0000-0000C7A00000}"/>
    <cellStyle name="Normal 76 2 6" xfId="2919" xr:uid="{00000000-0005-0000-0000-0000C8A00000}"/>
    <cellStyle name="Normal 76 2 6 2" xfId="12993" xr:uid="{00000000-0005-0000-0000-0000C9A00000}"/>
    <cellStyle name="Normal 76 2 6 2 2" xfId="43324" xr:uid="{00000000-0005-0000-0000-0000CAA00000}"/>
    <cellStyle name="Normal 76 2 6 2 3" xfId="28091" xr:uid="{00000000-0005-0000-0000-0000CBA00000}"/>
    <cellStyle name="Normal 76 2 6 3" xfId="7973" xr:uid="{00000000-0005-0000-0000-0000CCA00000}"/>
    <cellStyle name="Normal 76 2 6 3 2" xfId="38307" xr:uid="{00000000-0005-0000-0000-0000CDA00000}"/>
    <cellStyle name="Normal 76 2 6 3 3" xfId="23074" xr:uid="{00000000-0005-0000-0000-0000CEA00000}"/>
    <cellStyle name="Normal 76 2 6 4" xfId="33294" xr:uid="{00000000-0005-0000-0000-0000CFA00000}"/>
    <cellStyle name="Normal 76 2 6 5" xfId="18061" xr:uid="{00000000-0005-0000-0000-0000D0A00000}"/>
    <cellStyle name="Normal 76 2 7" xfId="4612" xr:uid="{00000000-0005-0000-0000-0000D1A00000}"/>
    <cellStyle name="Normal 76 2 7 2" xfId="14664" xr:uid="{00000000-0005-0000-0000-0000D2A00000}"/>
    <cellStyle name="Normal 76 2 7 2 2" xfId="44995" xr:uid="{00000000-0005-0000-0000-0000D3A00000}"/>
    <cellStyle name="Normal 76 2 7 2 3" xfId="29762" xr:uid="{00000000-0005-0000-0000-0000D4A00000}"/>
    <cellStyle name="Normal 76 2 7 3" xfId="9644" xr:uid="{00000000-0005-0000-0000-0000D5A00000}"/>
    <cellStyle name="Normal 76 2 7 3 2" xfId="39978" xr:uid="{00000000-0005-0000-0000-0000D6A00000}"/>
    <cellStyle name="Normal 76 2 7 3 3" xfId="24745" xr:uid="{00000000-0005-0000-0000-0000D7A00000}"/>
    <cellStyle name="Normal 76 2 7 4" xfId="34965" xr:uid="{00000000-0005-0000-0000-0000D8A00000}"/>
    <cellStyle name="Normal 76 2 7 5" xfId="19732" xr:uid="{00000000-0005-0000-0000-0000D9A00000}"/>
    <cellStyle name="Normal 76 2 8" xfId="11322" xr:uid="{00000000-0005-0000-0000-0000DAA00000}"/>
    <cellStyle name="Normal 76 2 8 2" xfId="41653" xr:uid="{00000000-0005-0000-0000-0000DBA00000}"/>
    <cellStyle name="Normal 76 2 8 3" xfId="26420" xr:uid="{00000000-0005-0000-0000-0000DCA00000}"/>
    <cellStyle name="Normal 76 2 9" xfId="6301" xr:uid="{00000000-0005-0000-0000-0000DDA00000}"/>
    <cellStyle name="Normal 76 2 9 2" xfId="36636" xr:uid="{00000000-0005-0000-0000-0000DEA00000}"/>
    <cellStyle name="Normal 76 2 9 3" xfId="21403" xr:uid="{00000000-0005-0000-0000-0000DFA00000}"/>
    <cellStyle name="Normal 76 3" xfId="1265" xr:uid="{00000000-0005-0000-0000-0000E0A00000}"/>
    <cellStyle name="Normal 76 3 10" xfId="16442" xr:uid="{00000000-0005-0000-0000-0000E1A00000}"/>
    <cellStyle name="Normal 76 3 2" xfId="1484" xr:uid="{00000000-0005-0000-0000-0000E2A00000}"/>
    <cellStyle name="Normal 76 3 2 2" xfId="1905" xr:uid="{00000000-0005-0000-0000-0000E3A00000}"/>
    <cellStyle name="Normal 76 3 2 2 2" xfId="2744" xr:uid="{00000000-0005-0000-0000-0000E4A00000}"/>
    <cellStyle name="Normal 76 3 2 2 2 2" xfId="4434" xr:uid="{00000000-0005-0000-0000-0000E5A00000}"/>
    <cellStyle name="Normal 76 3 2 2 2 2 2" xfId="14507" xr:uid="{00000000-0005-0000-0000-0000E6A00000}"/>
    <cellStyle name="Normal 76 3 2 2 2 2 2 2" xfId="44838" xr:uid="{00000000-0005-0000-0000-0000E7A00000}"/>
    <cellStyle name="Normal 76 3 2 2 2 2 2 3" xfId="29605" xr:uid="{00000000-0005-0000-0000-0000E8A00000}"/>
    <cellStyle name="Normal 76 3 2 2 2 2 3" xfId="9487" xr:uid="{00000000-0005-0000-0000-0000E9A00000}"/>
    <cellStyle name="Normal 76 3 2 2 2 2 3 2" xfId="39821" xr:uid="{00000000-0005-0000-0000-0000EAA00000}"/>
    <cellStyle name="Normal 76 3 2 2 2 2 3 3" xfId="24588" xr:uid="{00000000-0005-0000-0000-0000EBA00000}"/>
    <cellStyle name="Normal 76 3 2 2 2 2 4" xfId="34808" xr:uid="{00000000-0005-0000-0000-0000ECA00000}"/>
    <cellStyle name="Normal 76 3 2 2 2 2 5" xfId="19575" xr:uid="{00000000-0005-0000-0000-0000EDA00000}"/>
    <cellStyle name="Normal 76 3 2 2 2 3" xfId="6126" xr:uid="{00000000-0005-0000-0000-0000EEA00000}"/>
    <cellStyle name="Normal 76 3 2 2 2 3 2" xfId="16178" xr:uid="{00000000-0005-0000-0000-0000EFA00000}"/>
    <cellStyle name="Normal 76 3 2 2 2 3 2 2" xfId="46509" xr:uid="{00000000-0005-0000-0000-0000F0A00000}"/>
    <cellStyle name="Normal 76 3 2 2 2 3 2 3" xfId="31276" xr:uid="{00000000-0005-0000-0000-0000F1A00000}"/>
    <cellStyle name="Normal 76 3 2 2 2 3 3" xfId="11158" xr:uid="{00000000-0005-0000-0000-0000F2A00000}"/>
    <cellStyle name="Normal 76 3 2 2 2 3 3 2" xfId="41492" xr:uid="{00000000-0005-0000-0000-0000F3A00000}"/>
    <cellStyle name="Normal 76 3 2 2 2 3 3 3" xfId="26259" xr:uid="{00000000-0005-0000-0000-0000F4A00000}"/>
    <cellStyle name="Normal 76 3 2 2 2 3 4" xfId="36479" xr:uid="{00000000-0005-0000-0000-0000F5A00000}"/>
    <cellStyle name="Normal 76 3 2 2 2 3 5" xfId="21246" xr:uid="{00000000-0005-0000-0000-0000F6A00000}"/>
    <cellStyle name="Normal 76 3 2 2 2 4" xfId="12836" xr:uid="{00000000-0005-0000-0000-0000F7A00000}"/>
    <cellStyle name="Normal 76 3 2 2 2 4 2" xfId="43167" xr:uid="{00000000-0005-0000-0000-0000F8A00000}"/>
    <cellStyle name="Normal 76 3 2 2 2 4 3" xfId="27934" xr:uid="{00000000-0005-0000-0000-0000F9A00000}"/>
    <cellStyle name="Normal 76 3 2 2 2 5" xfId="7815" xr:uid="{00000000-0005-0000-0000-0000FAA00000}"/>
    <cellStyle name="Normal 76 3 2 2 2 5 2" xfId="38150" xr:uid="{00000000-0005-0000-0000-0000FBA00000}"/>
    <cellStyle name="Normal 76 3 2 2 2 5 3" xfId="22917" xr:uid="{00000000-0005-0000-0000-0000FCA00000}"/>
    <cellStyle name="Normal 76 3 2 2 2 6" xfId="33138" xr:uid="{00000000-0005-0000-0000-0000FDA00000}"/>
    <cellStyle name="Normal 76 3 2 2 2 7" xfId="17904" xr:uid="{00000000-0005-0000-0000-0000FEA00000}"/>
    <cellStyle name="Normal 76 3 2 2 3" xfId="3597" xr:uid="{00000000-0005-0000-0000-0000FFA00000}"/>
    <cellStyle name="Normal 76 3 2 2 3 2" xfId="13671" xr:uid="{00000000-0005-0000-0000-000000A10000}"/>
    <cellStyle name="Normal 76 3 2 2 3 2 2" xfId="44002" xr:uid="{00000000-0005-0000-0000-000001A10000}"/>
    <cellStyle name="Normal 76 3 2 2 3 2 3" xfId="28769" xr:uid="{00000000-0005-0000-0000-000002A10000}"/>
    <cellStyle name="Normal 76 3 2 2 3 3" xfId="8651" xr:uid="{00000000-0005-0000-0000-000003A10000}"/>
    <cellStyle name="Normal 76 3 2 2 3 3 2" xfId="38985" xr:uid="{00000000-0005-0000-0000-000004A10000}"/>
    <cellStyle name="Normal 76 3 2 2 3 3 3" xfId="23752" xr:uid="{00000000-0005-0000-0000-000005A10000}"/>
    <cellStyle name="Normal 76 3 2 2 3 4" xfId="33972" xr:uid="{00000000-0005-0000-0000-000006A10000}"/>
    <cellStyle name="Normal 76 3 2 2 3 5" xfId="18739" xr:uid="{00000000-0005-0000-0000-000007A10000}"/>
    <cellStyle name="Normal 76 3 2 2 4" xfId="5290" xr:uid="{00000000-0005-0000-0000-000008A10000}"/>
    <cellStyle name="Normal 76 3 2 2 4 2" xfId="15342" xr:uid="{00000000-0005-0000-0000-000009A10000}"/>
    <cellStyle name="Normal 76 3 2 2 4 2 2" xfId="45673" xr:uid="{00000000-0005-0000-0000-00000AA10000}"/>
    <cellStyle name="Normal 76 3 2 2 4 2 3" xfId="30440" xr:uid="{00000000-0005-0000-0000-00000BA10000}"/>
    <cellStyle name="Normal 76 3 2 2 4 3" xfId="10322" xr:uid="{00000000-0005-0000-0000-00000CA10000}"/>
    <cellStyle name="Normal 76 3 2 2 4 3 2" xfId="40656" xr:uid="{00000000-0005-0000-0000-00000DA10000}"/>
    <cellStyle name="Normal 76 3 2 2 4 3 3" xfId="25423" xr:uid="{00000000-0005-0000-0000-00000EA10000}"/>
    <cellStyle name="Normal 76 3 2 2 4 4" xfId="35643" xr:uid="{00000000-0005-0000-0000-00000FA10000}"/>
    <cellStyle name="Normal 76 3 2 2 4 5" xfId="20410" xr:uid="{00000000-0005-0000-0000-000010A10000}"/>
    <cellStyle name="Normal 76 3 2 2 5" xfId="12000" xr:uid="{00000000-0005-0000-0000-000011A10000}"/>
    <cellStyle name="Normal 76 3 2 2 5 2" xfId="42331" xr:uid="{00000000-0005-0000-0000-000012A10000}"/>
    <cellStyle name="Normal 76 3 2 2 5 3" xfId="27098" xr:uid="{00000000-0005-0000-0000-000013A10000}"/>
    <cellStyle name="Normal 76 3 2 2 6" xfId="6979" xr:uid="{00000000-0005-0000-0000-000014A10000}"/>
    <cellStyle name="Normal 76 3 2 2 6 2" xfId="37314" xr:uid="{00000000-0005-0000-0000-000015A10000}"/>
    <cellStyle name="Normal 76 3 2 2 6 3" xfId="22081" xr:uid="{00000000-0005-0000-0000-000016A10000}"/>
    <cellStyle name="Normal 76 3 2 2 7" xfId="32302" xr:uid="{00000000-0005-0000-0000-000017A10000}"/>
    <cellStyle name="Normal 76 3 2 2 8" xfId="17068" xr:uid="{00000000-0005-0000-0000-000018A10000}"/>
    <cellStyle name="Normal 76 3 2 3" xfId="2326" xr:uid="{00000000-0005-0000-0000-000019A10000}"/>
    <cellStyle name="Normal 76 3 2 3 2" xfId="4016" xr:uid="{00000000-0005-0000-0000-00001AA10000}"/>
    <cellStyle name="Normal 76 3 2 3 2 2" xfId="14089" xr:uid="{00000000-0005-0000-0000-00001BA10000}"/>
    <cellStyle name="Normal 76 3 2 3 2 2 2" xfId="44420" xr:uid="{00000000-0005-0000-0000-00001CA10000}"/>
    <cellStyle name="Normal 76 3 2 3 2 2 3" xfId="29187" xr:uid="{00000000-0005-0000-0000-00001DA10000}"/>
    <cellStyle name="Normal 76 3 2 3 2 3" xfId="9069" xr:uid="{00000000-0005-0000-0000-00001EA10000}"/>
    <cellStyle name="Normal 76 3 2 3 2 3 2" xfId="39403" xr:uid="{00000000-0005-0000-0000-00001FA10000}"/>
    <cellStyle name="Normal 76 3 2 3 2 3 3" xfId="24170" xr:uid="{00000000-0005-0000-0000-000020A10000}"/>
    <cellStyle name="Normal 76 3 2 3 2 4" xfId="34390" xr:uid="{00000000-0005-0000-0000-000021A10000}"/>
    <cellStyle name="Normal 76 3 2 3 2 5" xfId="19157" xr:uid="{00000000-0005-0000-0000-000022A10000}"/>
    <cellStyle name="Normal 76 3 2 3 3" xfId="5708" xr:uid="{00000000-0005-0000-0000-000023A10000}"/>
    <cellStyle name="Normal 76 3 2 3 3 2" xfId="15760" xr:uid="{00000000-0005-0000-0000-000024A10000}"/>
    <cellStyle name="Normal 76 3 2 3 3 2 2" xfId="46091" xr:uid="{00000000-0005-0000-0000-000025A10000}"/>
    <cellStyle name="Normal 76 3 2 3 3 2 3" xfId="30858" xr:uid="{00000000-0005-0000-0000-000026A10000}"/>
    <cellStyle name="Normal 76 3 2 3 3 3" xfId="10740" xr:uid="{00000000-0005-0000-0000-000027A10000}"/>
    <cellStyle name="Normal 76 3 2 3 3 3 2" xfId="41074" xr:uid="{00000000-0005-0000-0000-000028A10000}"/>
    <cellStyle name="Normal 76 3 2 3 3 3 3" xfId="25841" xr:uid="{00000000-0005-0000-0000-000029A10000}"/>
    <cellStyle name="Normal 76 3 2 3 3 4" xfId="36061" xr:uid="{00000000-0005-0000-0000-00002AA10000}"/>
    <cellStyle name="Normal 76 3 2 3 3 5" xfId="20828" xr:uid="{00000000-0005-0000-0000-00002BA10000}"/>
    <cellStyle name="Normal 76 3 2 3 4" xfId="12418" xr:uid="{00000000-0005-0000-0000-00002CA10000}"/>
    <cellStyle name="Normal 76 3 2 3 4 2" xfId="42749" xr:uid="{00000000-0005-0000-0000-00002DA10000}"/>
    <cellStyle name="Normal 76 3 2 3 4 3" xfId="27516" xr:uid="{00000000-0005-0000-0000-00002EA10000}"/>
    <cellStyle name="Normal 76 3 2 3 5" xfId="7397" xr:uid="{00000000-0005-0000-0000-00002FA10000}"/>
    <cellStyle name="Normal 76 3 2 3 5 2" xfId="37732" xr:uid="{00000000-0005-0000-0000-000030A10000}"/>
    <cellStyle name="Normal 76 3 2 3 5 3" xfId="22499" xr:uid="{00000000-0005-0000-0000-000031A10000}"/>
    <cellStyle name="Normal 76 3 2 3 6" xfId="32720" xr:uid="{00000000-0005-0000-0000-000032A10000}"/>
    <cellStyle name="Normal 76 3 2 3 7" xfId="17486" xr:uid="{00000000-0005-0000-0000-000033A10000}"/>
    <cellStyle name="Normal 76 3 2 4" xfId="3179" xr:uid="{00000000-0005-0000-0000-000034A10000}"/>
    <cellStyle name="Normal 76 3 2 4 2" xfId="13253" xr:uid="{00000000-0005-0000-0000-000035A10000}"/>
    <cellStyle name="Normal 76 3 2 4 2 2" xfId="43584" xr:uid="{00000000-0005-0000-0000-000036A10000}"/>
    <cellStyle name="Normal 76 3 2 4 2 3" xfId="28351" xr:uid="{00000000-0005-0000-0000-000037A10000}"/>
    <cellStyle name="Normal 76 3 2 4 3" xfId="8233" xr:uid="{00000000-0005-0000-0000-000038A10000}"/>
    <cellStyle name="Normal 76 3 2 4 3 2" xfId="38567" xr:uid="{00000000-0005-0000-0000-000039A10000}"/>
    <cellStyle name="Normal 76 3 2 4 3 3" xfId="23334" xr:uid="{00000000-0005-0000-0000-00003AA10000}"/>
    <cellStyle name="Normal 76 3 2 4 4" xfId="33554" xr:uid="{00000000-0005-0000-0000-00003BA10000}"/>
    <cellStyle name="Normal 76 3 2 4 5" xfId="18321" xr:uid="{00000000-0005-0000-0000-00003CA10000}"/>
    <cellStyle name="Normal 76 3 2 5" xfId="4872" xr:uid="{00000000-0005-0000-0000-00003DA10000}"/>
    <cellStyle name="Normal 76 3 2 5 2" xfId="14924" xr:uid="{00000000-0005-0000-0000-00003EA10000}"/>
    <cellStyle name="Normal 76 3 2 5 2 2" xfId="45255" xr:uid="{00000000-0005-0000-0000-00003FA10000}"/>
    <cellStyle name="Normal 76 3 2 5 2 3" xfId="30022" xr:uid="{00000000-0005-0000-0000-000040A10000}"/>
    <cellStyle name="Normal 76 3 2 5 3" xfId="9904" xr:uid="{00000000-0005-0000-0000-000041A10000}"/>
    <cellStyle name="Normal 76 3 2 5 3 2" xfId="40238" xr:uid="{00000000-0005-0000-0000-000042A10000}"/>
    <cellStyle name="Normal 76 3 2 5 3 3" xfId="25005" xr:uid="{00000000-0005-0000-0000-000043A10000}"/>
    <cellStyle name="Normal 76 3 2 5 4" xfId="35225" xr:uid="{00000000-0005-0000-0000-000044A10000}"/>
    <cellStyle name="Normal 76 3 2 5 5" xfId="19992" xr:uid="{00000000-0005-0000-0000-000045A10000}"/>
    <cellStyle name="Normal 76 3 2 6" xfId="11582" xr:uid="{00000000-0005-0000-0000-000046A10000}"/>
    <cellStyle name="Normal 76 3 2 6 2" xfId="41913" xr:uid="{00000000-0005-0000-0000-000047A10000}"/>
    <cellStyle name="Normal 76 3 2 6 3" xfId="26680" xr:uid="{00000000-0005-0000-0000-000048A10000}"/>
    <cellStyle name="Normal 76 3 2 7" xfId="6561" xr:uid="{00000000-0005-0000-0000-000049A10000}"/>
    <cellStyle name="Normal 76 3 2 7 2" xfId="36896" xr:uid="{00000000-0005-0000-0000-00004AA10000}"/>
    <cellStyle name="Normal 76 3 2 7 3" xfId="21663" xr:uid="{00000000-0005-0000-0000-00004BA10000}"/>
    <cellStyle name="Normal 76 3 2 8" xfId="31884" xr:uid="{00000000-0005-0000-0000-00004CA10000}"/>
    <cellStyle name="Normal 76 3 2 9" xfId="16650" xr:uid="{00000000-0005-0000-0000-00004DA10000}"/>
    <cellStyle name="Normal 76 3 3" xfId="1697" xr:uid="{00000000-0005-0000-0000-00004EA10000}"/>
    <cellStyle name="Normal 76 3 3 2" xfId="2536" xr:uid="{00000000-0005-0000-0000-00004FA10000}"/>
    <cellStyle name="Normal 76 3 3 2 2" xfId="4226" xr:uid="{00000000-0005-0000-0000-000050A10000}"/>
    <cellStyle name="Normal 76 3 3 2 2 2" xfId="14299" xr:uid="{00000000-0005-0000-0000-000051A10000}"/>
    <cellStyle name="Normal 76 3 3 2 2 2 2" xfId="44630" xr:uid="{00000000-0005-0000-0000-000052A10000}"/>
    <cellStyle name="Normal 76 3 3 2 2 2 3" xfId="29397" xr:uid="{00000000-0005-0000-0000-000053A10000}"/>
    <cellStyle name="Normal 76 3 3 2 2 3" xfId="9279" xr:uid="{00000000-0005-0000-0000-000054A10000}"/>
    <cellStyle name="Normal 76 3 3 2 2 3 2" xfId="39613" xr:uid="{00000000-0005-0000-0000-000055A10000}"/>
    <cellStyle name="Normal 76 3 3 2 2 3 3" xfId="24380" xr:uid="{00000000-0005-0000-0000-000056A10000}"/>
    <cellStyle name="Normal 76 3 3 2 2 4" xfId="34600" xr:uid="{00000000-0005-0000-0000-000057A10000}"/>
    <cellStyle name="Normal 76 3 3 2 2 5" xfId="19367" xr:uid="{00000000-0005-0000-0000-000058A10000}"/>
    <cellStyle name="Normal 76 3 3 2 3" xfId="5918" xr:uid="{00000000-0005-0000-0000-000059A10000}"/>
    <cellStyle name="Normal 76 3 3 2 3 2" xfId="15970" xr:uid="{00000000-0005-0000-0000-00005AA10000}"/>
    <cellStyle name="Normal 76 3 3 2 3 2 2" xfId="46301" xr:uid="{00000000-0005-0000-0000-00005BA10000}"/>
    <cellStyle name="Normal 76 3 3 2 3 2 3" xfId="31068" xr:uid="{00000000-0005-0000-0000-00005CA10000}"/>
    <cellStyle name="Normal 76 3 3 2 3 3" xfId="10950" xr:uid="{00000000-0005-0000-0000-00005DA10000}"/>
    <cellStyle name="Normal 76 3 3 2 3 3 2" xfId="41284" xr:uid="{00000000-0005-0000-0000-00005EA10000}"/>
    <cellStyle name="Normal 76 3 3 2 3 3 3" xfId="26051" xr:uid="{00000000-0005-0000-0000-00005FA10000}"/>
    <cellStyle name="Normal 76 3 3 2 3 4" xfId="36271" xr:uid="{00000000-0005-0000-0000-000060A10000}"/>
    <cellStyle name="Normal 76 3 3 2 3 5" xfId="21038" xr:uid="{00000000-0005-0000-0000-000061A10000}"/>
    <cellStyle name="Normal 76 3 3 2 4" xfId="12628" xr:uid="{00000000-0005-0000-0000-000062A10000}"/>
    <cellStyle name="Normal 76 3 3 2 4 2" xfId="42959" xr:uid="{00000000-0005-0000-0000-000063A10000}"/>
    <cellStyle name="Normal 76 3 3 2 4 3" xfId="27726" xr:uid="{00000000-0005-0000-0000-000064A10000}"/>
    <cellStyle name="Normal 76 3 3 2 5" xfId="7607" xr:uid="{00000000-0005-0000-0000-000065A10000}"/>
    <cellStyle name="Normal 76 3 3 2 5 2" xfId="37942" xr:uid="{00000000-0005-0000-0000-000066A10000}"/>
    <cellStyle name="Normal 76 3 3 2 5 3" xfId="22709" xr:uid="{00000000-0005-0000-0000-000067A10000}"/>
    <cellStyle name="Normal 76 3 3 2 6" xfId="32930" xr:uid="{00000000-0005-0000-0000-000068A10000}"/>
    <cellStyle name="Normal 76 3 3 2 7" xfId="17696" xr:uid="{00000000-0005-0000-0000-000069A10000}"/>
    <cellStyle name="Normal 76 3 3 3" xfId="3389" xr:uid="{00000000-0005-0000-0000-00006AA10000}"/>
    <cellStyle name="Normal 76 3 3 3 2" xfId="13463" xr:uid="{00000000-0005-0000-0000-00006BA10000}"/>
    <cellStyle name="Normal 76 3 3 3 2 2" xfId="43794" xr:uid="{00000000-0005-0000-0000-00006CA10000}"/>
    <cellStyle name="Normal 76 3 3 3 2 3" xfId="28561" xr:uid="{00000000-0005-0000-0000-00006DA10000}"/>
    <cellStyle name="Normal 76 3 3 3 3" xfId="8443" xr:uid="{00000000-0005-0000-0000-00006EA10000}"/>
    <cellStyle name="Normal 76 3 3 3 3 2" xfId="38777" xr:uid="{00000000-0005-0000-0000-00006FA10000}"/>
    <cellStyle name="Normal 76 3 3 3 3 3" xfId="23544" xr:uid="{00000000-0005-0000-0000-000070A10000}"/>
    <cellStyle name="Normal 76 3 3 3 4" xfId="33764" xr:uid="{00000000-0005-0000-0000-000071A10000}"/>
    <cellStyle name="Normal 76 3 3 3 5" xfId="18531" xr:uid="{00000000-0005-0000-0000-000072A10000}"/>
    <cellStyle name="Normal 76 3 3 4" xfId="5082" xr:uid="{00000000-0005-0000-0000-000073A10000}"/>
    <cellStyle name="Normal 76 3 3 4 2" xfId="15134" xr:uid="{00000000-0005-0000-0000-000074A10000}"/>
    <cellStyle name="Normal 76 3 3 4 2 2" xfId="45465" xr:uid="{00000000-0005-0000-0000-000075A10000}"/>
    <cellStyle name="Normal 76 3 3 4 2 3" xfId="30232" xr:uid="{00000000-0005-0000-0000-000076A10000}"/>
    <cellStyle name="Normal 76 3 3 4 3" xfId="10114" xr:uid="{00000000-0005-0000-0000-000077A10000}"/>
    <cellStyle name="Normal 76 3 3 4 3 2" xfId="40448" xr:uid="{00000000-0005-0000-0000-000078A10000}"/>
    <cellStyle name="Normal 76 3 3 4 3 3" xfId="25215" xr:uid="{00000000-0005-0000-0000-000079A10000}"/>
    <cellStyle name="Normal 76 3 3 4 4" xfId="35435" xr:uid="{00000000-0005-0000-0000-00007AA10000}"/>
    <cellStyle name="Normal 76 3 3 4 5" xfId="20202" xr:uid="{00000000-0005-0000-0000-00007BA10000}"/>
    <cellStyle name="Normal 76 3 3 5" xfId="11792" xr:uid="{00000000-0005-0000-0000-00007CA10000}"/>
    <cellStyle name="Normal 76 3 3 5 2" xfId="42123" xr:uid="{00000000-0005-0000-0000-00007DA10000}"/>
    <cellStyle name="Normal 76 3 3 5 3" xfId="26890" xr:uid="{00000000-0005-0000-0000-00007EA10000}"/>
    <cellStyle name="Normal 76 3 3 6" xfId="6771" xr:uid="{00000000-0005-0000-0000-00007FA10000}"/>
    <cellStyle name="Normal 76 3 3 6 2" xfId="37106" xr:uid="{00000000-0005-0000-0000-000080A10000}"/>
    <cellStyle name="Normal 76 3 3 6 3" xfId="21873" xr:uid="{00000000-0005-0000-0000-000081A10000}"/>
    <cellStyle name="Normal 76 3 3 7" xfId="32094" xr:uid="{00000000-0005-0000-0000-000082A10000}"/>
    <cellStyle name="Normal 76 3 3 8" xfId="16860" xr:uid="{00000000-0005-0000-0000-000083A10000}"/>
    <cellStyle name="Normal 76 3 4" xfId="2118" xr:uid="{00000000-0005-0000-0000-000084A10000}"/>
    <cellStyle name="Normal 76 3 4 2" xfId="3808" xr:uid="{00000000-0005-0000-0000-000085A10000}"/>
    <cellStyle name="Normal 76 3 4 2 2" xfId="13881" xr:uid="{00000000-0005-0000-0000-000086A10000}"/>
    <cellStyle name="Normal 76 3 4 2 2 2" xfId="44212" xr:uid="{00000000-0005-0000-0000-000087A10000}"/>
    <cellStyle name="Normal 76 3 4 2 2 3" xfId="28979" xr:uid="{00000000-0005-0000-0000-000088A10000}"/>
    <cellStyle name="Normal 76 3 4 2 3" xfId="8861" xr:uid="{00000000-0005-0000-0000-000089A10000}"/>
    <cellStyle name="Normal 76 3 4 2 3 2" xfId="39195" xr:uid="{00000000-0005-0000-0000-00008AA10000}"/>
    <cellStyle name="Normal 76 3 4 2 3 3" xfId="23962" xr:uid="{00000000-0005-0000-0000-00008BA10000}"/>
    <cellStyle name="Normal 76 3 4 2 4" xfId="34182" xr:uid="{00000000-0005-0000-0000-00008CA10000}"/>
    <cellStyle name="Normal 76 3 4 2 5" xfId="18949" xr:uid="{00000000-0005-0000-0000-00008DA10000}"/>
    <cellStyle name="Normal 76 3 4 3" xfId="5500" xr:uid="{00000000-0005-0000-0000-00008EA10000}"/>
    <cellStyle name="Normal 76 3 4 3 2" xfId="15552" xr:uid="{00000000-0005-0000-0000-00008FA10000}"/>
    <cellStyle name="Normal 76 3 4 3 2 2" xfId="45883" xr:uid="{00000000-0005-0000-0000-000090A10000}"/>
    <cellStyle name="Normal 76 3 4 3 2 3" xfId="30650" xr:uid="{00000000-0005-0000-0000-000091A10000}"/>
    <cellStyle name="Normal 76 3 4 3 3" xfId="10532" xr:uid="{00000000-0005-0000-0000-000092A10000}"/>
    <cellStyle name="Normal 76 3 4 3 3 2" xfId="40866" xr:uid="{00000000-0005-0000-0000-000093A10000}"/>
    <cellStyle name="Normal 76 3 4 3 3 3" xfId="25633" xr:uid="{00000000-0005-0000-0000-000094A10000}"/>
    <cellStyle name="Normal 76 3 4 3 4" xfId="35853" xr:uid="{00000000-0005-0000-0000-000095A10000}"/>
    <cellStyle name="Normal 76 3 4 3 5" xfId="20620" xr:uid="{00000000-0005-0000-0000-000096A10000}"/>
    <cellStyle name="Normal 76 3 4 4" xfId="12210" xr:uid="{00000000-0005-0000-0000-000097A10000}"/>
    <cellStyle name="Normal 76 3 4 4 2" xfId="42541" xr:uid="{00000000-0005-0000-0000-000098A10000}"/>
    <cellStyle name="Normal 76 3 4 4 3" xfId="27308" xr:uid="{00000000-0005-0000-0000-000099A10000}"/>
    <cellStyle name="Normal 76 3 4 5" xfId="7189" xr:uid="{00000000-0005-0000-0000-00009AA10000}"/>
    <cellStyle name="Normal 76 3 4 5 2" xfId="37524" xr:uid="{00000000-0005-0000-0000-00009BA10000}"/>
    <cellStyle name="Normal 76 3 4 5 3" xfId="22291" xr:uid="{00000000-0005-0000-0000-00009CA10000}"/>
    <cellStyle name="Normal 76 3 4 6" xfId="32512" xr:uid="{00000000-0005-0000-0000-00009DA10000}"/>
    <cellStyle name="Normal 76 3 4 7" xfId="17278" xr:uid="{00000000-0005-0000-0000-00009EA10000}"/>
    <cellStyle name="Normal 76 3 5" xfId="2971" xr:uid="{00000000-0005-0000-0000-00009FA10000}"/>
    <cellStyle name="Normal 76 3 5 2" xfId="13045" xr:uid="{00000000-0005-0000-0000-0000A0A10000}"/>
    <cellStyle name="Normal 76 3 5 2 2" xfId="43376" xr:uid="{00000000-0005-0000-0000-0000A1A10000}"/>
    <cellStyle name="Normal 76 3 5 2 3" xfId="28143" xr:uid="{00000000-0005-0000-0000-0000A2A10000}"/>
    <cellStyle name="Normal 76 3 5 3" xfId="8025" xr:uid="{00000000-0005-0000-0000-0000A3A10000}"/>
    <cellStyle name="Normal 76 3 5 3 2" xfId="38359" xr:uid="{00000000-0005-0000-0000-0000A4A10000}"/>
    <cellStyle name="Normal 76 3 5 3 3" xfId="23126" xr:uid="{00000000-0005-0000-0000-0000A5A10000}"/>
    <cellStyle name="Normal 76 3 5 4" xfId="33346" xr:uid="{00000000-0005-0000-0000-0000A6A10000}"/>
    <cellStyle name="Normal 76 3 5 5" xfId="18113" xr:uid="{00000000-0005-0000-0000-0000A7A10000}"/>
    <cellStyle name="Normal 76 3 6" xfId="4664" xr:uid="{00000000-0005-0000-0000-0000A8A10000}"/>
    <cellStyle name="Normal 76 3 6 2" xfId="14716" xr:uid="{00000000-0005-0000-0000-0000A9A10000}"/>
    <cellStyle name="Normal 76 3 6 2 2" xfId="45047" xr:uid="{00000000-0005-0000-0000-0000AAA10000}"/>
    <cellStyle name="Normal 76 3 6 2 3" xfId="29814" xr:uid="{00000000-0005-0000-0000-0000ABA10000}"/>
    <cellStyle name="Normal 76 3 6 3" xfId="9696" xr:uid="{00000000-0005-0000-0000-0000ACA10000}"/>
    <cellStyle name="Normal 76 3 6 3 2" xfId="40030" xr:uid="{00000000-0005-0000-0000-0000ADA10000}"/>
    <cellStyle name="Normal 76 3 6 3 3" xfId="24797" xr:uid="{00000000-0005-0000-0000-0000AEA10000}"/>
    <cellStyle name="Normal 76 3 6 4" xfId="35017" xr:uid="{00000000-0005-0000-0000-0000AFA10000}"/>
    <cellStyle name="Normal 76 3 6 5" xfId="19784" xr:uid="{00000000-0005-0000-0000-0000B0A10000}"/>
    <cellStyle name="Normal 76 3 7" xfId="11374" xr:uid="{00000000-0005-0000-0000-0000B1A10000}"/>
    <cellStyle name="Normal 76 3 7 2" xfId="41705" xr:uid="{00000000-0005-0000-0000-0000B2A10000}"/>
    <cellStyle name="Normal 76 3 7 3" xfId="26472" xr:uid="{00000000-0005-0000-0000-0000B3A10000}"/>
    <cellStyle name="Normal 76 3 8" xfId="6353" xr:uid="{00000000-0005-0000-0000-0000B4A10000}"/>
    <cellStyle name="Normal 76 3 8 2" xfId="36688" xr:uid="{00000000-0005-0000-0000-0000B5A10000}"/>
    <cellStyle name="Normal 76 3 8 3" xfId="21455" xr:uid="{00000000-0005-0000-0000-0000B6A10000}"/>
    <cellStyle name="Normal 76 3 9" xfId="31677" xr:uid="{00000000-0005-0000-0000-0000B7A10000}"/>
    <cellStyle name="Normal 76 4" xfId="1378" xr:uid="{00000000-0005-0000-0000-0000B8A10000}"/>
    <cellStyle name="Normal 76 4 2" xfId="1801" xr:uid="{00000000-0005-0000-0000-0000B9A10000}"/>
    <cellStyle name="Normal 76 4 2 2" xfId="2640" xr:uid="{00000000-0005-0000-0000-0000BAA10000}"/>
    <cellStyle name="Normal 76 4 2 2 2" xfId="4330" xr:uid="{00000000-0005-0000-0000-0000BBA10000}"/>
    <cellStyle name="Normal 76 4 2 2 2 2" xfId="14403" xr:uid="{00000000-0005-0000-0000-0000BCA10000}"/>
    <cellStyle name="Normal 76 4 2 2 2 2 2" xfId="44734" xr:uid="{00000000-0005-0000-0000-0000BDA10000}"/>
    <cellStyle name="Normal 76 4 2 2 2 2 3" xfId="29501" xr:uid="{00000000-0005-0000-0000-0000BEA10000}"/>
    <cellStyle name="Normal 76 4 2 2 2 3" xfId="9383" xr:uid="{00000000-0005-0000-0000-0000BFA10000}"/>
    <cellStyle name="Normal 76 4 2 2 2 3 2" xfId="39717" xr:uid="{00000000-0005-0000-0000-0000C0A10000}"/>
    <cellStyle name="Normal 76 4 2 2 2 3 3" xfId="24484" xr:uid="{00000000-0005-0000-0000-0000C1A10000}"/>
    <cellStyle name="Normal 76 4 2 2 2 4" xfId="34704" xr:uid="{00000000-0005-0000-0000-0000C2A10000}"/>
    <cellStyle name="Normal 76 4 2 2 2 5" xfId="19471" xr:uid="{00000000-0005-0000-0000-0000C3A10000}"/>
    <cellStyle name="Normal 76 4 2 2 3" xfId="6022" xr:uid="{00000000-0005-0000-0000-0000C4A10000}"/>
    <cellStyle name="Normal 76 4 2 2 3 2" xfId="16074" xr:uid="{00000000-0005-0000-0000-0000C5A10000}"/>
    <cellStyle name="Normal 76 4 2 2 3 2 2" xfId="46405" xr:uid="{00000000-0005-0000-0000-0000C6A10000}"/>
    <cellStyle name="Normal 76 4 2 2 3 2 3" xfId="31172" xr:uid="{00000000-0005-0000-0000-0000C7A10000}"/>
    <cellStyle name="Normal 76 4 2 2 3 3" xfId="11054" xr:uid="{00000000-0005-0000-0000-0000C8A10000}"/>
    <cellStyle name="Normal 76 4 2 2 3 3 2" xfId="41388" xr:uid="{00000000-0005-0000-0000-0000C9A10000}"/>
    <cellStyle name="Normal 76 4 2 2 3 3 3" xfId="26155" xr:uid="{00000000-0005-0000-0000-0000CAA10000}"/>
    <cellStyle name="Normal 76 4 2 2 3 4" xfId="36375" xr:uid="{00000000-0005-0000-0000-0000CBA10000}"/>
    <cellStyle name="Normal 76 4 2 2 3 5" xfId="21142" xr:uid="{00000000-0005-0000-0000-0000CCA10000}"/>
    <cellStyle name="Normal 76 4 2 2 4" xfId="12732" xr:uid="{00000000-0005-0000-0000-0000CDA10000}"/>
    <cellStyle name="Normal 76 4 2 2 4 2" xfId="43063" xr:uid="{00000000-0005-0000-0000-0000CEA10000}"/>
    <cellStyle name="Normal 76 4 2 2 4 3" xfId="27830" xr:uid="{00000000-0005-0000-0000-0000CFA10000}"/>
    <cellStyle name="Normal 76 4 2 2 5" xfId="7711" xr:uid="{00000000-0005-0000-0000-0000D0A10000}"/>
    <cellStyle name="Normal 76 4 2 2 5 2" xfId="38046" xr:uid="{00000000-0005-0000-0000-0000D1A10000}"/>
    <cellStyle name="Normal 76 4 2 2 5 3" xfId="22813" xr:uid="{00000000-0005-0000-0000-0000D2A10000}"/>
    <cellStyle name="Normal 76 4 2 2 6" xfId="33034" xr:uid="{00000000-0005-0000-0000-0000D3A10000}"/>
    <cellStyle name="Normal 76 4 2 2 7" xfId="17800" xr:uid="{00000000-0005-0000-0000-0000D4A10000}"/>
    <cellStyle name="Normal 76 4 2 3" xfId="3493" xr:uid="{00000000-0005-0000-0000-0000D5A10000}"/>
    <cellStyle name="Normal 76 4 2 3 2" xfId="13567" xr:uid="{00000000-0005-0000-0000-0000D6A10000}"/>
    <cellStyle name="Normal 76 4 2 3 2 2" xfId="43898" xr:uid="{00000000-0005-0000-0000-0000D7A10000}"/>
    <cellStyle name="Normal 76 4 2 3 2 3" xfId="28665" xr:uid="{00000000-0005-0000-0000-0000D8A10000}"/>
    <cellStyle name="Normal 76 4 2 3 3" xfId="8547" xr:uid="{00000000-0005-0000-0000-0000D9A10000}"/>
    <cellStyle name="Normal 76 4 2 3 3 2" xfId="38881" xr:uid="{00000000-0005-0000-0000-0000DAA10000}"/>
    <cellStyle name="Normal 76 4 2 3 3 3" xfId="23648" xr:uid="{00000000-0005-0000-0000-0000DBA10000}"/>
    <cellStyle name="Normal 76 4 2 3 4" xfId="33868" xr:uid="{00000000-0005-0000-0000-0000DCA10000}"/>
    <cellStyle name="Normal 76 4 2 3 5" xfId="18635" xr:uid="{00000000-0005-0000-0000-0000DDA10000}"/>
    <cellStyle name="Normal 76 4 2 4" xfId="5186" xr:uid="{00000000-0005-0000-0000-0000DEA10000}"/>
    <cellStyle name="Normal 76 4 2 4 2" xfId="15238" xr:uid="{00000000-0005-0000-0000-0000DFA10000}"/>
    <cellStyle name="Normal 76 4 2 4 2 2" xfId="45569" xr:uid="{00000000-0005-0000-0000-0000E0A10000}"/>
    <cellStyle name="Normal 76 4 2 4 2 3" xfId="30336" xr:uid="{00000000-0005-0000-0000-0000E1A10000}"/>
    <cellStyle name="Normal 76 4 2 4 3" xfId="10218" xr:uid="{00000000-0005-0000-0000-0000E2A10000}"/>
    <cellStyle name="Normal 76 4 2 4 3 2" xfId="40552" xr:uid="{00000000-0005-0000-0000-0000E3A10000}"/>
    <cellStyle name="Normal 76 4 2 4 3 3" xfId="25319" xr:uid="{00000000-0005-0000-0000-0000E4A10000}"/>
    <cellStyle name="Normal 76 4 2 4 4" xfId="35539" xr:uid="{00000000-0005-0000-0000-0000E5A10000}"/>
    <cellStyle name="Normal 76 4 2 4 5" xfId="20306" xr:uid="{00000000-0005-0000-0000-0000E6A10000}"/>
    <cellStyle name="Normal 76 4 2 5" xfId="11896" xr:uid="{00000000-0005-0000-0000-0000E7A10000}"/>
    <cellStyle name="Normal 76 4 2 5 2" xfId="42227" xr:uid="{00000000-0005-0000-0000-0000E8A10000}"/>
    <cellStyle name="Normal 76 4 2 5 3" xfId="26994" xr:uid="{00000000-0005-0000-0000-0000E9A10000}"/>
    <cellStyle name="Normal 76 4 2 6" xfId="6875" xr:uid="{00000000-0005-0000-0000-0000EAA10000}"/>
    <cellStyle name="Normal 76 4 2 6 2" xfId="37210" xr:uid="{00000000-0005-0000-0000-0000EBA10000}"/>
    <cellStyle name="Normal 76 4 2 6 3" xfId="21977" xr:uid="{00000000-0005-0000-0000-0000ECA10000}"/>
    <cellStyle name="Normal 76 4 2 7" xfId="32198" xr:uid="{00000000-0005-0000-0000-0000EDA10000}"/>
    <cellStyle name="Normal 76 4 2 8" xfId="16964" xr:uid="{00000000-0005-0000-0000-0000EEA10000}"/>
    <cellStyle name="Normal 76 4 3" xfId="2222" xr:uid="{00000000-0005-0000-0000-0000EFA10000}"/>
    <cellStyle name="Normal 76 4 3 2" xfId="3912" xr:uid="{00000000-0005-0000-0000-0000F0A10000}"/>
    <cellStyle name="Normal 76 4 3 2 2" xfId="13985" xr:uid="{00000000-0005-0000-0000-0000F1A10000}"/>
    <cellStyle name="Normal 76 4 3 2 2 2" xfId="44316" xr:uid="{00000000-0005-0000-0000-0000F2A10000}"/>
    <cellStyle name="Normal 76 4 3 2 2 3" xfId="29083" xr:uid="{00000000-0005-0000-0000-0000F3A10000}"/>
    <cellStyle name="Normal 76 4 3 2 3" xfId="8965" xr:uid="{00000000-0005-0000-0000-0000F4A10000}"/>
    <cellStyle name="Normal 76 4 3 2 3 2" xfId="39299" xr:uid="{00000000-0005-0000-0000-0000F5A10000}"/>
    <cellStyle name="Normal 76 4 3 2 3 3" xfId="24066" xr:uid="{00000000-0005-0000-0000-0000F6A10000}"/>
    <cellStyle name="Normal 76 4 3 2 4" xfId="34286" xr:uid="{00000000-0005-0000-0000-0000F7A10000}"/>
    <cellStyle name="Normal 76 4 3 2 5" xfId="19053" xr:uid="{00000000-0005-0000-0000-0000F8A10000}"/>
    <cellStyle name="Normal 76 4 3 3" xfId="5604" xr:uid="{00000000-0005-0000-0000-0000F9A10000}"/>
    <cellStyle name="Normal 76 4 3 3 2" xfId="15656" xr:uid="{00000000-0005-0000-0000-0000FAA10000}"/>
    <cellStyle name="Normal 76 4 3 3 2 2" xfId="45987" xr:uid="{00000000-0005-0000-0000-0000FBA10000}"/>
    <cellStyle name="Normal 76 4 3 3 2 3" xfId="30754" xr:uid="{00000000-0005-0000-0000-0000FCA10000}"/>
    <cellStyle name="Normal 76 4 3 3 3" xfId="10636" xr:uid="{00000000-0005-0000-0000-0000FDA10000}"/>
    <cellStyle name="Normal 76 4 3 3 3 2" xfId="40970" xr:uid="{00000000-0005-0000-0000-0000FEA10000}"/>
    <cellStyle name="Normal 76 4 3 3 3 3" xfId="25737" xr:uid="{00000000-0005-0000-0000-0000FFA10000}"/>
    <cellStyle name="Normal 76 4 3 3 4" xfId="35957" xr:uid="{00000000-0005-0000-0000-000000A20000}"/>
    <cellStyle name="Normal 76 4 3 3 5" xfId="20724" xr:uid="{00000000-0005-0000-0000-000001A20000}"/>
    <cellStyle name="Normal 76 4 3 4" xfId="12314" xr:uid="{00000000-0005-0000-0000-000002A20000}"/>
    <cellStyle name="Normal 76 4 3 4 2" xfId="42645" xr:uid="{00000000-0005-0000-0000-000003A20000}"/>
    <cellStyle name="Normal 76 4 3 4 3" xfId="27412" xr:uid="{00000000-0005-0000-0000-000004A20000}"/>
    <cellStyle name="Normal 76 4 3 5" xfId="7293" xr:uid="{00000000-0005-0000-0000-000005A20000}"/>
    <cellStyle name="Normal 76 4 3 5 2" xfId="37628" xr:uid="{00000000-0005-0000-0000-000006A20000}"/>
    <cellStyle name="Normal 76 4 3 5 3" xfId="22395" xr:uid="{00000000-0005-0000-0000-000007A20000}"/>
    <cellStyle name="Normal 76 4 3 6" xfId="32616" xr:uid="{00000000-0005-0000-0000-000008A20000}"/>
    <cellStyle name="Normal 76 4 3 7" xfId="17382" xr:uid="{00000000-0005-0000-0000-000009A20000}"/>
    <cellStyle name="Normal 76 4 4" xfId="3075" xr:uid="{00000000-0005-0000-0000-00000AA20000}"/>
    <cellStyle name="Normal 76 4 4 2" xfId="13149" xr:uid="{00000000-0005-0000-0000-00000BA20000}"/>
    <cellStyle name="Normal 76 4 4 2 2" xfId="43480" xr:uid="{00000000-0005-0000-0000-00000CA20000}"/>
    <cellStyle name="Normal 76 4 4 2 3" xfId="28247" xr:uid="{00000000-0005-0000-0000-00000DA20000}"/>
    <cellStyle name="Normal 76 4 4 3" xfId="8129" xr:uid="{00000000-0005-0000-0000-00000EA20000}"/>
    <cellStyle name="Normal 76 4 4 3 2" xfId="38463" xr:uid="{00000000-0005-0000-0000-00000FA20000}"/>
    <cellStyle name="Normal 76 4 4 3 3" xfId="23230" xr:uid="{00000000-0005-0000-0000-000010A20000}"/>
    <cellStyle name="Normal 76 4 4 4" xfId="33450" xr:uid="{00000000-0005-0000-0000-000011A20000}"/>
    <cellStyle name="Normal 76 4 4 5" xfId="18217" xr:uid="{00000000-0005-0000-0000-000012A20000}"/>
    <cellStyle name="Normal 76 4 5" xfId="4768" xr:uid="{00000000-0005-0000-0000-000013A20000}"/>
    <cellStyle name="Normal 76 4 5 2" xfId="14820" xr:uid="{00000000-0005-0000-0000-000014A20000}"/>
    <cellStyle name="Normal 76 4 5 2 2" xfId="45151" xr:uid="{00000000-0005-0000-0000-000015A20000}"/>
    <cellStyle name="Normal 76 4 5 2 3" xfId="29918" xr:uid="{00000000-0005-0000-0000-000016A20000}"/>
    <cellStyle name="Normal 76 4 5 3" xfId="9800" xr:uid="{00000000-0005-0000-0000-000017A20000}"/>
    <cellStyle name="Normal 76 4 5 3 2" xfId="40134" xr:uid="{00000000-0005-0000-0000-000018A20000}"/>
    <cellStyle name="Normal 76 4 5 3 3" xfId="24901" xr:uid="{00000000-0005-0000-0000-000019A20000}"/>
    <cellStyle name="Normal 76 4 5 4" xfId="35121" xr:uid="{00000000-0005-0000-0000-00001AA20000}"/>
    <cellStyle name="Normal 76 4 5 5" xfId="19888" xr:uid="{00000000-0005-0000-0000-00001BA20000}"/>
    <cellStyle name="Normal 76 4 6" xfId="11478" xr:uid="{00000000-0005-0000-0000-00001CA20000}"/>
    <cellStyle name="Normal 76 4 6 2" xfId="41809" xr:uid="{00000000-0005-0000-0000-00001DA20000}"/>
    <cellStyle name="Normal 76 4 6 3" xfId="26576" xr:uid="{00000000-0005-0000-0000-00001EA20000}"/>
    <cellStyle name="Normal 76 4 7" xfId="6457" xr:uid="{00000000-0005-0000-0000-00001FA20000}"/>
    <cellStyle name="Normal 76 4 7 2" xfId="36792" xr:uid="{00000000-0005-0000-0000-000020A20000}"/>
    <cellStyle name="Normal 76 4 7 3" xfId="21559" xr:uid="{00000000-0005-0000-0000-000021A20000}"/>
    <cellStyle name="Normal 76 4 8" xfId="31780" xr:uid="{00000000-0005-0000-0000-000022A20000}"/>
    <cellStyle name="Normal 76 4 9" xfId="16546" xr:uid="{00000000-0005-0000-0000-000023A20000}"/>
    <cellStyle name="Normal 76 5" xfId="1591" xr:uid="{00000000-0005-0000-0000-000024A20000}"/>
    <cellStyle name="Normal 76 5 2" xfId="2432" xr:uid="{00000000-0005-0000-0000-000025A20000}"/>
    <cellStyle name="Normal 76 5 2 2" xfId="4122" xr:uid="{00000000-0005-0000-0000-000026A20000}"/>
    <cellStyle name="Normal 76 5 2 2 2" xfId="14195" xr:uid="{00000000-0005-0000-0000-000027A20000}"/>
    <cellStyle name="Normal 76 5 2 2 2 2" xfId="44526" xr:uid="{00000000-0005-0000-0000-000028A20000}"/>
    <cellStyle name="Normal 76 5 2 2 2 3" xfId="29293" xr:uid="{00000000-0005-0000-0000-000029A20000}"/>
    <cellStyle name="Normal 76 5 2 2 3" xfId="9175" xr:uid="{00000000-0005-0000-0000-00002AA20000}"/>
    <cellStyle name="Normal 76 5 2 2 3 2" xfId="39509" xr:uid="{00000000-0005-0000-0000-00002BA20000}"/>
    <cellStyle name="Normal 76 5 2 2 3 3" xfId="24276" xr:uid="{00000000-0005-0000-0000-00002CA20000}"/>
    <cellStyle name="Normal 76 5 2 2 4" xfId="34496" xr:uid="{00000000-0005-0000-0000-00002DA20000}"/>
    <cellStyle name="Normal 76 5 2 2 5" xfId="19263" xr:uid="{00000000-0005-0000-0000-00002EA20000}"/>
    <cellStyle name="Normal 76 5 2 3" xfId="5814" xr:uid="{00000000-0005-0000-0000-00002FA20000}"/>
    <cellStyle name="Normal 76 5 2 3 2" xfId="15866" xr:uid="{00000000-0005-0000-0000-000030A20000}"/>
    <cellStyle name="Normal 76 5 2 3 2 2" xfId="46197" xr:uid="{00000000-0005-0000-0000-000031A20000}"/>
    <cellStyle name="Normal 76 5 2 3 2 3" xfId="30964" xr:uid="{00000000-0005-0000-0000-000032A20000}"/>
    <cellStyle name="Normal 76 5 2 3 3" xfId="10846" xr:uid="{00000000-0005-0000-0000-000033A20000}"/>
    <cellStyle name="Normal 76 5 2 3 3 2" xfId="41180" xr:uid="{00000000-0005-0000-0000-000034A20000}"/>
    <cellStyle name="Normal 76 5 2 3 3 3" xfId="25947" xr:uid="{00000000-0005-0000-0000-000035A20000}"/>
    <cellStyle name="Normal 76 5 2 3 4" xfId="36167" xr:uid="{00000000-0005-0000-0000-000036A20000}"/>
    <cellStyle name="Normal 76 5 2 3 5" xfId="20934" xr:uid="{00000000-0005-0000-0000-000037A20000}"/>
    <cellStyle name="Normal 76 5 2 4" xfId="12524" xr:uid="{00000000-0005-0000-0000-000038A20000}"/>
    <cellStyle name="Normal 76 5 2 4 2" xfId="42855" xr:uid="{00000000-0005-0000-0000-000039A20000}"/>
    <cellStyle name="Normal 76 5 2 4 3" xfId="27622" xr:uid="{00000000-0005-0000-0000-00003AA20000}"/>
    <cellStyle name="Normal 76 5 2 5" xfId="7503" xr:uid="{00000000-0005-0000-0000-00003BA20000}"/>
    <cellStyle name="Normal 76 5 2 5 2" xfId="37838" xr:uid="{00000000-0005-0000-0000-00003CA20000}"/>
    <cellStyle name="Normal 76 5 2 5 3" xfId="22605" xr:uid="{00000000-0005-0000-0000-00003DA20000}"/>
    <cellStyle name="Normal 76 5 2 6" xfId="32826" xr:uid="{00000000-0005-0000-0000-00003EA20000}"/>
    <cellStyle name="Normal 76 5 2 7" xfId="17592" xr:uid="{00000000-0005-0000-0000-00003FA20000}"/>
    <cellStyle name="Normal 76 5 3" xfId="3285" xr:uid="{00000000-0005-0000-0000-000040A20000}"/>
    <cellStyle name="Normal 76 5 3 2" xfId="13359" xr:uid="{00000000-0005-0000-0000-000041A20000}"/>
    <cellStyle name="Normal 76 5 3 2 2" xfId="43690" xr:uid="{00000000-0005-0000-0000-000042A20000}"/>
    <cellStyle name="Normal 76 5 3 2 3" xfId="28457" xr:uid="{00000000-0005-0000-0000-000043A20000}"/>
    <cellStyle name="Normal 76 5 3 3" xfId="8339" xr:uid="{00000000-0005-0000-0000-000044A20000}"/>
    <cellStyle name="Normal 76 5 3 3 2" xfId="38673" xr:uid="{00000000-0005-0000-0000-000045A20000}"/>
    <cellStyle name="Normal 76 5 3 3 3" xfId="23440" xr:uid="{00000000-0005-0000-0000-000046A20000}"/>
    <cellStyle name="Normal 76 5 3 4" xfId="33660" xr:uid="{00000000-0005-0000-0000-000047A20000}"/>
    <cellStyle name="Normal 76 5 3 5" xfId="18427" xr:uid="{00000000-0005-0000-0000-000048A20000}"/>
    <cellStyle name="Normal 76 5 4" xfId="4978" xr:uid="{00000000-0005-0000-0000-000049A20000}"/>
    <cellStyle name="Normal 76 5 4 2" xfId="15030" xr:uid="{00000000-0005-0000-0000-00004AA20000}"/>
    <cellStyle name="Normal 76 5 4 2 2" xfId="45361" xr:uid="{00000000-0005-0000-0000-00004BA20000}"/>
    <cellStyle name="Normal 76 5 4 2 3" xfId="30128" xr:uid="{00000000-0005-0000-0000-00004CA20000}"/>
    <cellStyle name="Normal 76 5 4 3" xfId="10010" xr:uid="{00000000-0005-0000-0000-00004DA20000}"/>
    <cellStyle name="Normal 76 5 4 3 2" xfId="40344" xr:uid="{00000000-0005-0000-0000-00004EA20000}"/>
    <cellStyle name="Normal 76 5 4 3 3" xfId="25111" xr:uid="{00000000-0005-0000-0000-00004FA20000}"/>
    <cellStyle name="Normal 76 5 4 4" xfId="35331" xr:uid="{00000000-0005-0000-0000-000050A20000}"/>
    <cellStyle name="Normal 76 5 4 5" xfId="20098" xr:uid="{00000000-0005-0000-0000-000051A20000}"/>
    <cellStyle name="Normal 76 5 5" xfId="11688" xr:uid="{00000000-0005-0000-0000-000052A20000}"/>
    <cellStyle name="Normal 76 5 5 2" xfId="42019" xr:uid="{00000000-0005-0000-0000-000053A20000}"/>
    <cellStyle name="Normal 76 5 5 3" xfId="26786" xr:uid="{00000000-0005-0000-0000-000054A20000}"/>
    <cellStyle name="Normal 76 5 6" xfId="6667" xr:uid="{00000000-0005-0000-0000-000055A20000}"/>
    <cellStyle name="Normal 76 5 6 2" xfId="37002" xr:uid="{00000000-0005-0000-0000-000056A20000}"/>
    <cellStyle name="Normal 76 5 6 3" xfId="21769" xr:uid="{00000000-0005-0000-0000-000057A20000}"/>
    <cellStyle name="Normal 76 5 7" xfId="31990" xr:uid="{00000000-0005-0000-0000-000058A20000}"/>
    <cellStyle name="Normal 76 5 8" xfId="16756" xr:uid="{00000000-0005-0000-0000-000059A20000}"/>
    <cellStyle name="Normal 76 6" xfId="2012" xr:uid="{00000000-0005-0000-0000-00005AA20000}"/>
    <cellStyle name="Normal 76 6 2" xfId="3704" xr:uid="{00000000-0005-0000-0000-00005BA20000}"/>
    <cellStyle name="Normal 76 6 2 2" xfId="13777" xr:uid="{00000000-0005-0000-0000-00005CA20000}"/>
    <cellStyle name="Normal 76 6 2 2 2" xfId="44108" xr:uid="{00000000-0005-0000-0000-00005DA20000}"/>
    <cellStyle name="Normal 76 6 2 2 3" xfId="28875" xr:uid="{00000000-0005-0000-0000-00005EA20000}"/>
    <cellStyle name="Normal 76 6 2 3" xfId="8757" xr:uid="{00000000-0005-0000-0000-00005FA20000}"/>
    <cellStyle name="Normal 76 6 2 3 2" xfId="39091" xr:uid="{00000000-0005-0000-0000-000060A20000}"/>
    <cellStyle name="Normal 76 6 2 3 3" xfId="23858" xr:uid="{00000000-0005-0000-0000-000061A20000}"/>
    <cellStyle name="Normal 76 6 2 4" xfId="34078" xr:uid="{00000000-0005-0000-0000-000062A20000}"/>
    <cellStyle name="Normal 76 6 2 5" xfId="18845" xr:uid="{00000000-0005-0000-0000-000063A20000}"/>
    <cellStyle name="Normal 76 6 3" xfId="5396" xr:uid="{00000000-0005-0000-0000-000064A20000}"/>
    <cellStyle name="Normal 76 6 3 2" xfId="15448" xr:uid="{00000000-0005-0000-0000-000065A20000}"/>
    <cellStyle name="Normal 76 6 3 2 2" xfId="45779" xr:uid="{00000000-0005-0000-0000-000066A20000}"/>
    <cellStyle name="Normal 76 6 3 2 3" xfId="30546" xr:uid="{00000000-0005-0000-0000-000067A20000}"/>
    <cellStyle name="Normal 76 6 3 3" xfId="10428" xr:uid="{00000000-0005-0000-0000-000068A20000}"/>
    <cellStyle name="Normal 76 6 3 3 2" xfId="40762" xr:uid="{00000000-0005-0000-0000-000069A20000}"/>
    <cellStyle name="Normal 76 6 3 3 3" xfId="25529" xr:uid="{00000000-0005-0000-0000-00006AA20000}"/>
    <cellStyle name="Normal 76 6 3 4" xfId="35749" xr:uid="{00000000-0005-0000-0000-00006BA20000}"/>
    <cellStyle name="Normal 76 6 3 5" xfId="20516" xr:uid="{00000000-0005-0000-0000-00006CA20000}"/>
    <cellStyle name="Normal 76 6 4" xfId="12106" xr:uid="{00000000-0005-0000-0000-00006DA20000}"/>
    <cellStyle name="Normal 76 6 4 2" xfId="42437" xr:uid="{00000000-0005-0000-0000-00006EA20000}"/>
    <cellStyle name="Normal 76 6 4 3" xfId="27204" xr:uid="{00000000-0005-0000-0000-00006FA20000}"/>
    <cellStyle name="Normal 76 6 5" xfId="7085" xr:uid="{00000000-0005-0000-0000-000070A20000}"/>
    <cellStyle name="Normal 76 6 5 2" xfId="37420" xr:uid="{00000000-0005-0000-0000-000071A20000}"/>
    <cellStyle name="Normal 76 6 5 3" xfId="22187" xr:uid="{00000000-0005-0000-0000-000072A20000}"/>
    <cellStyle name="Normal 76 6 6" xfId="32408" xr:uid="{00000000-0005-0000-0000-000073A20000}"/>
    <cellStyle name="Normal 76 6 7" xfId="17174" xr:uid="{00000000-0005-0000-0000-000074A20000}"/>
    <cellStyle name="Normal 76 7" xfId="2864" xr:uid="{00000000-0005-0000-0000-000075A20000}"/>
    <cellStyle name="Normal 76 7 2" xfId="12941" xr:uid="{00000000-0005-0000-0000-000076A20000}"/>
    <cellStyle name="Normal 76 7 2 2" xfId="43272" xr:uid="{00000000-0005-0000-0000-000077A20000}"/>
    <cellStyle name="Normal 76 7 2 3" xfId="28039" xr:uid="{00000000-0005-0000-0000-000078A20000}"/>
    <cellStyle name="Normal 76 7 3" xfId="7921" xr:uid="{00000000-0005-0000-0000-000079A20000}"/>
    <cellStyle name="Normal 76 7 3 2" xfId="38255" xr:uid="{00000000-0005-0000-0000-00007AA20000}"/>
    <cellStyle name="Normal 76 7 3 3" xfId="23022" xr:uid="{00000000-0005-0000-0000-00007BA20000}"/>
    <cellStyle name="Normal 76 7 4" xfId="33242" xr:uid="{00000000-0005-0000-0000-00007CA20000}"/>
    <cellStyle name="Normal 76 7 5" xfId="18009" xr:uid="{00000000-0005-0000-0000-00007DA20000}"/>
    <cellStyle name="Normal 76 8" xfId="4558" xr:uid="{00000000-0005-0000-0000-00007EA20000}"/>
    <cellStyle name="Normal 76 8 2" xfId="14612" xr:uid="{00000000-0005-0000-0000-00007FA20000}"/>
    <cellStyle name="Normal 76 8 2 2" xfId="44943" xr:uid="{00000000-0005-0000-0000-000080A20000}"/>
    <cellStyle name="Normal 76 8 2 3" xfId="29710" xr:uid="{00000000-0005-0000-0000-000081A20000}"/>
    <cellStyle name="Normal 76 8 3" xfId="9592" xr:uid="{00000000-0005-0000-0000-000082A20000}"/>
    <cellStyle name="Normal 76 8 3 2" xfId="39926" xr:uid="{00000000-0005-0000-0000-000083A20000}"/>
    <cellStyle name="Normal 76 8 3 3" xfId="24693" xr:uid="{00000000-0005-0000-0000-000084A20000}"/>
    <cellStyle name="Normal 76 8 4" xfId="34913" xr:uid="{00000000-0005-0000-0000-000085A20000}"/>
    <cellStyle name="Normal 76 8 5" xfId="19680" xr:uid="{00000000-0005-0000-0000-000086A20000}"/>
    <cellStyle name="Normal 76 9" xfId="11268" xr:uid="{00000000-0005-0000-0000-000087A20000}"/>
    <cellStyle name="Normal 76 9 2" xfId="41601" xr:uid="{00000000-0005-0000-0000-000088A20000}"/>
    <cellStyle name="Normal 76 9 3" xfId="26368" xr:uid="{00000000-0005-0000-0000-000089A20000}"/>
    <cellStyle name="Normal 77" xfId="566" xr:uid="{00000000-0005-0000-0000-00008AA20000}"/>
    <cellStyle name="Normal 78" xfId="366" xr:uid="{00000000-0005-0000-0000-00008BA20000}"/>
    <cellStyle name="Normal 78 10" xfId="6196" xr:uid="{00000000-0005-0000-0000-00008CA20000}"/>
    <cellStyle name="Normal 78 10 2" xfId="36535" xr:uid="{00000000-0005-0000-0000-00008DA20000}"/>
    <cellStyle name="Normal 78 10 3" xfId="21302" xr:uid="{00000000-0005-0000-0000-00008EA20000}"/>
    <cellStyle name="Normal 78 10 4" xfId="46743" xr:uid="{00000000-0005-0000-0000-00008FA20000}"/>
    <cellStyle name="Normal 78 11" xfId="31527" xr:uid="{00000000-0005-0000-0000-000090A20000}"/>
    <cellStyle name="Normal 78 12" xfId="16287" xr:uid="{00000000-0005-0000-0000-000091A20000}"/>
    <cellStyle name="Normal 78 2" xfId="1161" xr:uid="{00000000-0005-0000-0000-000092A20000}"/>
    <cellStyle name="Normal 78 2 10" xfId="31580" xr:uid="{00000000-0005-0000-0000-000093A20000}"/>
    <cellStyle name="Normal 78 2 11" xfId="16341" xr:uid="{00000000-0005-0000-0000-000094A20000}"/>
    <cellStyle name="Normal 78 2 2" xfId="1270" xr:uid="{00000000-0005-0000-0000-000095A20000}"/>
    <cellStyle name="Normal 78 2 2 10" xfId="16445" xr:uid="{00000000-0005-0000-0000-000096A20000}"/>
    <cellStyle name="Normal 78 2 2 2" xfId="1487" xr:uid="{00000000-0005-0000-0000-000097A20000}"/>
    <cellStyle name="Normal 78 2 2 2 2" xfId="1908" xr:uid="{00000000-0005-0000-0000-000098A20000}"/>
    <cellStyle name="Normal 78 2 2 2 2 2" xfId="2747" xr:uid="{00000000-0005-0000-0000-000099A20000}"/>
    <cellStyle name="Normal 78 2 2 2 2 2 2" xfId="4437" xr:uid="{00000000-0005-0000-0000-00009AA20000}"/>
    <cellStyle name="Normal 78 2 2 2 2 2 2 2" xfId="14510" xr:uid="{00000000-0005-0000-0000-00009BA20000}"/>
    <cellStyle name="Normal 78 2 2 2 2 2 2 2 2" xfId="44841" xr:uid="{00000000-0005-0000-0000-00009CA20000}"/>
    <cellStyle name="Normal 78 2 2 2 2 2 2 2 3" xfId="29608" xr:uid="{00000000-0005-0000-0000-00009DA20000}"/>
    <cellStyle name="Normal 78 2 2 2 2 2 2 3" xfId="9490" xr:uid="{00000000-0005-0000-0000-00009EA20000}"/>
    <cellStyle name="Normal 78 2 2 2 2 2 2 3 2" xfId="39824" xr:uid="{00000000-0005-0000-0000-00009FA20000}"/>
    <cellStyle name="Normal 78 2 2 2 2 2 2 3 3" xfId="24591" xr:uid="{00000000-0005-0000-0000-0000A0A20000}"/>
    <cellStyle name="Normal 78 2 2 2 2 2 2 4" xfId="34811" xr:uid="{00000000-0005-0000-0000-0000A1A20000}"/>
    <cellStyle name="Normal 78 2 2 2 2 2 2 5" xfId="19578" xr:uid="{00000000-0005-0000-0000-0000A2A20000}"/>
    <cellStyle name="Normal 78 2 2 2 2 2 3" xfId="6129" xr:uid="{00000000-0005-0000-0000-0000A3A20000}"/>
    <cellStyle name="Normal 78 2 2 2 2 2 3 2" xfId="16181" xr:uid="{00000000-0005-0000-0000-0000A4A20000}"/>
    <cellStyle name="Normal 78 2 2 2 2 2 3 2 2" xfId="46512" xr:uid="{00000000-0005-0000-0000-0000A5A20000}"/>
    <cellStyle name="Normal 78 2 2 2 2 2 3 2 3" xfId="31279" xr:uid="{00000000-0005-0000-0000-0000A6A20000}"/>
    <cellStyle name="Normal 78 2 2 2 2 2 3 3" xfId="11161" xr:uid="{00000000-0005-0000-0000-0000A7A20000}"/>
    <cellStyle name="Normal 78 2 2 2 2 2 3 3 2" xfId="41495" xr:uid="{00000000-0005-0000-0000-0000A8A20000}"/>
    <cellStyle name="Normal 78 2 2 2 2 2 3 3 3" xfId="26262" xr:uid="{00000000-0005-0000-0000-0000A9A20000}"/>
    <cellStyle name="Normal 78 2 2 2 2 2 3 4" xfId="36482" xr:uid="{00000000-0005-0000-0000-0000AAA20000}"/>
    <cellStyle name="Normal 78 2 2 2 2 2 3 5" xfId="21249" xr:uid="{00000000-0005-0000-0000-0000ABA20000}"/>
    <cellStyle name="Normal 78 2 2 2 2 2 4" xfId="12839" xr:uid="{00000000-0005-0000-0000-0000ACA20000}"/>
    <cellStyle name="Normal 78 2 2 2 2 2 4 2" xfId="43170" xr:uid="{00000000-0005-0000-0000-0000ADA20000}"/>
    <cellStyle name="Normal 78 2 2 2 2 2 4 3" xfId="27937" xr:uid="{00000000-0005-0000-0000-0000AEA20000}"/>
    <cellStyle name="Normal 78 2 2 2 2 2 5" xfId="7818" xr:uid="{00000000-0005-0000-0000-0000AFA20000}"/>
    <cellStyle name="Normal 78 2 2 2 2 2 5 2" xfId="38153" xr:uid="{00000000-0005-0000-0000-0000B0A20000}"/>
    <cellStyle name="Normal 78 2 2 2 2 2 5 3" xfId="22920" xr:uid="{00000000-0005-0000-0000-0000B1A20000}"/>
    <cellStyle name="Normal 78 2 2 2 2 2 6" xfId="33141" xr:uid="{00000000-0005-0000-0000-0000B2A20000}"/>
    <cellStyle name="Normal 78 2 2 2 2 2 7" xfId="17907" xr:uid="{00000000-0005-0000-0000-0000B3A20000}"/>
    <cellStyle name="Normal 78 2 2 2 2 3" xfId="3600" xr:uid="{00000000-0005-0000-0000-0000B4A20000}"/>
    <cellStyle name="Normal 78 2 2 2 2 3 2" xfId="13674" xr:uid="{00000000-0005-0000-0000-0000B5A20000}"/>
    <cellStyle name="Normal 78 2 2 2 2 3 2 2" xfId="44005" xr:uid="{00000000-0005-0000-0000-0000B6A20000}"/>
    <cellStyle name="Normal 78 2 2 2 2 3 2 3" xfId="28772" xr:uid="{00000000-0005-0000-0000-0000B7A20000}"/>
    <cellStyle name="Normal 78 2 2 2 2 3 3" xfId="8654" xr:uid="{00000000-0005-0000-0000-0000B8A20000}"/>
    <cellStyle name="Normal 78 2 2 2 2 3 3 2" xfId="38988" xr:uid="{00000000-0005-0000-0000-0000B9A20000}"/>
    <cellStyle name="Normal 78 2 2 2 2 3 3 3" xfId="23755" xr:uid="{00000000-0005-0000-0000-0000BAA20000}"/>
    <cellStyle name="Normal 78 2 2 2 2 3 4" xfId="33975" xr:uid="{00000000-0005-0000-0000-0000BBA20000}"/>
    <cellStyle name="Normal 78 2 2 2 2 3 5" xfId="18742" xr:uid="{00000000-0005-0000-0000-0000BCA20000}"/>
    <cellStyle name="Normal 78 2 2 2 2 4" xfId="5293" xr:uid="{00000000-0005-0000-0000-0000BDA20000}"/>
    <cellStyle name="Normal 78 2 2 2 2 4 2" xfId="15345" xr:uid="{00000000-0005-0000-0000-0000BEA20000}"/>
    <cellStyle name="Normal 78 2 2 2 2 4 2 2" xfId="45676" xr:uid="{00000000-0005-0000-0000-0000BFA20000}"/>
    <cellStyle name="Normal 78 2 2 2 2 4 2 3" xfId="30443" xr:uid="{00000000-0005-0000-0000-0000C0A20000}"/>
    <cellStyle name="Normal 78 2 2 2 2 4 3" xfId="10325" xr:uid="{00000000-0005-0000-0000-0000C1A20000}"/>
    <cellStyle name="Normal 78 2 2 2 2 4 3 2" xfId="40659" xr:uid="{00000000-0005-0000-0000-0000C2A20000}"/>
    <cellStyle name="Normal 78 2 2 2 2 4 3 3" xfId="25426" xr:uid="{00000000-0005-0000-0000-0000C3A20000}"/>
    <cellStyle name="Normal 78 2 2 2 2 4 4" xfId="35646" xr:uid="{00000000-0005-0000-0000-0000C4A20000}"/>
    <cellStyle name="Normal 78 2 2 2 2 4 5" xfId="20413" xr:uid="{00000000-0005-0000-0000-0000C5A20000}"/>
    <cellStyle name="Normal 78 2 2 2 2 5" xfId="12003" xr:uid="{00000000-0005-0000-0000-0000C6A20000}"/>
    <cellStyle name="Normal 78 2 2 2 2 5 2" xfId="42334" xr:uid="{00000000-0005-0000-0000-0000C7A20000}"/>
    <cellStyle name="Normal 78 2 2 2 2 5 3" xfId="27101" xr:uid="{00000000-0005-0000-0000-0000C8A20000}"/>
    <cellStyle name="Normal 78 2 2 2 2 6" xfId="6982" xr:uid="{00000000-0005-0000-0000-0000C9A20000}"/>
    <cellStyle name="Normal 78 2 2 2 2 6 2" xfId="37317" xr:uid="{00000000-0005-0000-0000-0000CAA20000}"/>
    <cellStyle name="Normal 78 2 2 2 2 6 3" xfId="22084" xr:uid="{00000000-0005-0000-0000-0000CBA20000}"/>
    <cellStyle name="Normal 78 2 2 2 2 7" xfId="32305" xr:uid="{00000000-0005-0000-0000-0000CCA20000}"/>
    <cellStyle name="Normal 78 2 2 2 2 8" xfId="17071" xr:uid="{00000000-0005-0000-0000-0000CDA20000}"/>
    <cellStyle name="Normal 78 2 2 2 3" xfId="2329" xr:uid="{00000000-0005-0000-0000-0000CEA20000}"/>
    <cellStyle name="Normal 78 2 2 2 3 2" xfId="4019" xr:uid="{00000000-0005-0000-0000-0000CFA20000}"/>
    <cellStyle name="Normal 78 2 2 2 3 2 2" xfId="14092" xr:uid="{00000000-0005-0000-0000-0000D0A20000}"/>
    <cellStyle name="Normal 78 2 2 2 3 2 2 2" xfId="44423" xr:uid="{00000000-0005-0000-0000-0000D1A20000}"/>
    <cellStyle name="Normal 78 2 2 2 3 2 2 3" xfId="29190" xr:uid="{00000000-0005-0000-0000-0000D2A20000}"/>
    <cellStyle name="Normal 78 2 2 2 3 2 3" xfId="9072" xr:uid="{00000000-0005-0000-0000-0000D3A20000}"/>
    <cellStyle name="Normal 78 2 2 2 3 2 3 2" xfId="39406" xr:uid="{00000000-0005-0000-0000-0000D4A20000}"/>
    <cellStyle name="Normal 78 2 2 2 3 2 3 3" xfId="24173" xr:uid="{00000000-0005-0000-0000-0000D5A20000}"/>
    <cellStyle name="Normal 78 2 2 2 3 2 4" xfId="34393" xr:uid="{00000000-0005-0000-0000-0000D6A20000}"/>
    <cellStyle name="Normal 78 2 2 2 3 2 5" xfId="19160" xr:uid="{00000000-0005-0000-0000-0000D7A20000}"/>
    <cellStyle name="Normal 78 2 2 2 3 3" xfId="5711" xr:uid="{00000000-0005-0000-0000-0000D8A20000}"/>
    <cellStyle name="Normal 78 2 2 2 3 3 2" xfId="15763" xr:uid="{00000000-0005-0000-0000-0000D9A20000}"/>
    <cellStyle name="Normal 78 2 2 2 3 3 2 2" xfId="46094" xr:uid="{00000000-0005-0000-0000-0000DAA20000}"/>
    <cellStyle name="Normal 78 2 2 2 3 3 2 3" xfId="30861" xr:uid="{00000000-0005-0000-0000-0000DBA20000}"/>
    <cellStyle name="Normal 78 2 2 2 3 3 3" xfId="10743" xr:uid="{00000000-0005-0000-0000-0000DCA20000}"/>
    <cellStyle name="Normal 78 2 2 2 3 3 3 2" xfId="41077" xr:uid="{00000000-0005-0000-0000-0000DDA20000}"/>
    <cellStyle name="Normal 78 2 2 2 3 3 3 3" xfId="25844" xr:uid="{00000000-0005-0000-0000-0000DEA20000}"/>
    <cellStyle name="Normal 78 2 2 2 3 3 4" xfId="36064" xr:uid="{00000000-0005-0000-0000-0000DFA20000}"/>
    <cellStyle name="Normal 78 2 2 2 3 3 5" xfId="20831" xr:uid="{00000000-0005-0000-0000-0000E0A20000}"/>
    <cellStyle name="Normal 78 2 2 2 3 4" xfId="12421" xr:uid="{00000000-0005-0000-0000-0000E1A20000}"/>
    <cellStyle name="Normal 78 2 2 2 3 4 2" xfId="42752" xr:uid="{00000000-0005-0000-0000-0000E2A20000}"/>
    <cellStyle name="Normal 78 2 2 2 3 4 3" xfId="27519" xr:uid="{00000000-0005-0000-0000-0000E3A20000}"/>
    <cellStyle name="Normal 78 2 2 2 3 5" xfId="7400" xr:uid="{00000000-0005-0000-0000-0000E4A20000}"/>
    <cellStyle name="Normal 78 2 2 2 3 5 2" xfId="37735" xr:uid="{00000000-0005-0000-0000-0000E5A20000}"/>
    <cellStyle name="Normal 78 2 2 2 3 5 3" xfId="22502" xr:uid="{00000000-0005-0000-0000-0000E6A20000}"/>
    <cellStyle name="Normal 78 2 2 2 3 6" xfId="32723" xr:uid="{00000000-0005-0000-0000-0000E7A20000}"/>
    <cellStyle name="Normal 78 2 2 2 3 7" xfId="17489" xr:uid="{00000000-0005-0000-0000-0000E8A20000}"/>
    <cellStyle name="Normal 78 2 2 2 4" xfId="3182" xr:uid="{00000000-0005-0000-0000-0000E9A20000}"/>
    <cellStyle name="Normal 78 2 2 2 4 2" xfId="13256" xr:uid="{00000000-0005-0000-0000-0000EAA20000}"/>
    <cellStyle name="Normal 78 2 2 2 4 2 2" xfId="43587" xr:uid="{00000000-0005-0000-0000-0000EBA20000}"/>
    <cellStyle name="Normal 78 2 2 2 4 2 3" xfId="28354" xr:uid="{00000000-0005-0000-0000-0000ECA20000}"/>
    <cellStyle name="Normal 78 2 2 2 4 3" xfId="8236" xr:uid="{00000000-0005-0000-0000-0000EDA20000}"/>
    <cellStyle name="Normal 78 2 2 2 4 3 2" xfId="38570" xr:uid="{00000000-0005-0000-0000-0000EEA20000}"/>
    <cellStyle name="Normal 78 2 2 2 4 3 3" xfId="23337" xr:uid="{00000000-0005-0000-0000-0000EFA20000}"/>
    <cellStyle name="Normal 78 2 2 2 4 4" xfId="33557" xr:uid="{00000000-0005-0000-0000-0000F0A20000}"/>
    <cellStyle name="Normal 78 2 2 2 4 5" xfId="18324" xr:uid="{00000000-0005-0000-0000-0000F1A20000}"/>
    <cellStyle name="Normal 78 2 2 2 5" xfId="4875" xr:uid="{00000000-0005-0000-0000-0000F2A20000}"/>
    <cellStyle name="Normal 78 2 2 2 5 2" xfId="14927" xr:uid="{00000000-0005-0000-0000-0000F3A20000}"/>
    <cellStyle name="Normal 78 2 2 2 5 2 2" xfId="45258" xr:uid="{00000000-0005-0000-0000-0000F4A20000}"/>
    <cellStyle name="Normal 78 2 2 2 5 2 3" xfId="30025" xr:uid="{00000000-0005-0000-0000-0000F5A20000}"/>
    <cellStyle name="Normal 78 2 2 2 5 3" xfId="9907" xr:uid="{00000000-0005-0000-0000-0000F6A20000}"/>
    <cellStyle name="Normal 78 2 2 2 5 3 2" xfId="40241" xr:uid="{00000000-0005-0000-0000-0000F7A20000}"/>
    <cellStyle name="Normal 78 2 2 2 5 3 3" xfId="25008" xr:uid="{00000000-0005-0000-0000-0000F8A20000}"/>
    <cellStyle name="Normal 78 2 2 2 5 4" xfId="35228" xr:uid="{00000000-0005-0000-0000-0000F9A20000}"/>
    <cellStyle name="Normal 78 2 2 2 5 5" xfId="19995" xr:uid="{00000000-0005-0000-0000-0000FAA20000}"/>
    <cellStyle name="Normal 78 2 2 2 6" xfId="11585" xr:uid="{00000000-0005-0000-0000-0000FBA20000}"/>
    <cellStyle name="Normal 78 2 2 2 6 2" xfId="41916" xr:uid="{00000000-0005-0000-0000-0000FCA20000}"/>
    <cellStyle name="Normal 78 2 2 2 6 3" xfId="26683" xr:uid="{00000000-0005-0000-0000-0000FDA20000}"/>
    <cellStyle name="Normal 78 2 2 2 7" xfId="6564" xr:uid="{00000000-0005-0000-0000-0000FEA20000}"/>
    <cellStyle name="Normal 78 2 2 2 7 2" xfId="36899" xr:uid="{00000000-0005-0000-0000-0000FFA20000}"/>
    <cellStyle name="Normal 78 2 2 2 7 3" xfId="21666" xr:uid="{00000000-0005-0000-0000-000000A30000}"/>
    <cellStyle name="Normal 78 2 2 2 8" xfId="31887" xr:uid="{00000000-0005-0000-0000-000001A30000}"/>
    <cellStyle name="Normal 78 2 2 2 9" xfId="16653" xr:uid="{00000000-0005-0000-0000-000002A30000}"/>
    <cellStyle name="Normal 78 2 2 3" xfId="1700" xr:uid="{00000000-0005-0000-0000-000003A30000}"/>
    <cellStyle name="Normal 78 2 2 3 2" xfId="2539" xr:uid="{00000000-0005-0000-0000-000004A30000}"/>
    <cellStyle name="Normal 78 2 2 3 2 2" xfId="4229" xr:uid="{00000000-0005-0000-0000-000005A30000}"/>
    <cellStyle name="Normal 78 2 2 3 2 2 2" xfId="14302" xr:uid="{00000000-0005-0000-0000-000006A30000}"/>
    <cellStyle name="Normal 78 2 2 3 2 2 2 2" xfId="44633" xr:uid="{00000000-0005-0000-0000-000007A30000}"/>
    <cellStyle name="Normal 78 2 2 3 2 2 2 3" xfId="29400" xr:uid="{00000000-0005-0000-0000-000008A30000}"/>
    <cellStyle name="Normal 78 2 2 3 2 2 3" xfId="9282" xr:uid="{00000000-0005-0000-0000-000009A30000}"/>
    <cellStyle name="Normal 78 2 2 3 2 2 3 2" xfId="39616" xr:uid="{00000000-0005-0000-0000-00000AA30000}"/>
    <cellStyle name="Normal 78 2 2 3 2 2 3 3" xfId="24383" xr:uid="{00000000-0005-0000-0000-00000BA30000}"/>
    <cellStyle name="Normal 78 2 2 3 2 2 4" xfId="34603" xr:uid="{00000000-0005-0000-0000-00000CA30000}"/>
    <cellStyle name="Normal 78 2 2 3 2 2 5" xfId="19370" xr:uid="{00000000-0005-0000-0000-00000DA30000}"/>
    <cellStyle name="Normal 78 2 2 3 2 3" xfId="5921" xr:uid="{00000000-0005-0000-0000-00000EA30000}"/>
    <cellStyle name="Normal 78 2 2 3 2 3 2" xfId="15973" xr:uid="{00000000-0005-0000-0000-00000FA30000}"/>
    <cellStyle name="Normal 78 2 2 3 2 3 2 2" xfId="46304" xr:uid="{00000000-0005-0000-0000-000010A30000}"/>
    <cellStyle name="Normal 78 2 2 3 2 3 2 3" xfId="31071" xr:uid="{00000000-0005-0000-0000-000011A30000}"/>
    <cellStyle name="Normal 78 2 2 3 2 3 3" xfId="10953" xr:uid="{00000000-0005-0000-0000-000012A30000}"/>
    <cellStyle name="Normal 78 2 2 3 2 3 3 2" xfId="41287" xr:uid="{00000000-0005-0000-0000-000013A30000}"/>
    <cellStyle name="Normal 78 2 2 3 2 3 3 3" xfId="26054" xr:uid="{00000000-0005-0000-0000-000014A30000}"/>
    <cellStyle name="Normal 78 2 2 3 2 3 4" xfId="36274" xr:uid="{00000000-0005-0000-0000-000015A30000}"/>
    <cellStyle name="Normal 78 2 2 3 2 3 5" xfId="21041" xr:uid="{00000000-0005-0000-0000-000016A30000}"/>
    <cellStyle name="Normal 78 2 2 3 2 4" xfId="12631" xr:uid="{00000000-0005-0000-0000-000017A30000}"/>
    <cellStyle name="Normal 78 2 2 3 2 4 2" xfId="42962" xr:uid="{00000000-0005-0000-0000-000018A30000}"/>
    <cellStyle name="Normal 78 2 2 3 2 4 3" xfId="27729" xr:uid="{00000000-0005-0000-0000-000019A30000}"/>
    <cellStyle name="Normal 78 2 2 3 2 5" xfId="7610" xr:uid="{00000000-0005-0000-0000-00001AA30000}"/>
    <cellStyle name="Normal 78 2 2 3 2 5 2" xfId="37945" xr:uid="{00000000-0005-0000-0000-00001BA30000}"/>
    <cellStyle name="Normal 78 2 2 3 2 5 3" xfId="22712" xr:uid="{00000000-0005-0000-0000-00001CA30000}"/>
    <cellStyle name="Normal 78 2 2 3 2 6" xfId="32933" xr:uid="{00000000-0005-0000-0000-00001DA30000}"/>
    <cellStyle name="Normal 78 2 2 3 2 7" xfId="17699" xr:uid="{00000000-0005-0000-0000-00001EA30000}"/>
    <cellStyle name="Normal 78 2 2 3 3" xfId="3392" xr:uid="{00000000-0005-0000-0000-00001FA30000}"/>
    <cellStyle name="Normal 78 2 2 3 3 2" xfId="13466" xr:uid="{00000000-0005-0000-0000-000020A30000}"/>
    <cellStyle name="Normal 78 2 2 3 3 2 2" xfId="43797" xr:uid="{00000000-0005-0000-0000-000021A30000}"/>
    <cellStyle name="Normal 78 2 2 3 3 2 3" xfId="28564" xr:uid="{00000000-0005-0000-0000-000022A30000}"/>
    <cellStyle name="Normal 78 2 2 3 3 3" xfId="8446" xr:uid="{00000000-0005-0000-0000-000023A30000}"/>
    <cellStyle name="Normal 78 2 2 3 3 3 2" xfId="38780" xr:uid="{00000000-0005-0000-0000-000024A30000}"/>
    <cellStyle name="Normal 78 2 2 3 3 3 3" xfId="23547" xr:uid="{00000000-0005-0000-0000-000025A30000}"/>
    <cellStyle name="Normal 78 2 2 3 3 4" xfId="33767" xr:uid="{00000000-0005-0000-0000-000026A30000}"/>
    <cellStyle name="Normal 78 2 2 3 3 5" xfId="18534" xr:uid="{00000000-0005-0000-0000-000027A30000}"/>
    <cellStyle name="Normal 78 2 2 3 4" xfId="5085" xr:uid="{00000000-0005-0000-0000-000028A30000}"/>
    <cellStyle name="Normal 78 2 2 3 4 2" xfId="15137" xr:uid="{00000000-0005-0000-0000-000029A30000}"/>
    <cellStyle name="Normal 78 2 2 3 4 2 2" xfId="45468" xr:uid="{00000000-0005-0000-0000-00002AA30000}"/>
    <cellStyle name="Normal 78 2 2 3 4 2 3" xfId="30235" xr:uid="{00000000-0005-0000-0000-00002BA30000}"/>
    <cellStyle name="Normal 78 2 2 3 4 3" xfId="10117" xr:uid="{00000000-0005-0000-0000-00002CA30000}"/>
    <cellStyle name="Normal 78 2 2 3 4 3 2" xfId="40451" xr:uid="{00000000-0005-0000-0000-00002DA30000}"/>
    <cellStyle name="Normal 78 2 2 3 4 3 3" xfId="25218" xr:uid="{00000000-0005-0000-0000-00002EA30000}"/>
    <cellStyle name="Normal 78 2 2 3 4 4" xfId="35438" xr:uid="{00000000-0005-0000-0000-00002FA30000}"/>
    <cellStyle name="Normal 78 2 2 3 4 5" xfId="20205" xr:uid="{00000000-0005-0000-0000-000030A30000}"/>
    <cellStyle name="Normal 78 2 2 3 5" xfId="11795" xr:uid="{00000000-0005-0000-0000-000031A30000}"/>
    <cellStyle name="Normal 78 2 2 3 5 2" xfId="42126" xr:uid="{00000000-0005-0000-0000-000032A30000}"/>
    <cellStyle name="Normal 78 2 2 3 5 3" xfId="26893" xr:uid="{00000000-0005-0000-0000-000033A30000}"/>
    <cellStyle name="Normal 78 2 2 3 6" xfId="6774" xr:uid="{00000000-0005-0000-0000-000034A30000}"/>
    <cellStyle name="Normal 78 2 2 3 6 2" xfId="37109" xr:uid="{00000000-0005-0000-0000-000035A30000}"/>
    <cellStyle name="Normal 78 2 2 3 6 3" xfId="21876" xr:uid="{00000000-0005-0000-0000-000036A30000}"/>
    <cellStyle name="Normal 78 2 2 3 7" xfId="32097" xr:uid="{00000000-0005-0000-0000-000037A30000}"/>
    <cellStyle name="Normal 78 2 2 3 8" xfId="16863" xr:uid="{00000000-0005-0000-0000-000038A30000}"/>
    <cellStyle name="Normal 78 2 2 4" xfId="2121" xr:uid="{00000000-0005-0000-0000-000039A30000}"/>
    <cellStyle name="Normal 78 2 2 4 2" xfId="3811" xr:uid="{00000000-0005-0000-0000-00003AA30000}"/>
    <cellStyle name="Normal 78 2 2 4 2 2" xfId="13884" xr:uid="{00000000-0005-0000-0000-00003BA30000}"/>
    <cellStyle name="Normal 78 2 2 4 2 2 2" xfId="44215" xr:uid="{00000000-0005-0000-0000-00003CA30000}"/>
    <cellStyle name="Normal 78 2 2 4 2 2 3" xfId="28982" xr:uid="{00000000-0005-0000-0000-00003DA30000}"/>
    <cellStyle name="Normal 78 2 2 4 2 3" xfId="8864" xr:uid="{00000000-0005-0000-0000-00003EA30000}"/>
    <cellStyle name="Normal 78 2 2 4 2 3 2" xfId="39198" xr:uid="{00000000-0005-0000-0000-00003FA30000}"/>
    <cellStyle name="Normal 78 2 2 4 2 3 3" xfId="23965" xr:uid="{00000000-0005-0000-0000-000040A30000}"/>
    <cellStyle name="Normal 78 2 2 4 2 4" xfId="34185" xr:uid="{00000000-0005-0000-0000-000041A30000}"/>
    <cellStyle name="Normal 78 2 2 4 2 5" xfId="18952" xr:uid="{00000000-0005-0000-0000-000042A30000}"/>
    <cellStyle name="Normal 78 2 2 4 3" xfId="5503" xr:uid="{00000000-0005-0000-0000-000043A30000}"/>
    <cellStyle name="Normal 78 2 2 4 3 2" xfId="15555" xr:uid="{00000000-0005-0000-0000-000044A30000}"/>
    <cellStyle name="Normal 78 2 2 4 3 2 2" xfId="45886" xr:uid="{00000000-0005-0000-0000-000045A30000}"/>
    <cellStyle name="Normal 78 2 2 4 3 2 3" xfId="30653" xr:uid="{00000000-0005-0000-0000-000046A30000}"/>
    <cellStyle name="Normal 78 2 2 4 3 3" xfId="10535" xr:uid="{00000000-0005-0000-0000-000047A30000}"/>
    <cellStyle name="Normal 78 2 2 4 3 3 2" xfId="40869" xr:uid="{00000000-0005-0000-0000-000048A30000}"/>
    <cellStyle name="Normal 78 2 2 4 3 3 3" xfId="25636" xr:uid="{00000000-0005-0000-0000-000049A30000}"/>
    <cellStyle name="Normal 78 2 2 4 3 4" xfId="35856" xr:uid="{00000000-0005-0000-0000-00004AA30000}"/>
    <cellStyle name="Normal 78 2 2 4 3 5" xfId="20623" xr:uid="{00000000-0005-0000-0000-00004BA30000}"/>
    <cellStyle name="Normal 78 2 2 4 4" xfId="12213" xr:uid="{00000000-0005-0000-0000-00004CA30000}"/>
    <cellStyle name="Normal 78 2 2 4 4 2" xfId="42544" xr:uid="{00000000-0005-0000-0000-00004DA30000}"/>
    <cellStyle name="Normal 78 2 2 4 4 3" xfId="27311" xr:uid="{00000000-0005-0000-0000-00004EA30000}"/>
    <cellStyle name="Normal 78 2 2 4 5" xfId="7192" xr:uid="{00000000-0005-0000-0000-00004FA30000}"/>
    <cellStyle name="Normal 78 2 2 4 5 2" xfId="37527" xr:uid="{00000000-0005-0000-0000-000050A30000}"/>
    <cellStyle name="Normal 78 2 2 4 5 3" xfId="22294" xr:uid="{00000000-0005-0000-0000-000051A30000}"/>
    <cellStyle name="Normal 78 2 2 4 6" xfId="32515" xr:uid="{00000000-0005-0000-0000-000052A30000}"/>
    <cellStyle name="Normal 78 2 2 4 7" xfId="17281" xr:uid="{00000000-0005-0000-0000-000053A30000}"/>
    <cellStyle name="Normal 78 2 2 5" xfId="2974" xr:uid="{00000000-0005-0000-0000-000054A30000}"/>
    <cellStyle name="Normal 78 2 2 5 2" xfId="13048" xr:uid="{00000000-0005-0000-0000-000055A30000}"/>
    <cellStyle name="Normal 78 2 2 5 2 2" xfId="43379" xr:uid="{00000000-0005-0000-0000-000056A30000}"/>
    <cellStyle name="Normal 78 2 2 5 2 3" xfId="28146" xr:uid="{00000000-0005-0000-0000-000057A30000}"/>
    <cellStyle name="Normal 78 2 2 5 3" xfId="8028" xr:uid="{00000000-0005-0000-0000-000058A30000}"/>
    <cellStyle name="Normal 78 2 2 5 3 2" xfId="38362" xr:uid="{00000000-0005-0000-0000-000059A30000}"/>
    <cellStyle name="Normal 78 2 2 5 3 3" xfId="23129" xr:uid="{00000000-0005-0000-0000-00005AA30000}"/>
    <cellStyle name="Normal 78 2 2 5 4" xfId="33349" xr:uid="{00000000-0005-0000-0000-00005BA30000}"/>
    <cellStyle name="Normal 78 2 2 5 5" xfId="18116" xr:uid="{00000000-0005-0000-0000-00005CA30000}"/>
    <cellStyle name="Normal 78 2 2 6" xfId="4667" xr:uid="{00000000-0005-0000-0000-00005DA30000}"/>
    <cellStyle name="Normal 78 2 2 6 2" xfId="14719" xr:uid="{00000000-0005-0000-0000-00005EA30000}"/>
    <cellStyle name="Normal 78 2 2 6 2 2" xfId="45050" xr:uid="{00000000-0005-0000-0000-00005FA30000}"/>
    <cellStyle name="Normal 78 2 2 6 2 3" xfId="29817" xr:uid="{00000000-0005-0000-0000-000060A30000}"/>
    <cellStyle name="Normal 78 2 2 6 3" xfId="9699" xr:uid="{00000000-0005-0000-0000-000061A30000}"/>
    <cellStyle name="Normal 78 2 2 6 3 2" xfId="40033" xr:uid="{00000000-0005-0000-0000-000062A30000}"/>
    <cellStyle name="Normal 78 2 2 6 3 3" xfId="24800" xr:uid="{00000000-0005-0000-0000-000063A30000}"/>
    <cellStyle name="Normal 78 2 2 6 4" xfId="35020" xr:uid="{00000000-0005-0000-0000-000064A30000}"/>
    <cellStyle name="Normal 78 2 2 6 5" xfId="19787" xr:uid="{00000000-0005-0000-0000-000065A30000}"/>
    <cellStyle name="Normal 78 2 2 7" xfId="11377" xr:uid="{00000000-0005-0000-0000-000066A30000}"/>
    <cellStyle name="Normal 78 2 2 7 2" xfId="41708" xr:uid="{00000000-0005-0000-0000-000067A30000}"/>
    <cellStyle name="Normal 78 2 2 7 3" xfId="26475" xr:uid="{00000000-0005-0000-0000-000068A30000}"/>
    <cellStyle name="Normal 78 2 2 8" xfId="6356" xr:uid="{00000000-0005-0000-0000-000069A30000}"/>
    <cellStyle name="Normal 78 2 2 8 2" xfId="36691" xr:uid="{00000000-0005-0000-0000-00006AA30000}"/>
    <cellStyle name="Normal 78 2 2 8 3" xfId="21458" xr:uid="{00000000-0005-0000-0000-00006BA30000}"/>
    <cellStyle name="Normal 78 2 2 9" xfId="31680" xr:uid="{00000000-0005-0000-0000-00006CA30000}"/>
    <cellStyle name="Normal 78 2 3" xfId="1383" xr:uid="{00000000-0005-0000-0000-00006DA30000}"/>
    <cellStyle name="Normal 78 2 3 2" xfId="1804" xr:uid="{00000000-0005-0000-0000-00006EA30000}"/>
    <cellStyle name="Normal 78 2 3 2 2" xfId="2643" xr:uid="{00000000-0005-0000-0000-00006FA30000}"/>
    <cellStyle name="Normal 78 2 3 2 2 2" xfId="4333" xr:uid="{00000000-0005-0000-0000-000070A30000}"/>
    <cellStyle name="Normal 78 2 3 2 2 2 2" xfId="14406" xr:uid="{00000000-0005-0000-0000-000071A30000}"/>
    <cellStyle name="Normal 78 2 3 2 2 2 2 2" xfId="44737" xr:uid="{00000000-0005-0000-0000-000072A30000}"/>
    <cellStyle name="Normal 78 2 3 2 2 2 2 3" xfId="29504" xr:uid="{00000000-0005-0000-0000-000073A30000}"/>
    <cellStyle name="Normal 78 2 3 2 2 2 3" xfId="9386" xr:uid="{00000000-0005-0000-0000-000074A30000}"/>
    <cellStyle name="Normal 78 2 3 2 2 2 3 2" xfId="39720" xr:uid="{00000000-0005-0000-0000-000075A30000}"/>
    <cellStyle name="Normal 78 2 3 2 2 2 3 3" xfId="24487" xr:uid="{00000000-0005-0000-0000-000076A30000}"/>
    <cellStyle name="Normal 78 2 3 2 2 2 4" xfId="34707" xr:uid="{00000000-0005-0000-0000-000077A30000}"/>
    <cellStyle name="Normal 78 2 3 2 2 2 5" xfId="19474" xr:uid="{00000000-0005-0000-0000-000078A30000}"/>
    <cellStyle name="Normal 78 2 3 2 2 3" xfId="6025" xr:uid="{00000000-0005-0000-0000-000079A30000}"/>
    <cellStyle name="Normal 78 2 3 2 2 3 2" xfId="16077" xr:uid="{00000000-0005-0000-0000-00007AA30000}"/>
    <cellStyle name="Normal 78 2 3 2 2 3 2 2" xfId="46408" xr:uid="{00000000-0005-0000-0000-00007BA30000}"/>
    <cellStyle name="Normal 78 2 3 2 2 3 2 3" xfId="31175" xr:uid="{00000000-0005-0000-0000-00007CA30000}"/>
    <cellStyle name="Normal 78 2 3 2 2 3 3" xfId="11057" xr:uid="{00000000-0005-0000-0000-00007DA30000}"/>
    <cellStyle name="Normal 78 2 3 2 2 3 3 2" xfId="41391" xr:uid="{00000000-0005-0000-0000-00007EA30000}"/>
    <cellStyle name="Normal 78 2 3 2 2 3 3 3" xfId="26158" xr:uid="{00000000-0005-0000-0000-00007FA30000}"/>
    <cellStyle name="Normal 78 2 3 2 2 3 4" xfId="36378" xr:uid="{00000000-0005-0000-0000-000080A30000}"/>
    <cellStyle name="Normal 78 2 3 2 2 3 5" xfId="21145" xr:uid="{00000000-0005-0000-0000-000081A30000}"/>
    <cellStyle name="Normal 78 2 3 2 2 4" xfId="12735" xr:uid="{00000000-0005-0000-0000-000082A30000}"/>
    <cellStyle name="Normal 78 2 3 2 2 4 2" xfId="43066" xr:uid="{00000000-0005-0000-0000-000083A30000}"/>
    <cellStyle name="Normal 78 2 3 2 2 4 3" xfId="27833" xr:uid="{00000000-0005-0000-0000-000084A30000}"/>
    <cellStyle name="Normal 78 2 3 2 2 5" xfId="7714" xr:uid="{00000000-0005-0000-0000-000085A30000}"/>
    <cellStyle name="Normal 78 2 3 2 2 5 2" xfId="38049" xr:uid="{00000000-0005-0000-0000-000086A30000}"/>
    <cellStyle name="Normal 78 2 3 2 2 5 3" xfId="22816" xr:uid="{00000000-0005-0000-0000-000087A30000}"/>
    <cellStyle name="Normal 78 2 3 2 2 6" xfId="33037" xr:uid="{00000000-0005-0000-0000-000088A30000}"/>
    <cellStyle name="Normal 78 2 3 2 2 7" xfId="17803" xr:uid="{00000000-0005-0000-0000-000089A30000}"/>
    <cellStyle name="Normal 78 2 3 2 3" xfId="3496" xr:uid="{00000000-0005-0000-0000-00008AA30000}"/>
    <cellStyle name="Normal 78 2 3 2 3 2" xfId="13570" xr:uid="{00000000-0005-0000-0000-00008BA30000}"/>
    <cellStyle name="Normal 78 2 3 2 3 2 2" xfId="43901" xr:uid="{00000000-0005-0000-0000-00008CA30000}"/>
    <cellStyle name="Normal 78 2 3 2 3 2 3" xfId="28668" xr:uid="{00000000-0005-0000-0000-00008DA30000}"/>
    <cellStyle name="Normal 78 2 3 2 3 3" xfId="8550" xr:uid="{00000000-0005-0000-0000-00008EA30000}"/>
    <cellStyle name="Normal 78 2 3 2 3 3 2" xfId="38884" xr:uid="{00000000-0005-0000-0000-00008FA30000}"/>
    <cellStyle name="Normal 78 2 3 2 3 3 3" xfId="23651" xr:uid="{00000000-0005-0000-0000-000090A30000}"/>
    <cellStyle name="Normal 78 2 3 2 3 4" xfId="33871" xr:uid="{00000000-0005-0000-0000-000091A30000}"/>
    <cellStyle name="Normal 78 2 3 2 3 5" xfId="18638" xr:uid="{00000000-0005-0000-0000-000092A30000}"/>
    <cellStyle name="Normal 78 2 3 2 4" xfId="5189" xr:uid="{00000000-0005-0000-0000-000093A30000}"/>
    <cellStyle name="Normal 78 2 3 2 4 2" xfId="15241" xr:uid="{00000000-0005-0000-0000-000094A30000}"/>
    <cellStyle name="Normal 78 2 3 2 4 2 2" xfId="45572" xr:uid="{00000000-0005-0000-0000-000095A30000}"/>
    <cellStyle name="Normal 78 2 3 2 4 2 3" xfId="30339" xr:uid="{00000000-0005-0000-0000-000096A30000}"/>
    <cellStyle name="Normal 78 2 3 2 4 3" xfId="10221" xr:uid="{00000000-0005-0000-0000-000097A30000}"/>
    <cellStyle name="Normal 78 2 3 2 4 3 2" xfId="40555" xr:uid="{00000000-0005-0000-0000-000098A30000}"/>
    <cellStyle name="Normal 78 2 3 2 4 3 3" xfId="25322" xr:uid="{00000000-0005-0000-0000-000099A30000}"/>
    <cellStyle name="Normal 78 2 3 2 4 4" xfId="35542" xr:uid="{00000000-0005-0000-0000-00009AA30000}"/>
    <cellStyle name="Normal 78 2 3 2 4 5" xfId="20309" xr:uid="{00000000-0005-0000-0000-00009BA30000}"/>
    <cellStyle name="Normal 78 2 3 2 5" xfId="11899" xr:uid="{00000000-0005-0000-0000-00009CA30000}"/>
    <cellStyle name="Normal 78 2 3 2 5 2" xfId="42230" xr:uid="{00000000-0005-0000-0000-00009DA30000}"/>
    <cellStyle name="Normal 78 2 3 2 5 3" xfId="26997" xr:uid="{00000000-0005-0000-0000-00009EA30000}"/>
    <cellStyle name="Normal 78 2 3 2 6" xfId="6878" xr:uid="{00000000-0005-0000-0000-00009FA30000}"/>
    <cellStyle name="Normal 78 2 3 2 6 2" xfId="37213" xr:uid="{00000000-0005-0000-0000-0000A0A30000}"/>
    <cellStyle name="Normal 78 2 3 2 6 3" xfId="21980" xr:uid="{00000000-0005-0000-0000-0000A1A30000}"/>
    <cellStyle name="Normal 78 2 3 2 7" xfId="32201" xr:uid="{00000000-0005-0000-0000-0000A2A30000}"/>
    <cellStyle name="Normal 78 2 3 2 8" xfId="16967" xr:uid="{00000000-0005-0000-0000-0000A3A30000}"/>
    <cellStyle name="Normal 78 2 3 3" xfId="2225" xr:uid="{00000000-0005-0000-0000-0000A4A30000}"/>
    <cellStyle name="Normal 78 2 3 3 2" xfId="3915" xr:uid="{00000000-0005-0000-0000-0000A5A30000}"/>
    <cellStyle name="Normal 78 2 3 3 2 2" xfId="13988" xr:uid="{00000000-0005-0000-0000-0000A6A30000}"/>
    <cellStyle name="Normal 78 2 3 3 2 2 2" xfId="44319" xr:uid="{00000000-0005-0000-0000-0000A7A30000}"/>
    <cellStyle name="Normal 78 2 3 3 2 2 3" xfId="29086" xr:uid="{00000000-0005-0000-0000-0000A8A30000}"/>
    <cellStyle name="Normal 78 2 3 3 2 3" xfId="8968" xr:uid="{00000000-0005-0000-0000-0000A9A30000}"/>
    <cellStyle name="Normal 78 2 3 3 2 3 2" xfId="39302" xr:uid="{00000000-0005-0000-0000-0000AAA30000}"/>
    <cellStyle name="Normal 78 2 3 3 2 3 3" xfId="24069" xr:uid="{00000000-0005-0000-0000-0000ABA30000}"/>
    <cellStyle name="Normal 78 2 3 3 2 4" xfId="34289" xr:uid="{00000000-0005-0000-0000-0000ACA30000}"/>
    <cellStyle name="Normal 78 2 3 3 2 5" xfId="19056" xr:uid="{00000000-0005-0000-0000-0000ADA30000}"/>
    <cellStyle name="Normal 78 2 3 3 3" xfId="5607" xr:uid="{00000000-0005-0000-0000-0000AEA30000}"/>
    <cellStyle name="Normal 78 2 3 3 3 2" xfId="15659" xr:uid="{00000000-0005-0000-0000-0000AFA30000}"/>
    <cellStyle name="Normal 78 2 3 3 3 2 2" xfId="45990" xr:uid="{00000000-0005-0000-0000-0000B0A30000}"/>
    <cellStyle name="Normal 78 2 3 3 3 2 3" xfId="30757" xr:uid="{00000000-0005-0000-0000-0000B1A30000}"/>
    <cellStyle name="Normal 78 2 3 3 3 3" xfId="10639" xr:uid="{00000000-0005-0000-0000-0000B2A30000}"/>
    <cellStyle name="Normal 78 2 3 3 3 3 2" xfId="40973" xr:uid="{00000000-0005-0000-0000-0000B3A30000}"/>
    <cellStyle name="Normal 78 2 3 3 3 3 3" xfId="25740" xr:uid="{00000000-0005-0000-0000-0000B4A30000}"/>
    <cellStyle name="Normal 78 2 3 3 3 4" xfId="35960" xr:uid="{00000000-0005-0000-0000-0000B5A30000}"/>
    <cellStyle name="Normal 78 2 3 3 3 5" xfId="20727" xr:uid="{00000000-0005-0000-0000-0000B6A30000}"/>
    <cellStyle name="Normal 78 2 3 3 4" xfId="12317" xr:uid="{00000000-0005-0000-0000-0000B7A30000}"/>
    <cellStyle name="Normal 78 2 3 3 4 2" xfId="42648" xr:uid="{00000000-0005-0000-0000-0000B8A30000}"/>
    <cellStyle name="Normal 78 2 3 3 4 3" xfId="27415" xr:uid="{00000000-0005-0000-0000-0000B9A30000}"/>
    <cellStyle name="Normal 78 2 3 3 5" xfId="7296" xr:uid="{00000000-0005-0000-0000-0000BAA30000}"/>
    <cellStyle name="Normal 78 2 3 3 5 2" xfId="37631" xr:uid="{00000000-0005-0000-0000-0000BBA30000}"/>
    <cellStyle name="Normal 78 2 3 3 5 3" xfId="22398" xr:uid="{00000000-0005-0000-0000-0000BCA30000}"/>
    <cellStyle name="Normal 78 2 3 3 6" xfId="32619" xr:uid="{00000000-0005-0000-0000-0000BDA30000}"/>
    <cellStyle name="Normal 78 2 3 3 7" xfId="17385" xr:uid="{00000000-0005-0000-0000-0000BEA30000}"/>
    <cellStyle name="Normal 78 2 3 4" xfId="3078" xr:uid="{00000000-0005-0000-0000-0000BFA30000}"/>
    <cellStyle name="Normal 78 2 3 4 2" xfId="13152" xr:uid="{00000000-0005-0000-0000-0000C0A30000}"/>
    <cellStyle name="Normal 78 2 3 4 2 2" xfId="43483" xr:uid="{00000000-0005-0000-0000-0000C1A30000}"/>
    <cellStyle name="Normal 78 2 3 4 2 3" xfId="28250" xr:uid="{00000000-0005-0000-0000-0000C2A30000}"/>
    <cellStyle name="Normal 78 2 3 4 3" xfId="8132" xr:uid="{00000000-0005-0000-0000-0000C3A30000}"/>
    <cellStyle name="Normal 78 2 3 4 3 2" xfId="38466" xr:uid="{00000000-0005-0000-0000-0000C4A30000}"/>
    <cellStyle name="Normal 78 2 3 4 3 3" xfId="23233" xr:uid="{00000000-0005-0000-0000-0000C5A30000}"/>
    <cellStyle name="Normal 78 2 3 4 4" xfId="33453" xr:uid="{00000000-0005-0000-0000-0000C6A30000}"/>
    <cellStyle name="Normal 78 2 3 4 5" xfId="18220" xr:uid="{00000000-0005-0000-0000-0000C7A30000}"/>
    <cellStyle name="Normal 78 2 3 5" xfId="4771" xr:uid="{00000000-0005-0000-0000-0000C8A30000}"/>
    <cellStyle name="Normal 78 2 3 5 2" xfId="14823" xr:uid="{00000000-0005-0000-0000-0000C9A30000}"/>
    <cellStyle name="Normal 78 2 3 5 2 2" xfId="45154" xr:uid="{00000000-0005-0000-0000-0000CAA30000}"/>
    <cellStyle name="Normal 78 2 3 5 2 3" xfId="29921" xr:uid="{00000000-0005-0000-0000-0000CBA30000}"/>
    <cellStyle name="Normal 78 2 3 5 3" xfId="9803" xr:uid="{00000000-0005-0000-0000-0000CCA30000}"/>
    <cellStyle name="Normal 78 2 3 5 3 2" xfId="40137" xr:uid="{00000000-0005-0000-0000-0000CDA30000}"/>
    <cellStyle name="Normal 78 2 3 5 3 3" xfId="24904" xr:uid="{00000000-0005-0000-0000-0000CEA30000}"/>
    <cellStyle name="Normal 78 2 3 5 4" xfId="35124" xr:uid="{00000000-0005-0000-0000-0000CFA30000}"/>
    <cellStyle name="Normal 78 2 3 5 5" xfId="19891" xr:uid="{00000000-0005-0000-0000-0000D0A30000}"/>
    <cellStyle name="Normal 78 2 3 6" xfId="11481" xr:uid="{00000000-0005-0000-0000-0000D1A30000}"/>
    <cellStyle name="Normal 78 2 3 6 2" xfId="41812" xr:uid="{00000000-0005-0000-0000-0000D2A30000}"/>
    <cellStyle name="Normal 78 2 3 6 3" xfId="26579" xr:uid="{00000000-0005-0000-0000-0000D3A30000}"/>
    <cellStyle name="Normal 78 2 3 7" xfId="6460" xr:uid="{00000000-0005-0000-0000-0000D4A30000}"/>
    <cellStyle name="Normal 78 2 3 7 2" xfId="36795" xr:uid="{00000000-0005-0000-0000-0000D5A30000}"/>
    <cellStyle name="Normal 78 2 3 7 3" xfId="21562" xr:uid="{00000000-0005-0000-0000-0000D6A30000}"/>
    <cellStyle name="Normal 78 2 3 8" xfId="31783" xr:uid="{00000000-0005-0000-0000-0000D7A30000}"/>
    <cellStyle name="Normal 78 2 3 9" xfId="16549" xr:uid="{00000000-0005-0000-0000-0000D8A30000}"/>
    <cellStyle name="Normal 78 2 4" xfId="1596" xr:uid="{00000000-0005-0000-0000-0000D9A30000}"/>
    <cellStyle name="Normal 78 2 4 2" xfId="2435" xr:uid="{00000000-0005-0000-0000-0000DAA30000}"/>
    <cellStyle name="Normal 78 2 4 2 2" xfId="4125" xr:uid="{00000000-0005-0000-0000-0000DBA30000}"/>
    <cellStyle name="Normal 78 2 4 2 2 2" xfId="14198" xr:uid="{00000000-0005-0000-0000-0000DCA30000}"/>
    <cellStyle name="Normal 78 2 4 2 2 2 2" xfId="44529" xr:uid="{00000000-0005-0000-0000-0000DDA30000}"/>
    <cellStyle name="Normal 78 2 4 2 2 2 3" xfId="29296" xr:uid="{00000000-0005-0000-0000-0000DEA30000}"/>
    <cellStyle name="Normal 78 2 4 2 2 3" xfId="9178" xr:uid="{00000000-0005-0000-0000-0000DFA30000}"/>
    <cellStyle name="Normal 78 2 4 2 2 3 2" xfId="39512" xr:uid="{00000000-0005-0000-0000-0000E0A30000}"/>
    <cellStyle name="Normal 78 2 4 2 2 3 3" xfId="24279" xr:uid="{00000000-0005-0000-0000-0000E1A30000}"/>
    <cellStyle name="Normal 78 2 4 2 2 4" xfId="34499" xr:uid="{00000000-0005-0000-0000-0000E2A30000}"/>
    <cellStyle name="Normal 78 2 4 2 2 5" xfId="19266" xr:uid="{00000000-0005-0000-0000-0000E3A30000}"/>
    <cellStyle name="Normal 78 2 4 2 3" xfId="5817" xr:uid="{00000000-0005-0000-0000-0000E4A30000}"/>
    <cellStyle name="Normal 78 2 4 2 3 2" xfId="15869" xr:uid="{00000000-0005-0000-0000-0000E5A30000}"/>
    <cellStyle name="Normal 78 2 4 2 3 2 2" xfId="46200" xr:uid="{00000000-0005-0000-0000-0000E6A30000}"/>
    <cellStyle name="Normal 78 2 4 2 3 2 3" xfId="30967" xr:uid="{00000000-0005-0000-0000-0000E7A30000}"/>
    <cellStyle name="Normal 78 2 4 2 3 3" xfId="10849" xr:uid="{00000000-0005-0000-0000-0000E8A30000}"/>
    <cellStyle name="Normal 78 2 4 2 3 3 2" xfId="41183" xr:uid="{00000000-0005-0000-0000-0000E9A30000}"/>
    <cellStyle name="Normal 78 2 4 2 3 3 3" xfId="25950" xr:uid="{00000000-0005-0000-0000-0000EAA30000}"/>
    <cellStyle name="Normal 78 2 4 2 3 4" xfId="36170" xr:uid="{00000000-0005-0000-0000-0000EBA30000}"/>
    <cellStyle name="Normal 78 2 4 2 3 5" xfId="20937" xr:uid="{00000000-0005-0000-0000-0000ECA30000}"/>
    <cellStyle name="Normal 78 2 4 2 4" xfId="12527" xr:uid="{00000000-0005-0000-0000-0000EDA30000}"/>
    <cellStyle name="Normal 78 2 4 2 4 2" xfId="42858" xr:uid="{00000000-0005-0000-0000-0000EEA30000}"/>
    <cellStyle name="Normal 78 2 4 2 4 3" xfId="27625" xr:uid="{00000000-0005-0000-0000-0000EFA30000}"/>
    <cellStyle name="Normal 78 2 4 2 5" xfId="7506" xr:uid="{00000000-0005-0000-0000-0000F0A30000}"/>
    <cellStyle name="Normal 78 2 4 2 5 2" xfId="37841" xr:uid="{00000000-0005-0000-0000-0000F1A30000}"/>
    <cellStyle name="Normal 78 2 4 2 5 3" xfId="22608" xr:uid="{00000000-0005-0000-0000-0000F2A30000}"/>
    <cellStyle name="Normal 78 2 4 2 6" xfId="32829" xr:uid="{00000000-0005-0000-0000-0000F3A30000}"/>
    <cellStyle name="Normal 78 2 4 2 7" xfId="17595" xr:uid="{00000000-0005-0000-0000-0000F4A30000}"/>
    <cellStyle name="Normal 78 2 4 3" xfId="3288" xr:uid="{00000000-0005-0000-0000-0000F5A30000}"/>
    <cellStyle name="Normal 78 2 4 3 2" xfId="13362" xr:uid="{00000000-0005-0000-0000-0000F6A30000}"/>
    <cellStyle name="Normal 78 2 4 3 2 2" xfId="43693" xr:uid="{00000000-0005-0000-0000-0000F7A30000}"/>
    <cellStyle name="Normal 78 2 4 3 2 3" xfId="28460" xr:uid="{00000000-0005-0000-0000-0000F8A30000}"/>
    <cellStyle name="Normal 78 2 4 3 3" xfId="8342" xr:uid="{00000000-0005-0000-0000-0000F9A30000}"/>
    <cellStyle name="Normal 78 2 4 3 3 2" xfId="38676" xr:uid="{00000000-0005-0000-0000-0000FAA30000}"/>
    <cellStyle name="Normal 78 2 4 3 3 3" xfId="23443" xr:uid="{00000000-0005-0000-0000-0000FBA30000}"/>
    <cellStyle name="Normal 78 2 4 3 4" xfId="33663" xr:uid="{00000000-0005-0000-0000-0000FCA30000}"/>
    <cellStyle name="Normal 78 2 4 3 5" xfId="18430" xr:uid="{00000000-0005-0000-0000-0000FDA30000}"/>
    <cellStyle name="Normal 78 2 4 4" xfId="4981" xr:uid="{00000000-0005-0000-0000-0000FEA30000}"/>
    <cellStyle name="Normal 78 2 4 4 2" xfId="15033" xr:uid="{00000000-0005-0000-0000-0000FFA30000}"/>
    <cellStyle name="Normal 78 2 4 4 2 2" xfId="45364" xr:uid="{00000000-0005-0000-0000-000000A40000}"/>
    <cellStyle name="Normal 78 2 4 4 2 3" xfId="30131" xr:uid="{00000000-0005-0000-0000-000001A40000}"/>
    <cellStyle name="Normal 78 2 4 4 3" xfId="10013" xr:uid="{00000000-0005-0000-0000-000002A40000}"/>
    <cellStyle name="Normal 78 2 4 4 3 2" xfId="40347" xr:uid="{00000000-0005-0000-0000-000003A40000}"/>
    <cellStyle name="Normal 78 2 4 4 3 3" xfId="25114" xr:uid="{00000000-0005-0000-0000-000004A40000}"/>
    <cellStyle name="Normal 78 2 4 4 4" xfId="35334" xr:uid="{00000000-0005-0000-0000-000005A40000}"/>
    <cellStyle name="Normal 78 2 4 4 5" xfId="20101" xr:uid="{00000000-0005-0000-0000-000006A40000}"/>
    <cellStyle name="Normal 78 2 4 5" xfId="11691" xr:uid="{00000000-0005-0000-0000-000007A40000}"/>
    <cellStyle name="Normal 78 2 4 5 2" xfId="42022" xr:uid="{00000000-0005-0000-0000-000008A40000}"/>
    <cellStyle name="Normal 78 2 4 5 3" xfId="26789" xr:uid="{00000000-0005-0000-0000-000009A40000}"/>
    <cellStyle name="Normal 78 2 4 6" xfId="6670" xr:uid="{00000000-0005-0000-0000-00000AA40000}"/>
    <cellStyle name="Normal 78 2 4 6 2" xfId="37005" xr:uid="{00000000-0005-0000-0000-00000BA40000}"/>
    <cellStyle name="Normal 78 2 4 6 3" xfId="21772" xr:uid="{00000000-0005-0000-0000-00000CA40000}"/>
    <cellStyle name="Normal 78 2 4 7" xfId="31993" xr:uid="{00000000-0005-0000-0000-00000DA40000}"/>
    <cellStyle name="Normal 78 2 4 8" xfId="16759" xr:uid="{00000000-0005-0000-0000-00000EA40000}"/>
    <cellStyle name="Normal 78 2 5" xfId="2017" xr:uid="{00000000-0005-0000-0000-00000FA40000}"/>
    <cellStyle name="Normal 78 2 5 2" xfId="3707" xr:uid="{00000000-0005-0000-0000-000010A40000}"/>
    <cellStyle name="Normal 78 2 5 2 2" xfId="13780" xr:uid="{00000000-0005-0000-0000-000011A40000}"/>
    <cellStyle name="Normal 78 2 5 2 2 2" xfId="44111" xr:uid="{00000000-0005-0000-0000-000012A40000}"/>
    <cellStyle name="Normal 78 2 5 2 2 3" xfId="28878" xr:uid="{00000000-0005-0000-0000-000013A40000}"/>
    <cellStyle name="Normal 78 2 5 2 3" xfId="8760" xr:uid="{00000000-0005-0000-0000-000014A40000}"/>
    <cellStyle name="Normal 78 2 5 2 3 2" xfId="39094" xr:uid="{00000000-0005-0000-0000-000015A40000}"/>
    <cellStyle name="Normal 78 2 5 2 3 3" xfId="23861" xr:uid="{00000000-0005-0000-0000-000016A40000}"/>
    <cellStyle name="Normal 78 2 5 2 4" xfId="34081" xr:uid="{00000000-0005-0000-0000-000017A40000}"/>
    <cellStyle name="Normal 78 2 5 2 5" xfId="18848" xr:uid="{00000000-0005-0000-0000-000018A40000}"/>
    <cellStyle name="Normal 78 2 5 3" xfId="5399" xr:uid="{00000000-0005-0000-0000-000019A40000}"/>
    <cellStyle name="Normal 78 2 5 3 2" xfId="15451" xr:uid="{00000000-0005-0000-0000-00001AA40000}"/>
    <cellStyle name="Normal 78 2 5 3 2 2" xfId="45782" xr:uid="{00000000-0005-0000-0000-00001BA40000}"/>
    <cellStyle name="Normal 78 2 5 3 2 3" xfId="30549" xr:uid="{00000000-0005-0000-0000-00001CA40000}"/>
    <cellStyle name="Normal 78 2 5 3 3" xfId="10431" xr:uid="{00000000-0005-0000-0000-00001DA40000}"/>
    <cellStyle name="Normal 78 2 5 3 3 2" xfId="40765" xr:uid="{00000000-0005-0000-0000-00001EA40000}"/>
    <cellStyle name="Normal 78 2 5 3 3 3" xfId="25532" xr:uid="{00000000-0005-0000-0000-00001FA40000}"/>
    <cellStyle name="Normal 78 2 5 3 4" xfId="35752" xr:uid="{00000000-0005-0000-0000-000020A40000}"/>
    <cellStyle name="Normal 78 2 5 3 5" xfId="20519" xr:uid="{00000000-0005-0000-0000-000021A40000}"/>
    <cellStyle name="Normal 78 2 5 4" xfId="12109" xr:uid="{00000000-0005-0000-0000-000022A40000}"/>
    <cellStyle name="Normal 78 2 5 4 2" xfId="42440" xr:uid="{00000000-0005-0000-0000-000023A40000}"/>
    <cellStyle name="Normal 78 2 5 4 3" xfId="27207" xr:uid="{00000000-0005-0000-0000-000024A40000}"/>
    <cellStyle name="Normal 78 2 5 5" xfId="7088" xr:uid="{00000000-0005-0000-0000-000025A40000}"/>
    <cellStyle name="Normal 78 2 5 5 2" xfId="37423" xr:uid="{00000000-0005-0000-0000-000026A40000}"/>
    <cellStyle name="Normal 78 2 5 5 3" xfId="22190" xr:uid="{00000000-0005-0000-0000-000027A40000}"/>
    <cellStyle name="Normal 78 2 5 6" xfId="32411" xr:uid="{00000000-0005-0000-0000-000028A40000}"/>
    <cellStyle name="Normal 78 2 5 7" xfId="17177" xr:uid="{00000000-0005-0000-0000-000029A40000}"/>
    <cellStyle name="Normal 78 2 6" xfId="2870" xr:uid="{00000000-0005-0000-0000-00002AA40000}"/>
    <cellStyle name="Normal 78 2 6 2" xfId="12944" xr:uid="{00000000-0005-0000-0000-00002BA40000}"/>
    <cellStyle name="Normal 78 2 6 2 2" xfId="43275" xr:uid="{00000000-0005-0000-0000-00002CA40000}"/>
    <cellStyle name="Normal 78 2 6 2 3" xfId="28042" xr:uid="{00000000-0005-0000-0000-00002DA40000}"/>
    <cellStyle name="Normal 78 2 6 3" xfId="7924" xr:uid="{00000000-0005-0000-0000-00002EA40000}"/>
    <cellStyle name="Normal 78 2 6 3 2" xfId="38258" xr:uid="{00000000-0005-0000-0000-00002FA40000}"/>
    <cellStyle name="Normal 78 2 6 3 3" xfId="23025" xr:uid="{00000000-0005-0000-0000-000030A40000}"/>
    <cellStyle name="Normal 78 2 6 4" xfId="33245" xr:uid="{00000000-0005-0000-0000-000031A40000}"/>
    <cellStyle name="Normal 78 2 6 5" xfId="18012" xr:uid="{00000000-0005-0000-0000-000032A40000}"/>
    <cellStyle name="Normal 78 2 7" xfId="4563" xr:uid="{00000000-0005-0000-0000-000033A40000}"/>
    <cellStyle name="Normal 78 2 7 2" xfId="14615" xr:uid="{00000000-0005-0000-0000-000034A40000}"/>
    <cellStyle name="Normal 78 2 7 2 2" xfId="44946" xr:uid="{00000000-0005-0000-0000-000035A40000}"/>
    <cellStyle name="Normal 78 2 7 2 3" xfId="29713" xr:uid="{00000000-0005-0000-0000-000036A40000}"/>
    <cellStyle name="Normal 78 2 7 3" xfId="9595" xr:uid="{00000000-0005-0000-0000-000037A40000}"/>
    <cellStyle name="Normal 78 2 7 3 2" xfId="39929" xr:uid="{00000000-0005-0000-0000-000038A40000}"/>
    <cellStyle name="Normal 78 2 7 3 3" xfId="24696" xr:uid="{00000000-0005-0000-0000-000039A40000}"/>
    <cellStyle name="Normal 78 2 7 4" xfId="34916" xr:uid="{00000000-0005-0000-0000-00003AA40000}"/>
    <cellStyle name="Normal 78 2 7 5" xfId="19683" xr:uid="{00000000-0005-0000-0000-00003BA40000}"/>
    <cellStyle name="Normal 78 2 8" xfId="11273" xr:uid="{00000000-0005-0000-0000-00003CA40000}"/>
    <cellStyle name="Normal 78 2 8 2" xfId="41604" xr:uid="{00000000-0005-0000-0000-00003DA40000}"/>
    <cellStyle name="Normal 78 2 8 3" xfId="26371" xr:uid="{00000000-0005-0000-0000-00003EA40000}"/>
    <cellStyle name="Normal 78 2 9" xfId="6252" xr:uid="{00000000-0005-0000-0000-00003FA40000}"/>
    <cellStyle name="Normal 78 2 9 2" xfId="36587" xr:uid="{00000000-0005-0000-0000-000040A40000}"/>
    <cellStyle name="Normal 78 2 9 3" xfId="21354" xr:uid="{00000000-0005-0000-0000-000041A40000}"/>
    <cellStyle name="Normal 78 3" xfId="1216" xr:uid="{00000000-0005-0000-0000-000042A40000}"/>
    <cellStyle name="Normal 78 3 10" xfId="16393" xr:uid="{00000000-0005-0000-0000-000043A40000}"/>
    <cellStyle name="Normal 78 3 2" xfId="1435" xr:uid="{00000000-0005-0000-0000-000044A40000}"/>
    <cellStyle name="Normal 78 3 2 2" xfId="1856" xr:uid="{00000000-0005-0000-0000-000045A40000}"/>
    <cellStyle name="Normal 78 3 2 2 2" xfId="2695" xr:uid="{00000000-0005-0000-0000-000046A40000}"/>
    <cellStyle name="Normal 78 3 2 2 2 2" xfId="4385" xr:uid="{00000000-0005-0000-0000-000047A40000}"/>
    <cellStyle name="Normal 78 3 2 2 2 2 2" xfId="14458" xr:uid="{00000000-0005-0000-0000-000048A40000}"/>
    <cellStyle name="Normal 78 3 2 2 2 2 2 2" xfId="44789" xr:uid="{00000000-0005-0000-0000-000049A40000}"/>
    <cellStyle name="Normal 78 3 2 2 2 2 2 3" xfId="29556" xr:uid="{00000000-0005-0000-0000-00004AA40000}"/>
    <cellStyle name="Normal 78 3 2 2 2 2 3" xfId="9438" xr:uid="{00000000-0005-0000-0000-00004BA40000}"/>
    <cellStyle name="Normal 78 3 2 2 2 2 3 2" xfId="39772" xr:uid="{00000000-0005-0000-0000-00004CA40000}"/>
    <cellStyle name="Normal 78 3 2 2 2 2 3 3" xfId="24539" xr:uid="{00000000-0005-0000-0000-00004DA40000}"/>
    <cellStyle name="Normal 78 3 2 2 2 2 4" xfId="34759" xr:uid="{00000000-0005-0000-0000-00004EA40000}"/>
    <cellStyle name="Normal 78 3 2 2 2 2 5" xfId="19526" xr:uid="{00000000-0005-0000-0000-00004FA40000}"/>
    <cellStyle name="Normal 78 3 2 2 2 3" xfId="6077" xr:uid="{00000000-0005-0000-0000-000050A40000}"/>
    <cellStyle name="Normal 78 3 2 2 2 3 2" xfId="16129" xr:uid="{00000000-0005-0000-0000-000051A40000}"/>
    <cellStyle name="Normal 78 3 2 2 2 3 2 2" xfId="46460" xr:uid="{00000000-0005-0000-0000-000052A40000}"/>
    <cellStyle name="Normal 78 3 2 2 2 3 2 3" xfId="31227" xr:uid="{00000000-0005-0000-0000-000053A40000}"/>
    <cellStyle name="Normal 78 3 2 2 2 3 3" xfId="11109" xr:uid="{00000000-0005-0000-0000-000054A40000}"/>
    <cellStyle name="Normal 78 3 2 2 2 3 3 2" xfId="41443" xr:uid="{00000000-0005-0000-0000-000055A40000}"/>
    <cellStyle name="Normal 78 3 2 2 2 3 3 3" xfId="26210" xr:uid="{00000000-0005-0000-0000-000056A40000}"/>
    <cellStyle name="Normal 78 3 2 2 2 3 4" xfId="36430" xr:uid="{00000000-0005-0000-0000-000057A40000}"/>
    <cellStyle name="Normal 78 3 2 2 2 3 5" xfId="21197" xr:uid="{00000000-0005-0000-0000-000058A40000}"/>
    <cellStyle name="Normal 78 3 2 2 2 4" xfId="12787" xr:uid="{00000000-0005-0000-0000-000059A40000}"/>
    <cellStyle name="Normal 78 3 2 2 2 4 2" xfId="43118" xr:uid="{00000000-0005-0000-0000-00005AA40000}"/>
    <cellStyle name="Normal 78 3 2 2 2 4 3" xfId="27885" xr:uid="{00000000-0005-0000-0000-00005BA40000}"/>
    <cellStyle name="Normal 78 3 2 2 2 5" xfId="7766" xr:uid="{00000000-0005-0000-0000-00005CA40000}"/>
    <cellStyle name="Normal 78 3 2 2 2 5 2" xfId="38101" xr:uid="{00000000-0005-0000-0000-00005DA40000}"/>
    <cellStyle name="Normal 78 3 2 2 2 5 3" xfId="22868" xr:uid="{00000000-0005-0000-0000-00005EA40000}"/>
    <cellStyle name="Normal 78 3 2 2 2 6" xfId="33089" xr:uid="{00000000-0005-0000-0000-00005FA40000}"/>
    <cellStyle name="Normal 78 3 2 2 2 7" xfId="17855" xr:uid="{00000000-0005-0000-0000-000060A40000}"/>
    <cellStyle name="Normal 78 3 2 2 3" xfId="3548" xr:uid="{00000000-0005-0000-0000-000061A40000}"/>
    <cellStyle name="Normal 78 3 2 2 3 2" xfId="13622" xr:uid="{00000000-0005-0000-0000-000062A40000}"/>
    <cellStyle name="Normal 78 3 2 2 3 2 2" xfId="43953" xr:uid="{00000000-0005-0000-0000-000063A40000}"/>
    <cellStyle name="Normal 78 3 2 2 3 2 3" xfId="28720" xr:uid="{00000000-0005-0000-0000-000064A40000}"/>
    <cellStyle name="Normal 78 3 2 2 3 3" xfId="8602" xr:uid="{00000000-0005-0000-0000-000065A40000}"/>
    <cellStyle name="Normal 78 3 2 2 3 3 2" xfId="38936" xr:uid="{00000000-0005-0000-0000-000066A40000}"/>
    <cellStyle name="Normal 78 3 2 2 3 3 3" xfId="23703" xr:uid="{00000000-0005-0000-0000-000067A40000}"/>
    <cellStyle name="Normal 78 3 2 2 3 4" xfId="33923" xr:uid="{00000000-0005-0000-0000-000068A40000}"/>
    <cellStyle name="Normal 78 3 2 2 3 5" xfId="18690" xr:uid="{00000000-0005-0000-0000-000069A40000}"/>
    <cellStyle name="Normal 78 3 2 2 4" xfId="5241" xr:uid="{00000000-0005-0000-0000-00006AA40000}"/>
    <cellStyle name="Normal 78 3 2 2 4 2" xfId="15293" xr:uid="{00000000-0005-0000-0000-00006BA40000}"/>
    <cellStyle name="Normal 78 3 2 2 4 2 2" xfId="45624" xr:uid="{00000000-0005-0000-0000-00006CA40000}"/>
    <cellStyle name="Normal 78 3 2 2 4 2 3" xfId="30391" xr:uid="{00000000-0005-0000-0000-00006DA40000}"/>
    <cellStyle name="Normal 78 3 2 2 4 3" xfId="10273" xr:uid="{00000000-0005-0000-0000-00006EA40000}"/>
    <cellStyle name="Normal 78 3 2 2 4 3 2" xfId="40607" xr:uid="{00000000-0005-0000-0000-00006FA40000}"/>
    <cellStyle name="Normal 78 3 2 2 4 3 3" xfId="25374" xr:uid="{00000000-0005-0000-0000-000070A40000}"/>
    <cellStyle name="Normal 78 3 2 2 4 4" xfId="35594" xr:uid="{00000000-0005-0000-0000-000071A40000}"/>
    <cellStyle name="Normal 78 3 2 2 4 5" xfId="20361" xr:uid="{00000000-0005-0000-0000-000072A40000}"/>
    <cellStyle name="Normal 78 3 2 2 5" xfId="11951" xr:uid="{00000000-0005-0000-0000-000073A40000}"/>
    <cellStyle name="Normal 78 3 2 2 5 2" xfId="42282" xr:uid="{00000000-0005-0000-0000-000074A40000}"/>
    <cellStyle name="Normal 78 3 2 2 5 3" xfId="27049" xr:uid="{00000000-0005-0000-0000-000075A40000}"/>
    <cellStyle name="Normal 78 3 2 2 6" xfId="6930" xr:uid="{00000000-0005-0000-0000-000076A40000}"/>
    <cellStyle name="Normal 78 3 2 2 6 2" xfId="37265" xr:uid="{00000000-0005-0000-0000-000077A40000}"/>
    <cellStyle name="Normal 78 3 2 2 6 3" xfId="22032" xr:uid="{00000000-0005-0000-0000-000078A40000}"/>
    <cellStyle name="Normal 78 3 2 2 7" xfId="32253" xr:uid="{00000000-0005-0000-0000-000079A40000}"/>
    <cellStyle name="Normal 78 3 2 2 8" xfId="17019" xr:uid="{00000000-0005-0000-0000-00007AA40000}"/>
    <cellStyle name="Normal 78 3 2 3" xfId="2277" xr:uid="{00000000-0005-0000-0000-00007BA40000}"/>
    <cellStyle name="Normal 78 3 2 3 2" xfId="3967" xr:uid="{00000000-0005-0000-0000-00007CA40000}"/>
    <cellStyle name="Normal 78 3 2 3 2 2" xfId="14040" xr:uid="{00000000-0005-0000-0000-00007DA40000}"/>
    <cellStyle name="Normal 78 3 2 3 2 2 2" xfId="44371" xr:uid="{00000000-0005-0000-0000-00007EA40000}"/>
    <cellStyle name="Normal 78 3 2 3 2 2 3" xfId="29138" xr:uid="{00000000-0005-0000-0000-00007FA40000}"/>
    <cellStyle name="Normal 78 3 2 3 2 3" xfId="9020" xr:uid="{00000000-0005-0000-0000-000080A40000}"/>
    <cellStyle name="Normal 78 3 2 3 2 3 2" xfId="39354" xr:uid="{00000000-0005-0000-0000-000081A40000}"/>
    <cellStyle name="Normal 78 3 2 3 2 3 3" xfId="24121" xr:uid="{00000000-0005-0000-0000-000082A40000}"/>
    <cellStyle name="Normal 78 3 2 3 2 4" xfId="34341" xr:uid="{00000000-0005-0000-0000-000083A40000}"/>
    <cellStyle name="Normal 78 3 2 3 2 5" xfId="19108" xr:uid="{00000000-0005-0000-0000-000084A40000}"/>
    <cellStyle name="Normal 78 3 2 3 3" xfId="5659" xr:uid="{00000000-0005-0000-0000-000085A40000}"/>
    <cellStyle name="Normal 78 3 2 3 3 2" xfId="15711" xr:uid="{00000000-0005-0000-0000-000086A40000}"/>
    <cellStyle name="Normal 78 3 2 3 3 2 2" xfId="46042" xr:uid="{00000000-0005-0000-0000-000087A40000}"/>
    <cellStyle name="Normal 78 3 2 3 3 2 3" xfId="30809" xr:uid="{00000000-0005-0000-0000-000088A40000}"/>
    <cellStyle name="Normal 78 3 2 3 3 3" xfId="10691" xr:uid="{00000000-0005-0000-0000-000089A40000}"/>
    <cellStyle name="Normal 78 3 2 3 3 3 2" xfId="41025" xr:uid="{00000000-0005-0000-0000-00008AA40000}"/>
    <cellStyle name="Normal 78 3 2 3 3 3 3" xfId="25792" xr:uid="{00000000-0005-0000-0000-00008BA40000}"/>
    <cellStyle name="Normal 78 3 2 3 3 4" xfId="36012" xr:uid="{00000000-0005-0000-0000-00008CA40000}"/>
    <cellStyle name="Normal 78 3 2 3 3 5" xfId="20779" xr:uid="{00000000-0005-0000-0000-00008DA40000}"/>
    <cellStyle name="Normal 78 3 2 3 4" xfId="12369" xr:uid="{00000000-0005-0000-0000-00008EA40000}"/>
    <cellStyle name="Normal 78 3 2 3 4 2" xfId="42700" xr:uid="{00000000-0005-0000-0000-00008FA40000}"/>
    <cellStyle name="Normal 78 3 2 3 4 3" xfId="27467" xr:uid="{00000000-0005-0000-0000-000090A40000}"/>
    <cellStyle name="Normal 78 3 2 3 5" xfId="7348" xr:uid="{00000000-0005-0000-0000-000091A40000}"/>
    <cellStyle name="Normal 78 3 2 3 5 2" xfId="37683" xr:uid="{00000000-0005-0000-0000-000092A40000}"/>
    <cellStyle name="Normal 78 3 2 3 5 3" xfId="22450" xr:uid="{00000000-0005-0000-0000-000093A40000}"/>
    <cellStyle name="Normal 78 3 2 3 6" xfId="32671" xr:uid="{00000000-0005-0000-0000-000094A40000}"/>
    <cellStyle name="Normal 78 3 2 3 7" xfId="17437" xr:uid="{00000000-0005-0000-0000-000095A40000}"/>
    <cellStyle name="Normal 78 3 2 4" xfId="3130" xr:uid="{00000000-0005-0000-0000-000096A40000}"/>
    <cellStyle name="Normal 78 3 2 4 2" xfId="13204" xr:uid="{00000000-0005-0000-0000-000097A40000}"/>
    <cellStyle name="Normal 78 3 2 4 2 2" xfId="43535" xr:uid="{00000000-0005-0000-0000-000098A40000}"/>
    <cellStyle name="Normal 78 3 2 4 2 3" xfId="28302" xr:uid="{00000000-0005-0000-0000-000099A40000}"/>
    <cellStyle name="Normal 78 3 2 4 3" xfId="8184" xr:uid="{00000000-0005-0000-0000-00009AA40000}"/>
    <cellStyle name="Normal 78 3 2 4 3 2" xfId="38518" xr:uid="{00000000-0005-0000-0000-00009BA40000}"/>
    <cellStyle name="Normal 78 3 2 4 3 3" xfId="23285" xr:uid="{00000000-0005-0000-0000-00009CA40000}"/>
    <cellStyle name="Normal 78 3 2 4 4" xfId="33505" xr:uid="{00000000-0005-0000-0000-00009DA40000}"/>
    <cellStyle name="Normal 78 3 2 4 5" xfId="18272" xr:uid="{00000000-0005-0000-0000-00009EA40000}"/>
    <cellStyle name="Normal 78 3 2 5" xfId="4823" xr:uid="{00000000-0005-0000-0000-00009FA40000}"/>
    <cellStyle name="Normal 78 3 2 5 2" xfId="14875" xr:uid="{00000000-0005-0000-0000-0000A0A40000}"/>
    <cellStyle name="Normal 78 3 2 5 2 2" xfId="45206" xr:uid="{00000000-0005-0000-0000-0000A1A40000}"/>
    <cellStyle name="Normal 78 3 2 5 2 3" xfId="29973" xr:uid="{00000000-0005-0000-0000-0000A2A40000}"/>
    <cellStyle name="Normal 78 3 2 5 3" xfId="9855" xr:uid="{00000000-0005-0000-0000-0000A3A40000}"/>
    <cellStyle name="Normal 78 3 2 5 3 2" xfId="40189" xr:uid="{00000000-0005-0000-0000-0000A4A40000}"/>
    <cellStyle name="Normal 78 3 2 5 3 3" xfId="24956" xr:uid="{00000000-0005-0000-0000-0000A5A40000}"/>
    <cellStyle name="Normal 78 3 2 5 4" xfId="35176" xr:uid="{00000000-0005-0000-0000-0000A6A40000}"/>
    <cellStyle name="Normal 78 3 2 5 5" xfId="19943" xr:uid="{00000000-0005-0000-0000-0000A7A40000}"/>
    <cellStyle name="Normal 78 3 2 6" xfId="11533" xr:uid="{00000000-0005-0000-0000-0000A8A40000}"/>
    <cellStyle name="Normal 78 3 2 6 2" xfId="41864" xr:uid="{00000000-0005-0000-0000-0000A9A40000}"/>
    <cellStyle name="Normal 78 3 2 6 3" xfId="26631" xr:uid="{00000000-0005-0000-0000-0000AAA40000}"/>
    <cellStyle name="Normal 78 3 2 7" xfId="6512" xr:uid="{00000000-0005-0000-0000-0000ABA40000}"/>
    <cellStyle name="Normal 78 3 2 7 2" xfId="36847" xr:uid="{00000000-0005-0000-0000-0000ACA40000}"/>
    <cellStyle name="Normal 78 3 2 7 3" xfId="21614" xr:uid="{00000000-0005-0000-0000-0000ADA40000}"/>
    <cellStyle name="Normal 78 3 2 8" xfId="31835" xr:uid="{00000000-0005-0000-0000-0000AEA40000}"/>
    <cellStyle name="Normal 78 3 2 9" xfId="16601" xr:uid="{00000000-0005-0000-0000-0000AFA40000}"/>
    <cellStyle name="Normal 78 3 3" xfId="1648" xr:uid="{00000000-0005-0000-0000-0000B0A40000}"/>
    <cellStyle name="Normal 78 3 3 2" xfId="2487" xr:uid="{00000000-0005-0000-0000-0000B1A40000}"/>
    <cellStyle name="Normal 78 3 3 2 2" xfId="4177" xr:uid="{00000000-0005-0000-0000-0000B2A40000}"/>
    <cellStyle name="Normal 78 3 3 2 2 2" xfId="14250" xr:uid="{00000000-0005-0000-0000-0000B3A40000}"/>
    <cellStyle name="Normal 78 3 3 2 2 2 2" xfId="44581" xr:uid="{00000000-0005-0000-0000-0000B4A40000}"/>
    <cellStyle name="Normal 78 3 3 2 2 2 3" xfId="29348" xr:uid="{00000000-0005-0000-0000-0000B5A40000}"/>
    <cellStyle name="Normal 78 3 3 2 2 3" xfId="9230" xr:uid="{00000000-0005-0000-0000-0000B6A40000}"/>
    <cellStyle name="Normal 78 3 3 2 2 3 2" xfId="39564" xr:uid="{00000000-0005-0000-0000-0000B7A40000}"/>
    <cellStyle name="Normal 78 3 3 2 2 3 3" xfId="24331" xr:uid="{00000000-0005-0000-0000-0000B8A40000}"/>
    <cellStyle name="Normal 78 3 3 2 2 4" xfId="34551" xr:uid="{00000000-0005-0000-0000-0000B9A40000}"/>
    <cellStyle name="Normal 78 3 3 2 2 5" xfId="19318" xr:uid="{00000000-0005-0000-0000-0000BAA40000}"/>
    <cellStyle name="Normal 78 3 3 2 3" xfId="5869" xr:uid="{00000000-0005-0000-0000-0000BBA40000}"/>
    <cellStyle name="Normal 78 3 3 2 3 2" xfId="15921" xr:uid="{00000000-0005-0000-0000-0000BCA40000}"/>
    <cellStyle name="Normal 78 3 3 2 3 2 2" xfId="46252" xr:uid="{00000000-0005-0000-0000-0000BDA40000}"/>
    <cellStyle name="Normal 78 3 3 2 3 2 3" xfId="31019" xr:uid="{00000000-0005-0000-0000-0000BEA40000}"/>
    <cellStyle name="Normal 78 3 3 2 3 3" xfId="10901" xr:uid="{00000000-0005-0000-0000-0000BFA40000}"/>
    <cellStyle name="Normal 78 3 3 2 3 3 2" xfId="41235" xr:uid="{00000000-0005-0000-0000-0000C0A40000}"/>
    <cellStyle name="Normal 78 3 3 2 3 3 3" xfId="26002" xr:uid="{00000000-0005-0000-0000-0000C1A40000}"/>
    <cellStyle name="Normal 78 3 3 2 3 4" xfId="36222" xr:uid="{00000000-0005-0000-0000-0000C2A40000}"/>
    <cellStyle name="Normal 78 3 3 2 3 5" xfId="20989" xr:uid="{00000000-0005-0000-0000-0000C3A40000}"/>
    <cellStyle name="Normal 78 3 3 2 4" xfId="12579" xr:uid="{00000000-0005-0000-0000-0000C4A40000}"/>
    <cellStyle name="Normal 78 3 3 2 4 2" xfId="42910" xr:uid="{00000000-0005-0000-0000-0000C5A40000}"/>
    <cellStyle name="Normal 78 3 3 2 4 3" xfId="27677" xr:uid="{00000000-0005-0000-0000-0000C6A40000}"/>
    <cellStyle name="Normal 78 3 3 2 5" xfId="7558" xr:uid="{00000000-0005-0000-0000-0000C7A40000}"/>
    <cellStyle name="Normal 78 3 3 2 5 2" xfId="37893" xr:uid="{00000000-0005-0000-0000-0000C8A40000}"/>
    <cellStyle name="Normal 78 3 3 2 5 3" xfId="22660" xr:uid="{00000000-0005-0000-0000-0000C9A40000}"/>
    <cellStyle name="Normal 78 3 3 2 6" xfId="32881" xr:uid="{00000000-0005-0000-0000-0000CAA40000}"/>
    <cellStyle name="Normal 78 3 3 2 7" xfId="17647" xr:uid="{00000000-0005-0000-0000-0000CBA40000}"/>
    <cellStyle name="Normal 78 3 3 3" xfId="3340" xr:uid="{00000000-0005-0000-0000-0000CCA40000}"/>
    <cellStyle name="Normal 78 3 3 3 2" xfId="13414" xr:uid="{00000000-0005-0000-0000-0000CDA40000}"/>
    <cellStyle name="Normal 78 3 3 3 2 2" xfId="43745" xr:uid="{00000000-0005-0000-0000-0000CEA40000}"/>
    <cellStyle name="Normal 78 3 3 3 2 3" xfId="28512" xr:uid="{00000000-0005-0000-0000-0000CFA40000}"/>
    <cellStyle name="Normal 78 3 3 3 3" xfId="8394" xr:uid="{00000000-0005-0000-0000-0000D0A40000}"/>
    <cellStyle name="Normal 78 3 3 3 3 2" xfId="38728" xr:uid="{00000000-0005-0000-0000-0000D1A40000}"/>
    <cellStyle name="Normal 78 3 3 3 3 3" xfId="23495" xr:uid="{00000000-0005-0000-0000-0000D2A40000}"/>
    <cellStyle name="Normal 78 3 3 3 4" xfId="33715" xr:uid="{00000000-0005-0000-0000-0000D3A40000}"/>
    <cellStyle name="Normal 78 3 3 3 5" xfId="18482" xr:uid="{00000000-0005-0000-0000-0000D4A40000}"/>
    <cellStyle name="Normal 78 3 3 4" xfId="5033" xr:uid="{00000000-0005-0000-0000-0000D5A40000}"/>
    <cellStyle name="Normal 78 3 3 4 2" xfId="15085" xr:uid="{00000000-0005-0000-0000-0000D6A40000}"/>
    <cellStyle name="Normal 78 3 3 4 2 2" xfId="45416" xr:uid="{00000000-0005-0000-0000-0000D7A40000}"/>
    <cellStyle name="Normal 78 3 3 4 2 3" xfId="30183" xr:uid="{00000000-0005-0000-0000-0000D8A40000}"/>
    <cellStyle name="Normal 78 3 3 4 3" xfId="10065" xr:uid="{00000000-0005-0000-0000-0000D9A40000}"/>
    <cellStyle name="Normal 78 3 3 4 3 2" xfId="40399" xr:uid="{00000000-0005-0000-0000-0000DAA40000}"/>
    <cellStyle name="Normal 78 3 3 4 3 3" xfId="25166" xr:uid="{00000000-0005-0000-0000-0000DBA40000}"/>
    <cellStyle name="Normal 78 3 3 4 4" xfId="35386" xr:uid="{00000000-0005-0000-0000-0000DCA40000}"/>
    <cellStyle name="Normal 78 3 3 4 5" xfId="20153" xr:uid="{00000000-0005-0000-0000-0000DDA40000}"/>
    <cellStyle name="Normal 78 3 3 5" xfId="11743" xr:uid="{00000000-0005-0000-0000-0000DEA40000}"/>
    <cellStyle name="Normal 78 3 3 5 2" xfId="42074" xr:uid="{00000000-0005-0000-0000-0000DFA40000}"/>
    <cellStyle name="Normal 78 3 3 5 3" xfId="26841" xr:uid="{00000000-0005-0000-0000-0000E0A40000}"/>
    <cellStyle name="Normal 78 3 3 6" xfId="6722" xr:uid="{00000000-0005-0000-0000-0000E1A40000}"/>
    <cellStyle name="Normal 78 3 3 6 2" xfId="37057" xr:uid="{00000000-0005-0000-0000-0000E2A40000}"/>
    <cellStyle name="Normal 78 3 3 6 3" xfId="21824" xr:uid="{00000000-0005-0000-0000-0000E3A40000}"/>
    <cellStyle name="Normal 78 3 3 7" xfId="32045" xr:uid="{00000000-0005-0000-0000-0000E4A40000}"/>
    <cellStyle name="Normal 78 3 3 8" xfId="16811" xr:uid="{00000000-0005-0000-0000-0000E5A40000}"/>
    <cellStyle name="Normal 78 3 4" xfId="2069" xr:uid="{00000000-0005-0000-0000-0000E6A40000}"/>
    <cellStyle name="Normal 78 3 4 2" xfId="3759" xr:uid="{00000000-0005-0000-0000-0000E7A40000}"/>
    <cellStyle name="Normal 78 3 4 2 2" xfId="13832" xr:uid="{00000000-0005-0000-0000-0000E8A40000}"/>
    <cellStyle name="Normal 78 3 4 2 2 2" xfId="44163" xr:uid="{00000000-0005-0000-0000-0000E9A40000}"/>
    <cellStyle name="Normal 78 3 4 2 2 3" xfId="28930" xr:uid="{00000000-0005-0000-0000-0000EAA40000}"/>
    <cellStyle name="Normal 78 3 4 2 3" xfId="8812" xr:uid="{00000000-0005-0000-0000-0000EBA40000}"/>
    <cellStyle name="Normal 78 3 4 2 3 2" xfId="39146" xr:uid="{00000000-0005-0000-0000-0000ECA40000}"/>
    <cellStyle name="Normal 78 3 4 2 3 3" xfId="23913" xr:uid="{00000000-0005-0000-0000-0000EDA40000}"/>
    <cellStyle name="Normal 78 3 4 2 4" xfId="34133" xr:uid="{00000000-0005-0000-0000-0000EEA40000}"/>
    <cellStyle name="Normal 78 3 4 2 5" xfId="18900" xr:uid="{00000000-0005-0000-0000-0000EFA40000}"/>
    <cellStyle name="Normal 78 3 4 3" xfId="5451" xr:uid="{00000000-0005-0000-0000-0000F0A40000}"/>
    <cellStyle name="Normal 78 3 4 3 2" xfId="15503" xr:uid="{00000000-0005-0000-0000-0000F1A40000}"/>
    <cellStyle name="Normal 78 3 4 3 2 2" xfId="45834" xr:uid="{00000000-0005-0000-0000-0000F2A40000}"/>
    <cellStyle name="Normal 78 3 4 3 2 3" xfId="30601" xr:uid="{00000000-0005-0000-0000-0000F3A40000}"/>
    <cellStyle name="Normal 78 3 4 3 3" xfId="10483" xr:uid="{00000000-0005-0000-0000-0000F4A40000}"/>
    <cellStyle name="Normal 78 3 4 3 3 2" xfId="40817" xr:uid="{00000000-0005-0000-0000-0000F5A40000}"/>
    <cellStyle name="Normal 78 3 4 3 3 3" xfId="25584" xr:uid="{00000000-0005-0000-0000-0000F6A40000}"/>
    <cellStyle name="Normal 78 3 4 3 4" xfId="35804" xr:uid="{00000000-0005-0000-0000-0000F7A40000}"/>
    <cellStyle name="Normal 78 3 4 3 5" xfId="20571" xr:uid="{00000000-0005-0000-0000-0000F8A40000}"/>
    <cellStyle name="Normal 78 3 4 4" xfId="12161" xr:uid="{00000000-0005-0000-0000-0000F9A40000}"/>
    <cellStyle name="Normal 78 3 4 4 2" xfId="42492" xr:uid="{00000000-0005-0000-0000-0000FAA40000}"/>
    <cellStyle name="Normal 78 3 4 4 3" xfId="27259" xr:uid="{00000000-0005-0000-0000-0000FBA40000}"/>
    <cellStyle name="Normal 78 3 4 5" xfId="7140" xr:uid="{00000000-0005-0000-0000-0000FCA40000}"/>
    <cellStyle name="Normal 78 3 4 5 2" xfId="37475" xr:uid="{00000000-0005-0000-0000-0000FDA40000}"/>
    <cellStyle name="Normal 78 3 4 5 3" xfId="22242" xr:uid="{00000000-0005-0000-0000-0000FEA40000}"/>
    <cellStyle name="Normal 78 3 4 6" xfId="32463" xr:uid="{00000000-0005-0000-0000-0000FFA40000}"/>
    <cellStyle name="Normal 78 3 4 7" xfId="17229" xr:uid="{00000000-0005-0000-0000-000000A50000}"/>
    <cellStyle name="Normal 78 3 5" xfId="2922" xr:uid="{00000000-0005-0000-0000-000001A50000}"/>
    <cellStyle name="Normal 78 3 5 2" xfId="12996" xr:uid="{00000000-0005-0000-0000-000002A50000}"/>
    <cellStyle name="Normal 78 3 5 2 2" xfId="43327" xr:uid="{00000000-0005-0000-0000-000003A50000}"/>
    <cellStyle name="Normal 78 3 5 2 3" xfId="28094" xr:uid="{00000000-0005-0000-0000-000004A50000}"/>
    <cellStyle name="Normal 78 3 5 3" xfId="7976" xr:uid="{00000000-0005-0000-0000-000005A50000}"/>
    <cellStyle name="Normal 78 3 5 3 2" xfId="38310" xr:uid="{00000000-0005-0000-0000-000006A50000}"/>
    <cellStyle name="Normal 78 3 5 3 3" xfId="23077" xr:uid="{00000000-0005-0000-0000-000007A50000}"/>
    <cellStyle name="Normal 78 3 5 4" xfId="33297" xr:uid="{00000000-0005-0000-0000-000008A50000}"/>
    <cellStyle name="Normal 78 3 5 5" xfId="18064" xr:uid="{00000000-0005-0000-0000-000009A50000}"/>
    <cellStyle name="Normal 78 3 6" xfId="4615" xr:uid="{00000000-0005-0000-0000-00000AA50000}"/>
    <cellStyle name="Normal 78 3 6 2" xfId="14667" xr:uid="{00000000-0005-0000-0000-00000BA50000}"/>
    <cellStyle name="Normal 78 3 6 2 2" xfId="44998" xr:uid="{00000000-0005-0000-0000-00000CA50000}"/>
    <cellStyle name="Normal 78 3 6 2 3" xfId="29765" xr:uid="{00000000-0005-0000-0000-00000DA50000}"/>
    <cellStyle name="Normal 78 3 6 3" xfId="9647" xr:uid="{00000000-0005-0000-0000-00000EA50000}"/>
    <cellStyle name="Normal 78 3 6 3 2" xfId="39981" xr:uid="{00000000-0005-0000-0000-00000FA50000}"/>
    <cellStyle name="Normal 78 3 6 3 3" xfId="24748" xr:uid="{00000000-0005-0000-0000-000010A50000}"/>
    <cellStyle name="Normal 78 3 6 4" xfId="34968" xr:uid="{00000000-0005-0000-0000-000011A50000}"/>
    <cellStyle name="Normal 78 3 6 5" xfId="19735" xr:uid="{00000000-0005-0000-0000-000012A50000}"/>
    <cellStyle name="Normal 78 3 7" xfId="11325" xr:uid="{00000000-0005-0000-0000-000013A50000}"/>
    <cellStyle name="Normal 78 3 7 2" xfId="41656" xr:uid="{00000000-0005-0000-0000-000014A50000}"/>
    <cellStyle name="Normal 78 3 7 3" xfId="26423" xr:uid="{00000000-0005-0000-0000-000015A50000}"/>
    <cellStyle name="Normal 78 3 8" xfId="6304" xr:uid="{00000000-0005-0000-0000-000016A50000}"/>
    <cellStyle name="Normal 78 3 8 2" xfId="36639" xr:uid="{00000000-0005-0000-0000-000017A50000}"/>
    <cellStyle name="Normal 78 3 8 3" xfId="21406" xr:uid="{00000000-0005-0000-0000-000018A50000}"/>
    <cellStyle name="Normal 78 3 9" xfId="31629" xr:uid="{00000000-0005-0000-0000-000019A50000}"/>
    <cellStyle name="Normal 78 4" xfId="1329" xr:uid="{00000000-0005-0000-0000-00001AA50000}"/>
    <cellStyle name="Normal 78 4 2" xfId="1752" xr:uid="{00000000-0005-0000-0000-00001BA50000}"/>
    <cellStyle name="Normal 78 4 2 2" xfId="2591" xr:uid="{00000000-0005-0000-0000-00001CA50000}"/>
    <cellStyle name="Normal 78 4 2 2 2" xfId="4281" xr:uid="{00000000-0005-0000-0000-00001DA50000}"/>
    <cellStyle name="Normal 78 4 2 2 2 2" xfId="14354" xr:uid="{00000000-0005-0000-0000-00001EA50000}"/>
    <cellStyle name="Normal 78 4 2 2 2 2 2" xfId="44685" xr:uid="{00000000-0005-0000-0000-00001FA50000}"/>
    <cellStyle name="Normal 78 4 2 2 2 2 3" xfId="29452" xr:uid="{00000000-0005-0000-0000-000020A50000}"/>
    <cellStyle name="Normal 78 4 2 2 2 3" xfId="9334" xr:uid="{00000000-0005-0000-0000-000021A50000}"/>
    <cellStyle name="Normal 78 4 2 2 2 3 2" xfId="39668" xr:uid="{00000000-0005-0000-0000-000022A50000}"/>
    <cellStyle name="Normal 78 4 2 2 2 3 3" xfId="24435" xr:uid="{00000000-0005-0000-0000-000023A50000}"/>
    <cellStyle name="Normal 78 4 2 2 2 4" xfId="34655" xr:uid="{00000000-0005-0000-0000-000024A50000}"/>
    <cellStyle name="Normal 78 4 2 2 2 5" xfId="19422" xr:uid="{00000000-0005-0000-0000-000025A50000}"/>
    <cellStyle name="Normal 78 4 2 2 3" xfId="5973" xr:uid="{00000000-0005-0000-0000-000026A50000}"/>
    <cellStyle name="Normal 78 4 2 2 3 2" xfId="16025" xr:uid="{00000000-0005-0000-0000-000027A50000}"/>
    <cellStyle name="Normal 78 4 2 2 3 2 2" xfId="46356" xr:uid="{00000000-0005-0000-0000-000028A50000}"/>
    <cellStyle name="Normal 78 4 2 2 3 2 3" xfId="31123" xr:uid="{00000000-0005-0000-0000-000029A50000}"/>
    <cellStyle name="Normal 78 4 2 2 3 3" xfId="11005" xr:uid="{00000000-0005-0000-0000-00002AA50000}"/>
    <cellStyle name="Normal 78 4 2 2 3 3 2" xfId="41339" xr:uid="{00000000-0005-0000-0000-00002BA50000}"/>
    <cellStyle name="Normal 78 4 2 2 3 3 3" xfId="26106" xr:uid="{00000000-0005-0000-0000-00002CA50000}"/>
    <cellStyle name="Normal 78 4 2 2 3 4" xfId="36326" xr:uid="{00000000-0005-0000-0000-00002DA50000}"/>
    <cellStyle name="Normal 78 4 2 2 3 5" xfId="21093" xr:uid="{00000000-0005-0000-0000-00002EA50000}"/>
    <cellStyle name="Normal 78 4 2 2 4" xfId="12683" xr:uid="{00000000-0005-0000-0000-00002FA50000}"/>
    <cellStyle name="Normal 78 4 2 2 4 2" xfId="43014" xr:uid="{00000000-0005-0000-0000-000030A50000}"/>
    <cellStyle name="Normal 78 4 2 2 4 3" xfId="27781" xr:uid="{00000000-0005-0000-0000-000031A50000}"/>
    <cellStyle name="Normal 78 4 2 2 5" xfId="7662" xr:uid="{00000000-0005-0000-0000-000032A50000}"/>
    <cellStyle name="Normal 78 4 2 2 5 2" xfId="37997" xr:uid="{00000000-0005-0000-0000-000033A50000}"/>
    <cellStyle name="Normal 78 4 2 2 5 3" xfId="22764" xr:uid="{00000000-0005-0000-0000-000034A50000}"/>
    <cellStyle name="Normal 78 4 2 2 6" xfId="32985" xr:uid="{00000000-0005-0000-0000-000035A50000}"/>
    <cellStyle name="Normal 78 4 2 2 7" xfId="17751" xr:uid="{00000000-0005-0000-0000-000036A50000}"/>
    <cellStyle name="Normal 78 4 2 3" xfId="3444" xr:uid="{00000000-0005-0000-0000-000037A50000}"/>
    <cellStyle name="Normal 78 4 2 3 2" xfId="13518" xr:uid="{00000000-0005-0000-0000-000038A50000}"/>
    <cellStyle name="Normal 78 4 2 3 2 2" xfId="43849" xr:uid="{00000000-0005-0000-0000-000039A50000}"/>
    <cellStyle name="Normal 78 4 2 3 2 3" xfId="28616" xr:uid="{00000000-0005-0000-0000-00003AA50000}"/>
    <cellStyle name="Normal 78 4 2 3 3" xfId="8498" xr:uid="{00000000-0005-0000-0000-00003BA50000}"/>
    <cellStyle name="Normal 78 4 2 3 3 2" xfId="38832" xr:uid="{00000000-0005-0000-0000-00003CA50000}"/>
    <cellStyle name="Normal 78 4 2 3 3 3" xfId="23599" xr:uid="{00000000-0005-0000-0000-00003DA50000}"/>
    <cellStyle name="Normal 78 4 2 3 4" xfId="33819" xr:uid="{00000000-0005-0000-0000-00003EA50000}"/>
    <cellStyle name="Normal 78 4 2 3 5" xfId="18586" xr:uid="{00000000-0005-0000-0000-00003FA50000}"/>
    <cellStyle name="Normal 78 4 2 4" xfId="5137" xr:uid="{00000000-0005-0000-0000-000040A50000}"/>
    <cellStyle name="Normal 78 4 2 4 2" xfId="15189" xr:uid="{00000000-0005-0000-0000-000041A50000}"/>
    <cellStyle name="Normal 78 4 2 4 2 2" xfId="45520" xr:uid="{00000000-0005-0000-0000-000042A50000}"/>
    <cellStyle name="Normal 78 4 2 4 2 3" xfId="30287" xr:uid="{00000000-0005-0000-0000-000043A50000}"/>
    <cellStyle name="Normal 78 4 2 4 3" xfId="10169" xr:uid="{00000000-0005-0000-0000-000044A50000}"/>
    <cellStyle name="Normal 78 4 2 4 3 2" xfId="40503" xr:uid="{00000000-0005-0000-0000-000045A50000}"/>
    <cellStyle name="Normal 78 4 2 4 3 3" xfId="25270" xr:uid="{00000000-0005-0000-0000-000046A50000}"/>
    <cellStyle name="Normal 78 4 2 4 4" xfId="35490" xr:uid="{00000000-0005-0000-0000-000047A50000}"/>
    <cellStyle name="Normal 78 4 2 4 5" xfId="20257" xr:uid="{00000000-0005-0000-0000-000048A50000}"/>
    <cellStyle name="Normal 78 4 2 5" xfId="11847" xr:uid="{00000000-0005-0000-0000-000049A50000}"/>
    <cellStyle name="Normal 78 4 2 5 2" xfId="42178" xr:uid="{00000000-0005-0000-0000-00004AA50000}"/>
    <cellStyle name="Normal 78 4 2 5 3" xfId="26945" xr:uid="{00000000-0005-0000-0000-00004BA50000}"/>
    <cellStyle name="Normal 78 4 2 6" xfId="6826" xr:uid="{00000000-0005-0000-0000-00004CA50000}"/>
    <cellStyle name="Normal 78 4 2 6 2" xfId="37161" xr:uid="{00000000-0005-0000-0000-00004DA50000}"/>
    <cellStyle name="Normal 78 4 2 6 3" xfId="21928" xr:uid="{00000000-0005-0000-0000-00004EA50000}"/>
    <cellStyle name="Normal 78 4 2 7" xfId="32149" xr:uid="{00000000-0005-0000-0000-00004FA50000}"/>
    <cellStyle name="Normal 78 4 2 8" xfId="16915" xr:uid="{00000000-0005-0000-0000-000050A50000}"/>
    <cellStyle name="Normal 78 4 3" xfId="2173" xr:uid="{00000000-0005-0000-0000-000051A50000}"/>
    <cellStyle name="Normal 78 4 3 2" xfId="3863" xr:uid="{00000000-0005-0000-0000-000052A50000}"/>
    <cellStyle name="Normal 78 4 3 2 2" xfId="13936" xr:uid="{00000000-0005-0000-0000-000053A50000}"/>
    <cellStyle name="Normal 78 4 3 2 2 2" xfId="44267" xr:uid="{00000000-0005-0000-0000-000054A50000}"/>
    <cellStyle name="Normal 78 4 3 2 2 3" xfId="29034" xr:uid="{00000000-0005-0000-0000-000055A50000}"/>
    <cellStyle name="Normal 78 4 3 2 3" xfId="8916" xr:uid="{00000000-0005-0000-0000-000056A50000}"/>
    <cellStyle name="Normal 78 4 3 2 3 2" xfId="39250" xr:uid="{00000000-0005-0000-0000-000057A50000}"/>
    <cellStyle name="Normal 78 4 3 2 3 3" xfId="24017" xr:uid="{00000000-0005-0000-0000-000058A50000}"/>
    <cellStyle name="Normal 78 4 3 2 4" xfId="34237" xr:uid="{00000000-0005-0000-0000-000059A50000}"/>
    <cellStyle name="Normal 78 4 3 2 5" xfId="19004" xr:uid="{00000000-0005-0000-0000-00005AA50000}"/>
    <cellStyle name="Normal 78 4 3 3" xfId="5555" xr:uid="{00000000-0005-0000-0000-00005BA50000}"/>
    <cellStyle name="Normal 78 4 3 3 2" xfId="15607" xr:uid="{00000000-0005-0000-0000-00005CA50000}"/>
    <cellStyle name="Normal 78 4 3 3 2 2" xfId="45938" xr:uid="{00000000-0005-0000-0000-00005DA50000}"/>
    <cellStyle name="Normal 78 4 3 3 2 3" xfId="30705" xr:uid="{00000000-0005-0000-0000-00005EA50000}"/>
    <cellStyle name="Normal 78 4 3 3 3" xfId="10587" xr:uid="{00000000-0005-0000-0000-00005FA50000}"/>
    <cellStyle name="Normal 78 4 3 3 3 2" xfId="40921" xr:uid="{00000000-0005-0000-0000-000060A50000}"/>
    <cellStyle name="Normal 78 4 3 3 3 3" xfId="25688" xr:uid="{00000000-0005-0000-0000-000061A50000}"/>
    <cellStyle name="Normal 78 4 3 3 4" xfId="35908" xr:uid="{00000000-0005-0000-0000-000062A50000}"/>
    <cellStyle name="Normal 78 4 3 3 5" xfId="20675" xr:uid="{00000000-0005-0000-0000-000063A50000}"/>
    <cellStyle name="Normal 78 4 3 4" xfId="12265" xr:uid="{00000000-0005-0000-0000-000064A50000}"/>
    <cellStyle name="Normal 78 4 3 4 2" xfId="42596" xr:uid="{00000000-0005-0000-0000-000065A50000}"/>
    <cellStyle name="Normal 78 4 3 4 3" xfId="27363" xr:uid="{00000000-0005-0000-0000-000066A50000}"/>
    <cellStyle name="Normal 78 4 3 5" xfId="7244" xr:uid="{00000000-0005-0000-0000-000067A50000}"/>
    <cellStyle name="Normal 78 4 3 5 2" xfId="37579" xr:uid="{00000000-0005-0000-0000-000068A50000}"/>
    <cellStyle name="Normal 78 4 3 5 3" xfId="22346" xr:uid="{00000000-0005-0000-0000-000069A50000}"/>
    <cellStyle name="Normal 78 4 3 6" xfId="32567" xr:uid="{00000000-0005-0000-0000-00006AA50000}"/>
    <cellStyle name="Normal 78 4 3 7" xfId="17333" xr:uid="{00000000-0005-0000-0000-00006BA50000}"/>
    <cellStyle name="Normal 78 4 4" xfId="3026" xr:uid="{00000000-0005-0000-0000-00006CA50000}"/>
    <cellStyle name="Normal 78 4 4 2" xfId="13100" xr:uid="{00000000-0005-0000-0000-00006DA50000}"/>
    <cellStyle name="Normal 78 4 4 2 2" xfId="43431" xr:uid="{00000000-0005-0000-0000-00006EA50000}"/>
    <cellStyle name="Normal 78 4 4 2 3" xfId="28198" xr:uid="{00000000-0005-0000-0000-00006FA50000}"/>
    <cellStyle name="Normal 78 4 4 3" xfId="8080" xr:uid="{00000000-0005-0000-0000-000070A50000}"/>
    <cellStyle name="Normal 78 4 4 3 2" xfId="38414" xr:uid="{00000000-0005-0000-0000-000071A50000}"/>
    <cellStyle name="Normal 78 4 4 3 3" xfId="23181" xr:uid="{00000000-0005-0000-0000-000072A50000}"/>
    <cellStyle name="Normal 78 4 4 4" xfId="33401" xr:uid="{00000000-0005-0000-0000-000073A50000}"/>
    <cellStyle name="Normal 78 4 4 5" xfId="18168" xr:uid="{00000000-0005-0000-0000-000074A50000}"/>
    <cellStyle name="Normal 78 4 5" xfId="4719" xr:uid="{00000000-0005-0000-0000-000075A50000}"/>
    <cellStyle name="Normal 78 4 5 2" xfId="14771" xr:uid="{00000000-0005-0000-0000-000076A50000}"/>
    <cellStyle name="Normal 78 4 5 2 2" xfId="45102" xr:uid="{00000000-0005-0000-0000-000077A50000}"/>
    <cellStyle name="Normal 78 4 5 2 3" xfId="29869" xr:uid="{00000000-0005-0000-0000-000078A50000}"/>
    <cellStyle name="Normal 78 4 5 3" xfId="9751" xr:uid="{00000000-0005-0000-0000-000079A50000}"/>
    <cellStyle name="Normal 78 4 5 3 2" xfId="40085" xr:uid="{00000000-0005-0000-0000-00007AA50000}"/>
    <cellStyle name="Normal 78 4 5 3 3" xfId="24852" xr:uid="{00000000-0005-0000-0000-00007BA50000}"/>
    <cellStyle name="Normal 78 4 5 4" xfId="35072" xr:uid="{00000000-0005-0000-0000-00007CA50000}"/>
    <cellStyle name="Normal 78 4 5 5" xfId="19839" xr:uid="{00000000-0005-0000-0000-00007DA50000}"/>
    <cellStyle name="Normal 78 4 6" xfId="11429" xr:uid="{00000000-0005-0000-0000-00007EA50000}"/>
    <cellStyle name="Normal 78 4 6 2" xfId="41760" xr:uid="{00000000-0005-0000-0000-00007FA50000}"/>
    <cellStyle name="Normal 78 4 6 3" xfId="26527" xr:uid="{00000000-0005-0000-0000-000080A50000}"/>
    <cellStyle name="Normal 78 4 7" xfId="6408" xr:uid="{00000000-0005-0000-0000-000081A50000}"/>
    <cellStyle name="Normal 78 4 7 2" xfId="36743" xr:uid="{00000000-0005-0000-0000-000082A50000}"/>
    <cellStyle name="Normal 78 4 7 3" xfId="21510" xr:uid="{00000000-0005-0000-0000-000083A50000}"/>
    <cellStyle name="Normal 78 4 8" xfId="31731" xr:uid="{00000000-0005-0000-0000-000084A50000}"/>
    <cellStyle name="Normal 78 4 9" xfId="16497" xr:uid="{00000000-0005-0000-0000-000085A50000}"/>
    <cellStyle name="Normal 78 5" xfId="1541" xr:uid="{00000000-0005-0000-0000-000086A50000}"/>
    <cellStyle name="Normal 78 5 2" xfId="2382" xr:uid="{00000000-0005-0000-0000-000087A50000}"/>
    <cellStyle name="Normal 78 5 2 2" xfId="4072" xr:uid="{00000000-0005-0000-0000-000088A50000}"/>
    <cellStyle name="Normal 78 5 2 2 2" xfId="14145" xr:uid="{00000000-0005-0000-0000-000089A50000}"/>
    <cellStyle name="Normal 78 5 2 2 2 2" xfId="44476" xr:uid="{00000000-0005-0000-0000-00008AA50000}"/>
    <cellStyle name="Normal 78 5 2 2 2 3" xfId="29243" xr:uid="{00000000-0005-0000-0000-00008BA50000}"/>
    <cellStyle name="Normal 78 5 2 2 3" xfId="9125" xr:uid="{00000000-0005-0000-0000-00008CA50000}"/>
    <cellStyle name="Normal 78 5 2 2 3 2" xfId="39459" xr:uid="{00000000-0005-0000-0000-00008DA50000}"/>
    <cellStyle name="Normal 78 5 2 2 3 3" xfId="24226" xr:uid="{00000000-0005-0000-0000-00008EA50000}"/>
    <cellStyle name="Normal 78 5 2 2 4" xfId="34446" xr:uid="{00000000-0005-0000-0000-00008FA50000}"/>
    <cellStyle name="Normal 78 5 2 2 5" xfId="19213" xr:uid="{00000000-0005-0000-0000-000090A50000}"/>
    <cellStyle name="Normal 78 5 2 3" xfId="5764" xr:uid="{00000000-0005-0000-0000-000091A50000}"/>
    <cellStyle name="Normal 78 5 2 3 2" xfId="15816" xr:uid="{00000000-0005-0000-0000-000092A50000}"/>
    <cellStyle name="Normal 78 5 2 3 2 2" xfId="46147" xr:uid="{00000000-0005-0000-0000-000093A50000}"/>
    <cellStyle name="Normal 78 5 2 3 2 3" xfId="30914" xr:uid="{00000000-0005-0000-0000-000094A50000}"/>
    <cellStyle name="Normal 78 5 2 3 3" xfId="10796" xr:uid="{00000000-0005-0000-0000-000095A50000}"/>
    <cellStyle name="Normal 78 5 2 3 3 2" xfId="41130" xr:uid="{00000000-0005-0000-0000-000096A50000}"/>
    <cellStyle name="Normal 78 5 2 3 3 3" xfId="25897" xr:uid="{00000000-0005-0000-0000-000097A50000}"/>
    <cellStyle name="Normal 78 5 2 3 4" xfId="36117" xr:uid="{00000000-0005-0000-0000-000098A50000}"/>
    <cellStyle name="Normal 78 5 2 3 5" xfId="20884" xr:uid="{00000000-0005-0000-0000-000099A50000}"/>
    <cellStyle name="Normal 78 5 2 4" xfId="12474" xr:uid="{00000000-0005-0000-0000-00009AA50000}"/>
    <cellStyle name="Normal 78 5 2 4 2" xfId="42805" xr:uid="{00000000-0005-0000-0000-00009BA50000}"/>
    <cellStyle name="Normal 78 5 2 4 3" xfId="27572" xr:uid="{00000000-0005-0000-0000-00009CA50000}"/>
    <cellStyle name="Normal 78 5 2 5" xfId="7453" xr:uid="{00000000-0005-0000-0000-00009DA50000}"/>
    <cellStyle name="Normal 78 5 2 5 2" xfId="37788" xr:uid="{00000000-0005-0000-0000-00009EA50000}"/>
    <cellStyle name="Normal 78 5 2 5 3" xfId="22555" xr:uid="{00000000-0005-0000-0000-00009FA50000}"/>
    <cellStyle name="Normal 78 5 2 6" xfId="32776" xr:uid="{00000000-0005-0000-0000-0000A0A50000}"/>
    <cellStyle name="Normal 78 5 2 7" xfId="17542" xr:uid="{00000000-0005-0000-0000-0000A1A50000}"/>
    <cellStyle name="Normal 78 5 3" xfId="3235" xr:uid="{00000000-0005-0000-0000-0000A2A50000}"/>
    <cellStyle name="Normal 78 5 3 2" xfId="13309" xr:uid="{00000000-0005-0000-0000-0000A3A50000}"/>
    <cellStyle name="Normal 78 5 3 2 2" xfId="43640" xr:uid="{00000000-0005-0000-0000-0000A4A50000}"/>
    <cellStyle name="Normal 78 5 3 2 3" xfId="28407" xr:uid="{00000000-0005-0000-0000-0000A5A50000}"/>
    <cellStyle name="Normal 78 5 3 3" xfId="8289" xr:uid="{00000000-0005-0000-0000-0000A6A50000}"/>
    <cellStyle name="Normal 78 5 3 3 2" xfId="38623" xr:uid="{00000000-0005-0000-0000-0000A7A50000}"/>
    <cellStyle name="Normal 78 5 3 3 3" xfId="23390" xr:uid="{00000000-0005-0000-0000-0000A8A50000}"/>
    <cellStyle name="Normal 78 5 3 4" xfId="33610" xr:uid="{00000000-0005-0000-0000-0000A9A50000}"/>
    <cellStyle name="Normal 78 5 3 5" xfId="18377" xr:uid="{00000000-0005-0000-0000-0000AAA50000}"/>
    <cellStyle name="Normal 78 5 4" xfId="4928" xr:uid="{00000000-0005-0000-0000-0000ABA50000}"/>
    <cellStyle name="Normal 78 5 4 2" xfId="14980" xr:uid="{00000000-0005-0000-0000-0000ACA50000}"/>
    <cellStyle name="Normal 78 5 4 2 2" xfId="45311" xr:uid="{00000000-0005-0000-0000-0000ADA50000}"/>
    <cellStyle name="Normal 78 5 4 2 3" xfId="30078" xr:uid="{00000000-0005-0000-0000-0000AEA50000}"/>
    <cellStyle name="Normal 78 5 4 3" xfId="9960" xr:uid="{00000000-0005-0000-0000-0000AFA50000}"/>
    <cellStyle name="Normal 78 5 4 3 2" xfId="40294" xr:uid="{00000000-0005-0000-0000-0000B0A50000}"/>
    <cellStyle name="Normal 78 5 4 3 3" xfId="25061" xr:uid="{00000000-0005-0000-0000-0000B1A50000}"/>
    <cellStyle name="Normal 78 5 4 4" xfId="35281" xr:uid="{00000000-0005-0000-0000-0000B2A50000}"/>
    <cellStyle name="Normal 78 5 4 5" xfId="20048" xr:uid="{00000000-0005-0000-0000-0000B3A50000}"/>
    <cellStyle name="Normal 78 5 5" xfId="11638" xr:uid="{00000000-0005-0000-0000-0000B4A50000}"/>
    <cellStyle name="Normal 78 5 5 2" xfId="41969" xr:uid="{00000000-0005-0000-0000-0000B5A50000}"/>
    <cellStyle name="Normal 78 5 5 3" xfId="26736" xr:uid="{00000000-0005-0000-0000-0000B6A50000}"/>
    <cellStyle name="Normal 78 5 6" xfId="6617" xr:uid="{00000000-0005-0000-0000-0000B7A50000}"/>
    <cellStyle name="Normal 78 5 6 2" xfId="36952" xr:uid="{00000000-0005-0000-0000-0000B8A50000}"/>
    <cellStyle name="Normal 78 5 6 3" xfId="21719" xr:uid="{00000000-0005-0000-0000-0000B9A50000}"/>
    <cellStyle name="Normal 78 5 7" xfId="31940" xr:uid="{00000000-0005-0000-0000-0000BAA50000}"/>
    <cellStyle name="Normal 78 5 8" xfId="16706" xr:uid="{00000000-0005-0000-0000-0000BBA50000}"/>
    <cellStyle name="Normal 78 6" xfId="1962" xr:uid="{00000000-0005-0000-0000-0000BCA50000}"/>
    <cellStyle name="Normal 78 6 2" xfId="3654" xr:uid="{00000000-0005-0000-0000-0000BDA50000}"/>
    <cellStyle name="Normal 78 6 2 2" xfId="13727" xr:uid="{00000000-0005-0000-0000-0000BEA50000}"/>
    <cellStyle name="Normal 78 6 2 2 2" xfId="44058" xr:uid="{00000000-0005-0000-0000-0000BFA50000}"/>
    <cellStyle name="Normal 78 6 2 2 3" xfId="28825" xr:uid="{00000000-0005-0000-0000-0000C0A50000}"/>
    <cellStyle name="Normal 78 6 2 3" xfId="8707" xr:uid="{00000000-0005-0000-0000-0000C1A50000}"/>
    <cellStyle name="Normal 78 6 2 3 2" xfId="39041" xr:uid="{00000000-0005-0000-0000-0000C2A50000}"/>
    <cellStyle name="Normal 78 6 2 3 3" xfId="23808" xr:uid="{00000000-0005-0000-0000-0000C3A50000}"/>
    <cellStyle name="Normal 78 6 2 4" xfId="34028" xr:uid="{00000000-0005-0000-0000-0000C4A50000}"/>
    <cellStyle name="Normal 78 6 2 5" xfId="18795" xr:uid="{00000000-0005-0000-0000-0000C5A50000}"/>
    <cellStyle name="Normal 78 6 3" xfId="5346" xr:uid="{00000000-0005-0000-0000-0000C6A50000}"/>
    <cellStyle name="Normal 78 6 3 2" xfId="15398" xr:uid="{00000000-0005-0000-0000-0000C7A50000}"/>
    <cellStyle name="Normal 78 6 3 2 2" xfId="45729" xr:uid="{00000000-0005-0000-0000-0000C8A50000}"/>
    <cellStyle name="Normal 78 6 3 2 3" xfId="30496" xr:uid="{00000000-0005-0000-0000-0000C9A50000}"/>
    <cellStyle name="Normal 78 6 3 3" xfId="10378" xr:uid="{00000000-0005-0000-0000-0000CAA50000}"/>
    <cellStyle name="Normal 78 6 3 3 2" xfId="40712" xr:uid="{00000000-0005-0000-0000-0000CBA50000}"/>
    <cellStyle name="Normal 78 6 3 3 3" xfId="25479" xr:uid="{00000000-0005-0000-0000-0000CCA50000}"/>
    <cellStyle name="Normal 78 6 3 4" xfId="35699" xr:uid="{00000000-0005-0000-0000-0000CDA50000}"/>
    <cellStyle name="Normal 78 6 3 5" xfId="20466" xr:uid="{00000000-0005-0000-0000-0000CEA50000}"/>
    <cellStyle name="Normal 78 6 4" xfId="12056" xr:uid="{00000000-0005-0000-0000-0000CFA50000}"/>
    <cellStyle name="Normal 78 6 4 2" xfId="42387" xr:uid="{00000000-0005-0000-0000-0000D0A50000}"/>
    <cellStyle name="Normal 78 6 4 3" xfId="27154" xr:uid="{00000000-0005-0000-0000-0000D1A50000}"/>
    <cellStyle name="Normal 78 6 5" xfId="7035" xr:uid="{00000000-0005-0000-0000-0000D2A50000}"/>
    <cellStyle name="Normal 78 6 5 2" xfId="37370" xr:uid="{00000000-0005-0000-0000-0000D3A50000}"/>
    <cellStyle name="Normal 78 6 5 3" xfId="22137" xr:uid="{00000000-0005-0000-0000-0000D4A50000}"/>
    <cellStyle name="Normal 78 6 6" xfId="32358" xr:uid="{00000000-0005-0000-0000-0000D5A50000}"/>
    <cellStyle name="Normal 78 6 7" xfId="17124" xr:uid="{00000000-0005-0000-0000-0000D6A50000}"/>
    <cellStyle name="Normal 78 7" xfId="2809" xr:uid="{00000000-0005-0000-0000-0000D7A50000}"/>
    <cellStyle name="Normal 78 7 2" xfId="12892" xr:uid="{00000000-0005-0000-0000-0000D8A50000}"/>
    <cellStyle name="Normal 78 7 2 2" xfId="43223" xr:uid="{00000000-0005-0000-0000-0000D9A50000}"/>
    <cellStyle name="Normal 78 7 2 3" xfId="27990" xr:uid="{00000000-0005-0000-0000-0000DAA50000}"/>
    <cellStyle name="Normal 78 7 3" xfId="7871" xr:uid="{00000000-0005-0000-0000-0000DBA50000}"/>
    <cellStyle name="Normal 78 7 3 2" xfId="38206" xr:uid="{00000000-0005-0000-0000-0000DCA50000}"/>
    <cellStyle name="Normal 78 7 3 3" xfId="22973" xr:uid="{00000000-0005-0000-0000-0000DDA50000}"/>
    <cellStyle name="Normal 78 7 4" xfId="33193" xr:uid="{00000000-0005-0000-0000-0000DEA50000}"/>
    <cellStyle name="Normal 78 7 5" xfId="17960" xr:uid="{00000000-0005-0000-0000-0000DFA50000}"/>
    <cellStyle name="Normal 78 8" xfId="4507" xr:uid="{00000000-0005-0000-0000-0000E0A50000}"/>
    <cellStyle name="Normal 78 8 2" xfId="14563" xr:uid="{00000000-0005-0000-0000-0000E1A50000}"/>
    <cellStyle name="Normal 78 8 2 2" xfId="44894" xr:uid="{00000000-0005-0000-0000-0000E2A50000}"/>
    <cellStyle name="Normal 78 8 2 3" xfId="29661" xr:uid="{00000000-0005-0000-0000-0000E3A50000}"/>
    <cellStyle name="Normal 78 8 3" xfId="9543" xr:uid="{00000000-0005-0000-0000-0000E4A50000}"/>
    <cellStyle name="Normal 78 8 3 2" xfId="39877" xr:uid="{00000000-0005-0000-0000-0000E5A50000}"/>
    <cellStyle name="Normal 78 8 3 3" xfId="24644" xr:uid="{00000000-0005-0000-0000-0000E6A50000}"/>
    <cellStyle name="Normal 78 8 4" xfId="34864" xr:uid="{00000000-0005-0000-0000-0000E7A50000}"/>
    <cellStyle name="Normal 78 8 5" xfId="19631" xr:uid="{00000000-0005-0000-0000-0000E8A50000}"/>
    <cellStyle name="Normal 78 9" xfId="11218" xr:uid="{00000000-0005-0000-0000-0000E9A50000}"/>
    <cellStyle name="Normal 78 9 2" xfId="41551" xr:uid="{00000000-0005-0000-0000-0000EAA50000}"/>
    <cellStyle name="Normal 78 9 3" xfId="26318" xr:uid="{00000000-0005-0000-0000-0000EBA50000}"/>
    <cellStyle name="Normal 79" xfId="429" xr:uid="{00000000-0005-0000-0000-0000ECA50000}"/>
    <cellStyle name="Normal 79 10" xfId="6200" xr:uid="{00000000-0005-0000-0000-0000EDA50000}"/>
    <cellStyle name="Normal 79 10 2" xfId="36538" xr:uid="{00000000-0005-0000-0000-0000EEA50000}"/>
    <cellStyle name="Normal 79 10 3" xfId="21305" xr:uid="{00000000-0005-0000-0000-0000EFA50000}"/>
    <cellStyle name="Normal 79 11" xfId="31529" xr:uid="{00000000-0005-0000-0000-0000F0A50000}"/>
    <cellStyle name="Normal 79 12" xfId="16290" xr:uid="{00000000-0005-0000-0000-0000F1A50000}"/>
    <cellStyle name="Normal 79 2" xfId="1164" xr:uid="{00000000-0005-0000-0000-0000F2A50000}"/>
    <cellStyle name="Normal 79 2 10" xfId="31582" xr:uid="{00000000-0005-0000-0000-0000F3A50000}"/>
    <cellStyle name="Normal 79 2 11" xfId="16344" xr:uid="{00000000-0005-0000-0000-0000F4A50000}"/>
    <cellStyle name="Normal 79 2 2" xfId="1273" xr:uid="{00000000-0005-0000-0000-0000F5A50000}"/>
    <cellStyle name="Normal 79 2 2 10" xfId="16448" xr:uid="{00000000-0005-0000-0000-0000F6A50000}"/>
    <cellStyle name="Normal 79 2 2 2" xfId="1490" xr:uid="{00000000-0005-0000-0000-0000F7A50000}"/>
    <cellStyle name="Normal 79 2 2 2 2" xfId="1911" xr:uid="{00000000-0005-0000-0000-0000F8A50000}"/>
    <cellStyle name="Normal 79 2 2 2 2 2" xfId="2750" xr:uid="{00000000-0005-0000-0000-0000F9A50000}"/>
    <cellStyle name="Normal 79 2 2 2 2 2 2" xfId="4440" xr:uid="{00000000-0005-0000-0000-0000FAA50000}"/>
    <cellStyle name="Normal 79 2 2 2 2 2 2 2" xfId="14513" xr:uid="{00000000-0005-0000-0000-0000FBA50000}"/>
    <cellStyle name="Normal 79 2 2 2 2 2 2 2 2" xfId="44844" xr:uid="{00000000-0005-0000-0000-0000FCA50000}"/>
    <cellStyle name="Normal 79 2 2 2 2 2 2 2 3" xfId="29611" xr:uid="{00000000-0005-0000-0000-0000FDA50000}"/>
    <cellStyle name="Normal 79 2 2 2 2 2 2 3" xfId="9493" xr:uid="{00000000-0005-0000-0000-0000FEA50000}"/>
    <cellStyle name="Normal 79 2 2 2 2 2 2 3 2" xfId="39827" xr:uid="{00000000-0005-0000-0000-0000FFA50000}"/>
    <cellStyle name="Normal 79 2 2 2 2 2 2 3 3" xfId="24594" xr:uid="{00000000-0005-0000-0000-000000A60000}"/>
    <cellStyle name="Normal 79 2 2 2 2 2 2 4" xfId="34814" xr:uid="{00000000-0005-0000-0000-000001A60000}"/>
    <cellStyle name="Normal 79 2 2 2 2 2 2 5" xfId="19581" xr:uid="{00000000-0005-0000-0000-000002A60000}"/>
    <cellStyle name="Normal 79 2 2 2 2 2 3" xfId="6132" xr:uid="{00000000-0005-0000-0000-000003A60000}"/>
    <cellStyle name="Normal 79 2 2 2 2 2 3 2" xfId="16184" xr:uid="{00000000-0005-0000-0000-000004A60000}"/>
    <cellStyle name="Normal 79 2 2 2 2 2 3 2 2" xfId="46515" xr:uid="{00000000-0005-0000-0000-000005A60000}"/>
    <cellStyle name="Normal 79 2 2 2 2 2 3 2 3" xfId="31282" xr:uid="{00000000-0005-0000-0000-000006A60000}"/>
    <cellStyle name="Normal 79 2 2 2 2 2 3 3" xfId="11164" xr:uid="{00000000-0005-0000-0000-000007A60000}"/>
    <cellStyle name="Normal 79 2 2 2 2 2 3 3 2" xfId="41498" xr:uid="{00000000-0005-0000-0000-000008A60000}"/>
    <cellStyle name="Normal 79 2 2 2 2 2 3 3 3" xfId="26265" xr:uid="{00000000-0005-0000-0000-000009A60000}"/>
    <cellStyle name="Normal 79 2 2 2 2 2 3 4" xfId="36485" xr:uid="{00000000-0005-0000-0000-00000AA60000}"/>
    <cellStyle name="Normal 79 2 2 2 2 2 3 5" xfId="21252" xr:uid="{00000000-0005-0000-0000-00000BA60000}"/>
    <cellStyle name="Normal 79 2 2 2 2 2 4" xfId="12842" xr:uid="{00000000-0005-0000-0000-00000CA60000}"/>
    <cellStyle name="Normal 79 2 2 2 2 2 4 2" xfId="43173" xr:uid="{00000000-0005-0000-0000-00000DA60000}"/>
    <cellStyle name="Normal 79 2 2 2 2 2 4 3" xfId="27940" xr:uid="{00000000-0005-0000-0000-00000EA60000}"/>
    <cellStyle name="Normal 79 2 2 2 2 2 5" xfId="7821" xr:uid="{00000000-0005-0000-0000-00000FA60000}"/>
    <cellStyle name="Normal 79 2 2 2 2 2 5 2" xfId="38156" xr:uid="{00000000-0005-0000-0000-000010A60000}"/>
    <cellStyle name="Normal 79 2 2 2 2 2 5 3" xfId="22923" xr:uid="{00000000-0005-0000-0000-000011A60000}"/>
    <cellStyle name="Normal 79 2 2 2 2 2 6" xfId="33144" xr:uid="{00000000-0005-0000-0000-000012A60000}"/>
    <cellStyle name="Normal 79 2 2 2 2 2 7" xfId="17910" xr:uid="{00000000-0005-0000-0000-000013A60000}"/>
    <cellStyle name="Normal 79 2 2 2 2 3" xfId="3603" xr:uid="{00000000-0005-0000-0000-000014A60000}"/>
    <cellStyle name="Normal 79 2 2 2 2 3 2" xfId="13677" xr:uid="{00000000-0005-0000-0000-000015A60000}"/>
    <cellStyle name="Normal 79 2 2 2 2 3 2 2" xfId="44008" xr:uid="{00000000-0005-0000-0000-000016A60000}"/>
    <cellStyle name="Normal 79 2 2 2 2 3 2 3" xfId="28775" xr:uid="{00000000-0005-0000-0000-000017A60000}"/>
    <cellStyle name="Normal 79 2 2 2 2 3 3" xfId="8657" xr:uid="{00000000-0005-0000-0000-000018A60000}"/>
    <cellStyle name="Normal 79 2 2 2 2 3 3 2" xfId="38991" xr:uid="{00000000-0005-0000-0000-000019A60000}"/>
    <cellStyle name="Normal 79 2 2 2 2 3 3 3" xfId="23758" xr:uid="{00000000-0005-0000-0000-00001AA60000}"/>
    <cellStyle name="Normal 79 2 2 2 2 3 4" xfId="33978" xr:uid="{00000000-0005-0000-0000-00001BA60000}"/>
    <cellStyle name="Normal 79 2 2 2 2 3 5" xfId="18745" xr:uid="{00000000-0005-0000-0000-00001CA60000}"/>
    <cellStyle name="Normal 79 2 2 2 2 4" xfId="5296" xr:uid="{00000000-0005-0000-0000-00001DA60000}"/>
    <cellStyle name="Normal 79 2 2 2 2 4 2" xfId="15348" xr:uid="{00000000-0005-0000-0000-00001EA60000}"/>
    <cellStyle name="Normal 79 2 2 2 2 4 2 2" xfId="45679" xr:uid="{00000000-0005-0000-0000-00001FA60000}"/>
    <cellStyle name="Normal 79 2 2 2 2 4 2 3" xfId="30446" xr:uid="{00000000-0005-0000-0000-000020A60000}"/>
    <cellStyle name="Normal 79 2 2 2 2 4 3" xfId="10328" xr:uid="{00000000-0005-0000-0000-000021A60000}"/>
    <cellStyle name="Normal 79 2 2 2 2 4 3 2" xfId="40662" xr:uid="{00000000-0005-0000-0000-000022A60000}"/>
    <cellStyle name="Normal 79 2 2 2 2 4 3 3" xfId="25429" xr:uid="{00000000-0005-0000-0000-000023A60000}"/>
    <cellStyle name="Normal 79 2 2 2 2 4 4" xfId="35649" xr:uid="{00000000-0005-0000-0000-000024A60000}"/>
    <cellStyle name="Normal 79 2 2 2 2 4 5" xfId="20416" xr:uid="{00000000-0005-0000-0000-000025A60000}"/>
    <cellStyle name="Normal 79 2 2 2 2 5" xfId="12006" xr:uid="{00000000-0005-0000-0000-000026A60000}"/>
    <cellStyle name="Normal 79 2 2 2 2 5 2" xfId="42337" xr:uid="{00000000-0005-0000-0000-000027A60000}"/>
    <cellStyle name="Normal 79 2 2 2 2 5 3" xfId="27104" xr:uid="{00000000-0005-0000-0000-000028A60000}"/>
    <cellStyle name="Normal 79 2 2 2 2 6" xfId="6985" xr:uid="{00000000-0005-0000-0000-000029A60000}"/>
    <cellStyle name="Normal 79 2 2 2 2 6 2" xfId="37320" xr:uid="{00000000-0005-0000-0000-00002AA60000}"/>
    <cellStyle name="Normal 79 2 2 2 2 6 3" xfId="22087" xr:uid="{00000000-0005-0000-0000-00002BA60000}"/>
    <cellStyle name="Normal 79 2 2 2 2 7" xfId="32308" xr:uid="{00000000-0005-0000-0000-00002CA60000}"/>
    <cellStyle name="Normal 79 2 2 2 2 8" xfId="17074" xr:uid="{00000000-0005-0000-0000-00002DA60000}"/>
    <cellStyle name="Normal 79 2 2 2 3" xfId="2332" xr:uid="{00000000-0005-0000-0000-00002EA60000}"/>
    <cellStyle name="Normal 79 2 2 2 3 2" xfId="4022" xr:uid="{00000000-0005-0000-0000-00002FA60000}"/>
    <cellStyle name="Normal 79 2 2 2 3 2 2" xfId="14095" xr:uid="{00000000-0005-0000-0000-000030A60000}"/>
    <cellStyle name="Normal 79 2 2 2 3 2 2 2" xfId="44426" xr:uid="{00000000-0005-0000-0000-000031A60000}"/>
    <cellStyle name="Normal 79 2 2 2 3 2 2 3" xfId="29193" xr:uid="{00000000-0005-0000-0000-000032A60000}"/>
    <cellStyle name="Normal 79 2 2 2 3 2 3" xfId="9075" xr:uid="{00000000-0005-0000-0000-000033A60000}"/>
    <cellStyle name="Normal 79 2 2 2 3 2 3 2" xfId="39409" xr:uid="{00000000-0005-0000-0000-000034A60000}"/>
    <cellStyle name="Normal 79 2 2 2 3 2 3 3" xfId="24176" xr:uid="{00000000-0005-0000-0000-000035A60000}"/>
    <cellStyle name="Normal 79 2 2 2 3 2 4" xfId="34396" xr:uid="{00000000-0005-0000-0000-000036A60000}"/>
    <cellStyle name="Normal 79 2 2 2 3 2 5" xfId="19163" xr:uid="{00000000-0005-0000-0000-000037A60000}"/>
    <cellStyle name="Normal 79 2 2 2 3 3" xfId="5714" xr:uid="{00000000-0005-0000-0000-000038A60000}"/>
    <cellStyle name="Normal 79 2 2 2 3 3 2" xfId="15766" xr:uid="{00000000-0005-0000-0000-000039A60000}"/>
    <cellStyle name="Normal 79 2 2 2 3 3 2 2" xfId="46097" xr:uid="{00000000-0005-0000-0000-00003AA60000}"/>
    <cellStyle name="Normal 79 2 2 2 3 3 2 3" xfId="30864" xr:uid="{00000000-0005-0000-0000-00003BA60000}"/>
    <cellStyle name="Normal 79 2 2 2 3 3 3" xfId="10746" xr:uid="{00000000-0005-0000-0000-00003CA60000}"/>
    <cellStyle name="Normal 79 2 2 2 3 3 3 2" xfId="41080" xr:uid="{00000000-0005-0000-0000-00003DA60000}"/>
    <cellStyle name="Normal 79 2 2 2 3 3 3 3" xfId="25847" xr:uid="{00000000-0005-0000-0000-00003EA60000}"/>
    <cellStyle name="Normal 79 2 2 2 3 3 4" xfId="36067" xr:uid="{00000000-0005-0000-0000-00003FA60000}"/>
    <cellStyle name="Normal 79 2 2 2 3 3 5" xfId="20834" xr:uid="{00000000-0005-0000-0000-000040A60000}"/>
    <cellStyle name="Normal 79 2 2 2 3 4" xfId="12424" xr:uid="{00000000-0005-0000-0000-000041A60000}"/>
    <cellStyle name="Normal 79 2 2 2 3 4 2" xfId="42755" xr:uid="{00000000-0005-0000-0000-000042A60000}"/>
    <cellStyle name="Normal 79 2 2 2 3 4 3" xfId="27522" xr:uid="{00000000-0005-0000-0000-000043A60000}"/>
    <cellStyle name="Normal 79 2 2 2 3 5" xfId="7403" xr:uid="{00000000-0005-0000-0000-000044A60000}"/>
    <cellStyle name="Normal 79 2 2 2 3 5 2" xfId="37738" xr:uid="{00000000-0005-0000-0000-000045A60000}"/>
    <cellStyle name="Normal 79 2 2 2 3 5 3" xfId="22505" xr:uid="{00000000-0005-0000-0000-000046A60000}"/>
    <cellStyle name="Normal 79 2 2 2 3 6" xfId="32726" xr:uid="{00000000-0005-0000-0000-000047A60000}"/>
    <cellStyle name="Normal 79 2 2 2 3 7" xfId="17492" xr:uid="{00000000-0005-0000-0000-000048A60000}"/>
    <cellStyle name="Normal 79 2 2 2 4" xfId="3185" xr:uid="{00000000-0005-0000-0000-000049A60000}"/>
    <cellStyle name="Normal 79 2 2 2 4 2" xfId="13259" xr:uid="{00000000-0005-0000-0000-00004AA60000}"/>
    <cellStyle name="Normal 79 2 2 2 4 2 2" xfId="43590" xr:uid="{00000000-0005-0000-0000-00004BA60000}"/>
    <cellStyle name="Normal 79 2 2 2 4 2 3" xfId="28357" xr:uid="{00000000-0005-0000-0000-00004CA60000}"/>
    <cellStyle name="Normal 79 2 2 2 4 3" xfId="8239" xr:uid="{00000000-0005-0000-0000-00004DA60000}"/>
    <cellStyle name="Normal 79 2 2 2 4 3 2" xfId="38573" xr:uid="{00000000-0005-0000-0000-00004EA60000}"/>
    <cellStyle name="Normal 79 2 2 2 4 3 3" xfId="23340" xr:uid="{00000000-0005-0000-0000-00004FA60000}"/>
    <cellStyle name="Normal 79 2 2 2 4 4" xfId="33560" xr:uid="{00000000-0005-0000-0000-000050A60000}"/>
    <cellStyle name="Normal 79 2 2 2 4 5" xfId="18327" xr:uid="{00000000-0005-0000-0000-000051A60000}"/>
    <cellStyle name="Normal 79 2 2 2 5" xfId="4878" xr:uid="{00000000-0005-0000-0000-000052A60000}"/>
    <cellStyle name="Normal 79 2 2 2 5 2" xfId="14930" xr:uid="{00000000-0005-0000-0000-000053A60000}"/>
    <cellStyle name="Normal 79 2 2 2 5 2 2" xfId="45261" xr:uid="{00000000-0005-0000-0000-000054A60000}"/>
    <cellStyle name="Normal 79 2 2 2 5 2 3" xfId="30028" xr:uid="{00000000-0005-0000-0000-000055A60000}"/>
    <cellStyle name="Normal 79 2 2 2 5 3" xfId="9910" xr:uid="{00000000-0005-0000-0000-000056A60000}"/>
    <cellStyle name="Normal 79 2 2 2 5 3 2" xfId="40244" xr:uid="{00000000-0005-0000-0000-000057A60000}"/>
    <cellStyle name="Normal 79 2 2 2 5 3 3" xfId="25011" xr:uid="{00000000-0005-0000-0000-000058A60000}"/>
    <cellStyle name="Normal 79 2 2 2 5 4" xfId="35231" xr:uid="{00000000-0005-0000-0000-000059A60000}"/>
    <cellStyle name="Normal 79 2 2 2 5 5" xfId="19998" xr:uid="{00000000-0005-0000-0000-00005AA60000}"/>
    <cellStyle name="Normal 79 2 2 2 6" xfId="11588" xr:uid="{00000000-0005-0000-0000-00005BA60000}"/>
    <cellStyle name="Normal 79 2 2 2 6 2" xfId="41919" xr:uid="{00000000-0005-0000-0000-00005CA60000}"/>
    <cellStyle name="Normal 79 2 2 2 6 3" xfId="26686" xr:uid="{00000000-0005-0000-0000-00005DA60000}"/>
    <cellStyle name="Normal 79 2 2 2 7" xfId="6567" xr:uid="{00000000-0005-0000-0000-00005EA60000}"/>
    <cellStyle name="Normal 79 2 2 2 7 2" xfId="36902" xr:uid="{00000000-0005-0000-0000-00005FA60000}"/>
    <cellStyle name="Normal 79 2 2 2 7 3" xfId="21669" xr:uid="{00000000-0005-0000-0000-000060A60000}"/>
    <cellStyle name="Normal 79 2 2 2 8" xfId="31890" xr:uid="{00000000-0005-0000-0000-000061A60000}"/>
    <cellStyle name="Normal 79 2 2 2 9" xfId="16656" xr:uid="{00000000-0005-0000-0000-000062A60000}"/>
    <cellStyle name="Normal 79 2 2 3" xfId="1703" xr:uid="{00000000-0005-0000-0000-000063A60000}"/>
    <cellStyle name="Normal 79 2 2 3 2" xfId="2542" xr:uid="{00000000-0005-0000-0000-000064A60000}"/>
    <cellStyle name="Normal 79 2 2 3 2 2" xfId="4232" xr:uid="{00000000-0005-0000-0000-000065A60000}"/>
    <cellStyle name="Normal 79 2 2 3 2 2 2" xfId="14305" xr:uid="{00000000-0005-0000-0000-000066A60000}"/>
    <cellStyle name="Normal 79 2 2 3 2 2 2 2" xfId="44636" xr:uid="{00000000-0005-0000-0000-000067A60000}"/>
    <cellStyle name="Normal 79 2 2 3 2 2 2 3" xfId="29403" xr:uid="{00000000-0005-0000-0000-000068A60000}"/>
    <cellStyle name="Normal 79 2 2 3 2 2 3" xfId="9285" xr:uid="{00000000-0005-0000-0000-000069A60000}"/>
    <cellStyle name="Normal 79 2 2 3 2 2 3 2" xfId="39619" xr:uid="{00000000-0005-0000-0000-00006AA60000}"/>
    <cellStyle name="Normal 79 2 2 3 2 2 3 3" xfId="24386" xr:uid="{00000000-0005-0000-0000-00006BA60000}"/>
    <cellStyle name="Normal 79 2 2 3 2 2 4" xfId="34606" xr:uid="{00000000-0005-0000-0000-00006CA60000}"/>
    <cellStyle name="Normal 79 2 2 3 2 2 5" xfId="19373" xr:uid="{00000000-0005-0000-0000-00006DA60000}"/>
    <cellStyle name="Normal 79 2 2 3 2 3" xfId="5924" xr:uid="{00000000-0005-0000-0000-00006EA60000}"/>
    <cellStyle name="Normal 79 2 2 3 2 3 2" xfId="15976" xr:uid="{00000000-0005-0000-0000-00006FA60000}"/>
    <cellStyle name="Normal 79 2 2 3 2 3 2 2" xfId="46307" xr:uid="{00000000-0005-0000-0000-000070A60000}"/>
    <cellStyle name="Normal 79 2 2 3 2 3 2 3" xfId="31074" xr:uid="{00000000-0005-0000-0000-000071A60000}"/>
    <cellStyle name="Normal 79 2 2 3 2 3 3" xfId="10956" xr:uid="{00000000-0005-0000-0000-000072A60000}"/>
    <cellStyle name="Normal 79 2 2 3 2 3 3 2" xfId="41290" xr:uid="{00000000-0005-0000-0000-000073A60000}"/>
    <cellStyle name="Normal 79 2 2 3 2 3 3 3" xfId="26057" xr:uid="{00000000-0005-0000-0000-000074A60000}"/>
    <cellStyle name="Normal 79 2 2 3 2 3 4" xfId="36277" xr:uid="{00000000-0005-0000-0000-000075A60000}"/>
    <cellStyle name="Normal 79 2 2 3 2 3 5" xfId="21044" xr:uid="{00000000-0005-0000-0000-000076A60000}"/>
    <cellStyle name="Normal 79 2 2 3 2 4" xfId="12634" xr:uid="{00000000-0005-0000-0000-000077A60000}"/>
    <cellStyle name="Normal 79 2 2 3 2 4 2" xfId="42965" xr:uid="{00000000-0005-0000-0000-000078A60000}"/>
    <cellStyle name="Normal 79 2 2 3 2 4 3" xfId="27732" xr:uid="{00000000-0005-0000-0000-000079A60000}"/>
    <cellStyle name="Normal 79 2 2 3 2 5" xfId="7613" xr:uid="{00000000-0005-0000-0000-00007AA60000}"/>
    <cellStyle name="Normal 79 2 2 3 2 5 2" xfId="37948" xr:uid="{00000000-0005-0000-0000-00007BA60000}"/>
    <cellStyle name="Normal 79 2 2 3 2 5 3" xfId="22715" xr:uid="{00000000-0005-0000-0000-00007CA60000}"/>
    <cellStyle name="Normal 79 2 2 3 2 6" xfId="32936" xr:uid="{00000000-0005-0000-0000-00007DA60000}"/>
    <cellStyle name="Normal 79 2 2 3 2 7" xfId="17702" xr:uid="{00000000-0005-0000-0000-00007EA60000}"/>
    <cellStyle name="Normal 79 2 2 3 3" xfId="3395" xr:uid="{00000000-0005-0000-0000-00007FA60000}"/>
    <cellStyle name="Normal 79 2 2 3 3 2" xfId="13469" xr:uid="{00000000-0005-0000-0000-000080A60000}"/>
    <cellStyle name="Normal 79 2 2 3 3 2 2" xfId="43800" xr:uid="{00000000-0005-0000-0000-000081A60000}"/>
    <cellStyle name="Normal 79 2 2 3 3 2 3" xfId="28567" xr:uid="{00000000-0005-0000-0000-000082A60000}"/>
    <cellStyle name="Normal 79 2 2 3 3 3" xfId="8449" xr:uid="{00000000-0005-0000-0000-000083A60000}"/>
    <cellStyle name="Normal 79 2 2 3 3 3 2" xfId="38783" xr:uid="{00000000-0005-0000-0000-000084A60000}"/>
    <cellStyle name="Normal 79 2 2 3 3 3 3" xfId="23550" xr:uid="{00000000-0005-0000-0000-000085A60000}"/>
    <cellStyle name="Normal 79 2 2 3 3 4" xfId="33770" xr:uid="{00000000-0005-0000-0000-000086A60000}"/>
    <cellStyle name="Normal 79 2 2 3 3 5" xfId="18537" xr:uid="{00000000-0005-0000-0000-000087A60000}"/>
    <cellStyle name="Normal 79 2 2 3 4" xfId="5088" xr:uid="{00000000-0005-0000-0000-000088A60000}"/>
    <cellStyle name="Normal 79 2 2 3 4 2" xfId="15140" xr:uid="{00000000-0005-0000-0000-000089A60000}"/>
    <cellStyle name="Normal 79 2 2 3 4 2 2" xfId="45471" xr:uid="{00000000-0005-0000-0000-00008AA60000}"/>
    <cellStyle name="Normal 79 2 2 3 4 2 3" xfId="30238" xr:uid="{00000000-0005-0000-0000-00008BA60000}"/>
    <cellStyle name="Normal 79 2 2 3 4 3" xfId="10120" xr:uid="{00000000-0005-0000-0000-00008CA60000}"/>
    <cellStyle name="Normal 79 2 2 3 4 3 2" xfId="40454" xr:uid="{00000000-0005-0000-0000-00008DA60000}"/>
    <cellStyle name="Normal 79 2 2 3 4 3 3" xfId="25221" xr:uid="{00000000-0005-0000-0000-00008EA60000}"/>
    <cellStyle name="Normal 79 2 2 3 4 4" xfId="35441" xr:uid="{00000000-0005-0000-0000-00008FA60000}"/>
    <cellStyle name="Normal 79 2 2 3 4 5" xfId="20208" xr:uid="{00000000-0005-0000-0000-000090A60000}"/>
    <cellStyle name="Normal 79 2 2 3 5" xfId="11798" xr:uid="{00000000-0005-0000-0000-000091A60000}"/>
    <cellStyle name="Normal 79 2 2 3 5 2" xfId="42129" xr:uid="{00000000-0005-0000-0000-000092A60000}"/>
    <cellStyle name="Normal 79 2 2 3 5 3" xfId="26896" xr:uid="{00000000-0005-0000-0000-000093A60000}"/>
    <cellStyle name="Normal 79 2 2 3 6" xfId="6777" xr:uid="{00000000-0005-0000-0000-000094A60000}"/>
    <cellStyle name="Normal 79 2 2 3 6 2" xfId="37112" xr:uid="{00000000-0005-0000-0000-000095A60000}"/>
    <cellStyle name="Normal 79 2 2 3 6 3" xfId="21879" xr:uid="{00000000-0005-0000-0000-000096A60000}"/>
    <cellStyle name="Normal 79 2 2 3 7" xfId="32100" xr:uid="{00000000-0005-0000-0000-000097A60000}"/>
    <cellStyle name="Normal 79 2 2 3 8" xfId="16866" xr:uid="{00000000-0005-0000-0000-000098A60000}"/>
    <cellStyle name="Normal 79 2 2 4" xfId="2124" xr:uid="{00000000-0005-0000-0000-000099A60000}"/>
    <cellStyle name="Normal 79 2 2 4 2" xfId="3814" xr:uid="{00000000-0005-0000-0000-00009AA60000}"/>
    <cellStyle name="Normal 79 2 2 4 2 2" xfId="13887" xr:uid="{00000000-0005-0000-0000-00009BA60000}"/>
    <cellStyle name="Normal 79 2 2 4 2 2 2" xfId="44218" xr:uid="{00000000-0005-0000-0000-00009CA60000}"/>
    <cellStyle name="Normal 79 2 2 4 2 2 3" xfId="28985" xr:uid="{00000000-0005-0000-0000-00009DA60000}"/>
    <cellStyle name="Normal 79 2 2 4 2 3" xfId="8867" xr:uid="{00000000-0005-0000-0000-00009EA60000}"/>
    <cellStyle name="Normal 79 2 2 4 2 3 2" xfId="39201" xr:uid="{00000000-0005-0000-0000-00009FA60000}"/>
    <cellStyle name="Normal 79 2 2 4 2 3 3" xfId="23968" xr:uid="{00000000-0005-0000-0000-0000A0A60000}"/>
    <cellStyle name="Normal 79 2 2 4 2 4" xfId="34188" xr:uid="{00000000-0005-0000-0000-0000A1A60000}"/>
    <cellStyle name="Normal 79 2 2 4 2 5" xfId="18955" xr:uid="{00000000-0005-0000-0000-0000A2A60000}"/>
    <cellStyle name="Normal 79 2 2 4 3" xfId="5506" xr:uid="{00000000-0005-0000-0000-0000A3A60000}"/>
    <cellStyle name="Normal 79 2 2 4 3 2" xfId="15558" xr:uid="{00000000-0005-0000-0000-0000A4A60000}"/>
    <cellStyle name="Normal 79 2 2 4 3 2 2" xfId="45889" xr:uid="{00000000-0005-0000-0000-0000A5A60000}"/>
    <cellStyle name="Normal 79 2 2 4 3 2 3" xfId="30656" xr:uid="{00000000-0005-0000-0000-0000A6A60000}"/>
    <cellStyle name="Normal 79 2 2 4 3 3" xfId="10538" xr:uid="{00000000-0005-0000-0000-0000A7A60000}"/>
    <cellStyle name="Normal 79 2 2 4 3 3 2" xfId="40872" xr:uid="{00000000-0005-0000-0000-0000A8A60000}"/>
    <cellStyle name="Normal 79 2 2 4 3 3 3" xfId="25639" xr:uid="{00000000-0005-0000-0000-0000A9A60000}"/>
    <cellStyle name="Normal 79 2 2 4 3 4" xfId="35859" xr:uid="{00000000-0005-0000-0000-0000AAA60000}"/>
    <cellStyle name="Normal 79 2 2 4 3 5" xfId="20626" xr:uid="{00000000-0005-0000-0000-0000ABA60000}"/>
    <cellStyle name="Normal 79 2 2 4 4" xfId="12216" xr:uid="{00000000-0005-0000-0000-0000ACA60000}"/>
    <cellStyle name="Normal 79 2 2 4 4 2" xfId="42547" xr:uid="{00000000-0005-0000-0000-0000ADA60000}"/>
    <cellStyle name="Normal 79 2 2 4 4 3" xfId="27314" xr:uid="{00000000-0005-0000-0000-0000AEA60000}"/>
    <cellStyle name="Normal 79 2 2 4 5" xfId="7195" xr:uid="{00000000-0005-0000-0000-0000AFA60000}"/>
    <cellStyle name="Normal 79 2 2 4 5 2" xfId="37530" xr:uid="{00000000-0005-0000-0000-0000B0A60000}"/>
    <cellStyle name="Normal 79 2 2 4 5 3" xfId="22297" xr:uid="{00000000-0005-0000-0000-0000B1A60000}"/>
    <cellStyle name="Normal 79 2 2 4 6" xfId="32518" xr:uid="{00000000-0005-0000-0000-0000B2A60000}"/>
    <cellStyle name="Normal 79 2 2 4 7" xfId="17284" xr:uid="{00000000-0005-0000-0000-0000B3A60000}"/>
    <cellStyle name="Normal 79 2 2 5" xfId="2977" xr:uid="{00000000-0005-0000-0000-0000B4A60000}"/>
    <cellStyle name="Normal 79 2 2 5 2" xfId="13051" xr:uid="{00000000-0005-0000-0000-0000B5A60000}"/>
    <cellStyle name="Normal 79 2 2 5 2 2" xfId="43382" xr:uid="{00000000-0005-0000-0000-0000B6A60000}"/>
    <cellStyle name="Normal 79 2 2 5 2 3" xfId="28149" xr:uid="{00000000-0005-0000-0000-0000B7A60000}"/>
    <cellStyle name="Normal 79 2 2 5 3" xfId="8031" xr:uid="{00000000-0005-0000-0000-0000B8A60000}"/>
    <cellStyle name="Normal 79 2 2 5 3 2" xfId="38365" xr:uid="{00000000-0005-0000-0000-0000B9A60000}"/>
    <cellStyle name="Normal 79 2 2 5 3 3" xfId="23132" xr:uid="{00000000-0005-0000-0000-0000BAA60000}"/>
    <cellStyle name="Normal 79 2 2 5 4" xfId="33352" xr:uid="{00000000-0005-0000-0000-0000BBA60000}"/>
    <cellStyle name="Normal 79 2 2 5 5" xfId="18119" xr:uid="{00000000-0005-0000-0000-0000BCA60000}"/>
    <cellStyle name="Normal 79 2 2 6" xfId="4670" xr:uid="{00000000-0005-0000-0000-0000BDA60000}"/>
    <cellStyle name="Normal 79 2 2 6 2" xfId="14722" xr:uid="{00000000-0005-0000-0000-0000BEA60000}"/>
    <cellStyle name="Normal 79 2 2 6 2 2" xfId="45053" xr:uid="{00000000-0005-0000-0000-0000BFA60000}"/>
    <cellStyle name="Normal 79 2 2 6 2 3" xfId="29820" xr:uid="{00000000-0005-0000-0000-0000C0A60000}"/>
    <cellStyle name="Normal 79 2 2 6 3" xfId="9702" xr:uid="{00000000-0005-0000-0000-0000C1A60000}"/>
    <cellStyle name="Normal 79 2 2 6 3 2" xfId="40036" xr:uid="{00000000-0005-0000-0000-0000C2A60000}"/>
    <cellStyle name="Normal 79 2 2 6 3 3" xfId="24803" xr:uid="{00000000-0005-0000-0000-0000C3A60000}"/>
    <cellStyle name="Normal 79 2 2 6 4" xfId="35023" xr:uid="{00000000-0005-0000-0000-0000C4A60000}"/>
    <cellStyle name="Normal 79 2 2 6 5" xfId="19790" xr:uid="{00000000-0005-0000-0000-0000C5A60000}"/>
    <cellStyle name="Normal 79 2 2 7" xfId="11380" xr:uid="{00000000-0005-0000-0000-0000C6A60000}"/>
    <cellStyle name="Normal 79 2 2 7 2" xfId="41711" xr:uid="{00000000-0005-0000-0000-0000C7A60000}"/>
    <cellStyle name="Normal 79 2 2 7 3" xfId="26478" xr:uid="{00000000-0005-0000-0000-0000C8A60000}"/>
    <cellStyle name="Normal 79 2 2 8" xfId="6359" xr:uid="{00000000-0005-0000-0000-0000C9A60000}"/>
    <cellStyle name="Normal 79 2 2 8 2" xfId="36694" xr:uid="{00000000-0005-0000-0000-0000CAA60000}"/>
    <cellStyle name="Normal 79 2 2 8 3" xfId="21461" xr:uid="{00000000-0005-0000-0000-0000CBA60000}"/>
    <cellStyle name="Normal 79 2 2 9" xfId="31683" xr:uid="{00000000-0005-0000-0000-0000CCA60000}"/>
    <cellStyle name="Normal 79 2 3" xfId="1386" xr:uid="{00000000-0005-0000-0000-0000CDA60000}"/>
    <cellStyle name="Normal 79 2 3 2" xfId="1807" xr:uid="{00000000-0005-0000-0000-0000CEA60000}"/>
    <cellStyle name="Normal 79 2 3 2 2" xfId="2646" xr:uid="{00000000-0005-0000-0000-0000CFA60000}"/>
    <cellStyle name="Normal 79 2 3 2 2 2" xfId="4336" xr:uid="{00000000-0005-0000-0000-0000D0A60000}"/>
    <cellStyle name="Normal 79 2 3 2 2 2 2" xfId="14409" xr:uid="{00000000-0005-0000-0000-0000D1A60000}"/>
    <cellStyle name="Normal 79 2 3 2 2 2 2 2" xfId="44740" xr:uid="{00000000-0005-0000-0000-0000D2A60000}"/>
    <cellStyle name="Normal 79 2 3 2 2 2 2 3" xfId="29507" xr:uid="{00000000-0005-0000-0000-0000D3A60000}"/>
    <cellStyle name="Normal 79 2 3 2 2 2 3" xfId="9389" xr:uid="{00000000-0005-0000-0000-0000D4A60000}"/>
    <cellStyle name="Normal 79 2 3 2 2 2 3 2" xfId="39723" xr:uid="{00000000-0005-0000-0000-0000D5A60000}"/>
    <cellStyle name="Normal 79 2 3 2 2 2 3 3" xfId="24490" xr:uid="{00000000-0005-0000-0000-0000D6A60000}"/>
    <cellStyle name="Normal 79 2 3 2 2 2 4" xfId="34710" xr:uid="{00000000-0005-0000-0000-0000D7A60000}"/>
    <cellStyle name="Normal 79 2 3 2 2 2 5" xfId="19477" xr:uid="{00000000-0005-0000-0000-0000D8A60000}"/>
    <cellStyle name="Normal 79 2 3 2 2 3" xfId="6028" xr:uid="{00000000-0005-0000-0000-0000D9A60000}"/>
    <cellStyle name="Normal 79 2 3 2 2 3 2" xfId="16080" xr:uid="{00000000-0005-0000-0000-0000DAA60000}"/>
    <cellStyle name="Normal 79 2 3 2 2 3 2 2" xfId="46411" xr:uid="{00000000-0005-0000-0000-0000DBA60000}"/>
    <cellStyle name="Normal 79 2 3 2 2 3 2 3" xfId="31178" xr:uid="{00000000-0005-0000-0000-0000DCA60000}"/>
    <cellStyle name="Normal 79 2 3 2 2 3 3" xfId="11060" xr:uid="{00000000-0005-0000-0000-0000DDA60000}"/>
    <cellStyle name="Normal 79 2 3 2 2 3 3 2" xfId="41394" xr:uid="{00000000-0005-0000-0000-0000DEA60000}"/>
    <cellStyle name="Normal 79 2 3 2 2 3 3 3" xfId="26161" xr:uid="{00000000-0005-0000-0000-0000DFA60000}"/>
    <cellStyle name="Normal 79 2 3 2 2 3 4" xfId="36381" xr:uid="{00000000-0005-0000-0000-0000E0A60000}"/>
    <cellStyle name="Normal 79 2 3 2 2 3 5" xfId="21148" xr:uid="{00000000-0005-0000-0000-0000E1A60000}"/>
    <cellStyle name="Normal 79 2 3 2 2 4" xfId="12738" xr:uid="{00000000-0005-0000-0000-0000E2A60000}"/>
    <cellStyle name="Normal 79 2 3 2 2 4 2" xfId="43069" xr:uid="{00000000-0005-0000-0000-0000E3A60000}"/>
    <cellStyle name="Normal 79 2 3 2 2 4 3" xfId="27836" xr:uid="{00000000-0005-0000-0000-0000E4A60000}"/>
    <cellStyle name="Normal 79 2 3 2 2 5" xfId="7717" xr:uid="{00000000-0005-0000-0000-0000E5A60000}"/>
    <cellStyle name="Normal 79 2 3 2 2 5 2" xfId="38052" xr:uid="{00000000-0005-0000-0000-0000E6A60000}"/>
    <cellStyle name="Normal 79 2 3 2 2 5 3" xfId="22819" xr:uid="{00000000-0005-0000-0000-0000E7A60000}"/>
    <cellStyle name="Normal 79 2 3 2 2 6" xfId="33040" xr:uid="{00000000-0005-0000-0000-0000E8A60000}"/>
    <cellStyle name="Normal 79 2 3 2 2 7" xfId="17806" xr:uid="{00000000-0005-0000-0000-0000E9A60000}"/>
    <cellStyle name="Normal 79 2 3 2 3" xfId="3499" xr:uid="{00000000-0005-0000-0000-0000EAA60000}"/>
    <cellStyle name="Normal 79 2 3 2 3 2" xfId="13573" xr:uid="{00000000-0005-0000-0000-0000EBA60000}"/>
    <cellStyle name="Normal 79 2 3 2 3 2 2" xfId="43904" xr:uid="{00000000-0005-0000-0000-0000ECA60000}"/>
    <cellStyle name="Normal 79 2 3 2 3 2 3" xfId="28671" xr:uid="{00000000-0005-0000-0000-0000EDA60000}"/>
    <cellStyle name="Normal 79 2 3 2 3 3" xfId="8553" xr:uid="{00000000-0005-0000-0000-0000EEA60000}"/>
    <cellStyle name="Normal 79 2 3 2 3 3 2" xfId="38887" xr:uid="{00000000-0005-0000-0000-0000EFA60000}"/>
    <cellStyle name="Normal 79 2 3 2 3 3 3" xfId="23654" xr:uid="{00000000-0005-0000-0000-0000F0A60000}"/>
    <cellStyle name="Normal 79 2 3 2 3 4" xfId="33874" xr:uid="{00000000-0005-0000-0000-0000F1A60000}"/>
    <cellStyle name="Normal 79 2 3 2 3 5" xfId="18641" xr:uid="{00000000-0005-0000-0000-0000F2A60000}"/>
    <cellStyle name="Normal 79 2 3 2 4" xfId="5192" xr:uid="{00000000-0005-0000-0000-0000F3A60000}"/>
    <cellStyle name="Normal 79 2 3 2 4 2" xfId="15244" xr:uid="{00000000-0005-0000-0000-0000F4A60000}"/>
    <cellStyle name="Normal 79 2 3 2 4 2 2" xfId="45575" xr:uid="{00000000-0005-0000-0000-0000F5A60000}"/>
    <cellStyle name="Normal 79 2 3 2 4 2 3" xfId="30342" xr:uid="{00000000-0005-0000-0000-0000F6A60000}"/>
    <cellStyle name="Normal 79 2 3 2 4 3" xfId="10224" xr:uid="{00000000-0005-0000-0000-0000F7A60000}"/>
    <cellStyle name="Normal 79 2 3 2 4 3 2" xfId="40558" xr:uid="{00000000-0005-0000-0000-0000F8A60000}"/>
    <cellStyle name="Normal 79 2 3 2 4 3 3" xfId="25325" xr:uid="{00000000-0005-0000-0000-0000F9A60000}"/>
    <cellStyle name="Normal 79 2 3 2 4 4" xfId="35545" xr:uid="{00000000-0005-0000-0000-0000FAA60000}"/>
    <cellStyle name="Normal 79 2 3 2 4 5" xfId="20312" xr:uid="{00000000-0005-0000-0000-0000FBA60000}"/>
    <cellStyle name="Normal 79 2 3 2 5" xfId="11902" xr:uid="{00000000-0005-0000-0000-0000FCA60000}"/>
    <cellStyle name="Normal 79 2 3 2 5 2" xfId="42233" xr:uid="{00000000-0005-0000-0000-0000FDA60000}"/>
    <cellStyle name="Normal 79 2 3 2 5 3" xfId="27000" xr:uid="{00000000-0005-0000-0000-0000FEA60000}"/>
    <cellStyle name="Normal 79 2 3 2 6" xfId="6881" xr:uid="{00000000-0005-0000-0000-0000FFA60000}"/>
    <cellStyle name="Normal 79 2 3 2 6 2" xfId="37216" xr:uid="{00000000-0005-0000-0000-000000A70000}"/>
    <cellStyle name="Normal 79 2 3 2 6 3" xfId="21983" xr:uid="{00000000-0005-0000-0000-000001A70000}"/>
    <cellStyle name="Normal 79 2 3 2 7" xfId="32204" xr:uid="{00000000-0005-0000-0000-000002A70000}"/>
    <cellStyle name="Normal 79 2 3 2 8" xfId="16970" xr:uid="{00000000-0005-0000-0000-000003A70000}"/>
    <cellStyle name="Normal 79 2 3 3" xfId="2228" xr:uid="{00000000-0005-0000-0000-000004A70000}"/>
    <cellStyle name="Normal 79 2 3 3 2" xfId="3918" xr:uid="{00000000-0005-0000-0000-000005A70000}"/>
    <cellStyle name="Normal 79 2 3 3 2 2" xfId="13991" xr:uid="{00000000-0005-0000-0000-000006A70000}"/>
    <cellStyle name="Normal 79 2 3 3 2 2 2" xfId="44322" xr:uid="{00000000-0005-0000-0000-000007A70000}"/>
    <cellStyle name="Normal 79 2 3 3 2 2 3" xfId="29089" xr:uid="{00000000-0005-0000-0000-000008A70000}"/>
    <cellStyle name="Normal 79 2 3 3 2 3" xfId="8971" xr:uid="{00000000-0005-0000-0000-000009A70000}"/>
    <cellStyle name="Normal 79 2 3 3 2 3 2" xfId="39305" xr:uid="{00000000-0005-0000-0000-00000AA70000}"/>
    <cellStyle name="Normal 79 2 3 3 2 3 3" xfId="24072" xr:uid="{00000000-0005-0000-0000-00000BA70000}"/>
    <cellStyle name="Normal 79 2 3 3 2 4" xfId="34292" xr:uid="{00000000-0005-0000-0000-00000CA70000}"/>
    <cellStyle name="Normal 79 2 3 3 2 5" xfId="19059" xr:uid="{00000000-0005-0000-0000-00000DA70000}"/>
    <cellStyle name="Normal 79 2 3 3 3" xfId="5610" xr:uid="{00000000-0005-0000-0000-00000EA70000}"/>
    <cellStyle name="Normal 79 2 3 3 3 2" xfId="15662" xr:uid="{00000000-0005-0000-0000-00000FA70000}"/>
    <cellStyle name="Normal 79 2 3 3 3 2 2" xfId="45993" xr:uid="{00000000-0005-0000-0000-000010A70000}"/>
    <cellStyle name="Normal 79 2 3 3 3 2 3" xfId="30760" xr:uid="{00000000-0005-0000-0000-000011A70000}"/>
    <cellStyle name="Normal 79 2 3 3 3 3" xfId="10642" xr:uid="{00000000-0005-0000-0000-000012A70000}"/>
    <cellStyle name="Normal 79 2 3 3 3 3 2" xfId="40976" xr:uid="{00000000-0005-0000-0000-000013A70000}"/>
    <cellStyle name="Normal 79 2 3 3 3 3 3" xfId="25743" xr:uid="{00000000-0005-0000-0000-000014A70000}"/>
    <cellStyle name="Normal 79 2 3 3 3 4" xfId="35963" xr:uid="{00000000-0005-0000-0000-000015A70000}"/>
    <cellStyle name="Normal 79 2 3 3 3 5" xfId="20730" xr:uid="{00000000-0005-0000-0000-000016A70000}"/>
    <cellStyle name="Normal 79 2 3 3 4" xfId="12320" xr:uid="{00000000-0005-0000-0000-000017A70000}"/>
    <cellStyle name="Normal 79 2 3 3 4 2" xfId="42651" xr:uid="{00000000-0005-0000-0000-000018A70000}"/>
    <cellStyle name="Normal 79 2 3 3 4 3" xfId="27418" xr:uid="{00000000-0005-0000-0000-000019A70000}"/>
    <cellStyle name="Normal 79 2 3 3 5" xfId="7299" xr:uid="{00000000-0005-0000-0000-00001AA70000}"/>
    <cellStyle name="Normal 79 2 3 3 5 2" xfId="37634" xr:uid="{00000000-0005-0000-0000-00001BA70000}"/>
    <cellStyle name="Normal 79 2 3 3 5 3" xfId="22401" xr:uid="{00000000-0005-0000-0000-00001CA70000}"/>
    <cellStyle name="Normal 79 2 3 3 6" xfId="32622" xr:uid="{00000000-0005-0000-0000-00001DA70000}"/>
    <cellStyle name="Normal 79 2 3 3 7" xfId="17388" xr:uid="{00000000-0005-0000-0000-00001EA70000}"/>
    <cellStyle name="Normal 79 2 3 4" xfId="3081" xr:uid="{00000000-0005-0000-0000-00001FA70000}"/>
    <cellStyle name="Normal 79 2 3 4 2" xfId="13155" xr:uid="{00000000-0005-0000-0000-000020A70000}"/>
    <cellStyle name="Normal 79 2 3 4 2 2" xfId="43486" xr:uid="{00000000-0005-0000-0000-000021A70000}"/>
    <cellStyle name="Normal 79 2 3 4 2 3" xfId="28253" xr:uid="{00000000-0005-0000-0000-000022A70000}"/>
    <cellStyle name="Normal 79 2 3 4 3" xfId="8135" xr:uid="{00000000-0005-0000-0000-000023A70000}"/>
    <cellStyle name="Normal 79 2 3 4 3 2" xfId="38469" xr:uid="{00000000-0005-0000-0000-000024A70000}"/>
    <cellStyle name="Normal 79 2 3 4 3 3" xfId="23236" xr:uid="{00000000-0005-0000-0000-000025A70000}"/>
    <cellStyle name="Normal 79 2 3 4 4" xfId="33456" xr:uid="{00000000-0005-0000-0000-000026A70000}"/>
    <cellStyle name="Normal 79 2 3 4 5" xfId="18223" xr:uid="{00000000-0005-0000-0000-000027A70000}"/>
    <cellStyle name="Normal 79 2 3 5" xfId="4774" xr:uid="{00000000-0005-0000-0000-000028A70000}"/>
    <cellStyle name="Normal 79 2 3 5 2" xfId="14826" xr:uid="{00000000-0005-0000-0000-000029A70000}"/>
    <cellStyle name="Normal 79 2 3 5 2 2" xfId="45157" xr:uid="{00000000-0005-0000-0000-00002AA70000}"/>
    <cellStyle name="Normal 79 2 3 5 2 3" xfId="29924" xr:uid="{00000000-0005-0000-0000-00002BA70000}"/>
    <cellStyle name="Normal 79 2 3 5 3" xfId="9806" xr:uid="{00000000-0005-0000-0000-00002CA70000}"/>
    <cellStyle name="Normal 79 2 3 5 3 2" xfId="40140" xr:uid="{00000000-0005-0000-0000-00002DA70000}"/>
    <cellStyle name="Normal 79 2 3 5 3 3" xfId="24907" xr:uid="{00000000-0005-0000-0000-00002EA70000}"/>
    <cellStyle name="Normal 79 2 3 5 4" xfId="35127" xr:uid="{00000000-0005-0000-0000-00002FA70000}"/>
    <cellStyle name="Normal 79 2 3 5 5" xfId="19894" xr:uid="{00000000-0005-0000-0000-000030A70000}"/>
    <cellStyle name="Normal 79 2 3 6" xfId="11484" xr:uid="{00000000-0005-0000-0000-000031A70000}"/>
    <cellStyle name="Normal 79 2 3 6 2" xfId="41815" xr:uid="{00000000-0005-0000-0000-000032A70000}"/>
    <cellStyle name="Normal 79 2 3 6 3" xfId="26582" xr:uid="{00000000-0005-0000-0000-000033A70000}"/>
    <cellStyle name="Normal 79 2 3 7" xfId="6463" xr:uid="{00000000-0005-0000-0000-000034A70000}"/>
    <cellStyle name="Normal 79 2 3 7 2" xfId="36798" xr:uid="{00000000-0005-0000-0000-000035A70000}"/>
    <cellStyle name="Normal 79 2 3 7 3" xfId="21565" xr:uid="{00000000-0005-0000-0000-000036A70000}"/>
    <cellStyle name="Normal 79 2 3 8" xfId="31786" xr:uid="{00000000-0005-0000-0000-000037A70000}"/>
    <cellStyle name="Normal 79 2 3 9" xfId="16552" xr:uid="{00000000-0005-0000-0000-000038A70000}"/>
    <cellStyle name="Normal 79 2 4" xfId="1599" xr:uid="{00000000-0005-0000-0000-000039A70000}"/>
    <cellStyle name="Normal 79 2 4 2" xfId="2438" xr:uid="{00000000-0005-0000-0000-00003AA70000}"/>
    <cellStyle name="Normal 79 2 4 2 2" xfId="4128" xr:uid="{00000000-0005-0000-0000-00003BA70000}"/>
    <cellStyle name="Normal 79 2 4 2 2 2" xfId="14201" xr:uid="{00000000-0005-0000-0000-00003CA70000}"/>
    <cellStyle name="Normal 79 2 4 2 2 2 2" xfId="44532" xr:uid="{00000000-0005-0000-0000-00003DA70000}"/>
    <cellStyle name="Normal 79 2 4 2 2 2 3" xfId="29299" xr:uid="{00000000-0005-0000-0000-00003EA70000}"/>
    <cellStyle name="Normal 79 2 4 2 2 3" xfId="9181" xr:uid="{00000000-0005-0000-0000-00003FA70000}"/>
    <cellStyle name="Normal 79 2 4 2 2 3 2" xfId="39515" xr:uid="{00000000-0005-0000-0000-000040A70000}"/>
    <cellStyle name="Normal 79 2 4 2 2 3 3" xfId="24282" xr:uid="{00000000-0005-0000-0000-000041A70000}"/>
    <cellStyle name="Normal 79 2 4 2 2 4" xfId="34502" xr:uid="{00000000-0005-0000-0000-000042A70000}"/>
    <cellStyle name="Normal 79 2 4 2 2 5" xfId="19269" xr:uid="{00000000-0005-0000-0000-000043A70000}"/>
    <cellStyle name="Normal 79 2 4 2 3" xfId="5820" xr:uid="{00000000-0005-0000-0000-000044A70000}"/>
    <cellStyle name="Normal 79 2 4 2 3 2" xfId="15872" xr:uid="{00000000-0005-0000-0000-000045A70000}"/>
    <cellStyle name="Normal 79 2 4 2 3 2 2" xfId="46203" xr:uid="{00000000-0005-0000-0000-000046A70000}"/>
    <cellStyle name="Normal 79 2 4 2 3 2 3" xfId="30970" xr:uid="{00000000-0005-0000-0000-000047A70000}"/>
    <cellStyle name="Normal 79 2 4 2 3 3" xfId="10852" xr:uid="{00000000-0005-0000-0000-000048A70000}"/>
    <cellStyle name="Normal 79 2 4 2 3 3 2" xfId="41186" xr:uid="{00000000-0005-0000-0000-000049A70000}"/>
    <cellStyle name="Normal 79 2 4 2 3 3 3" xfId="25953" xr:uid="{00000000-0005-0000-0000-00004AA70000}"/>
    <cellStyle name="Normal 79 2 4 2 3 4" xfId="36173" xr:uid="{00000000-0005-0000-0000-00004BA70000}"/>
    <cellStyle name="Normal 79 2 4 2 3 5" xfId="20940" xr:uid="{00000000-0005-0000-0000-00004CA70000}"/>
    <cellStyle name="Normal 79 2 4 2 4" xfId="12530" xr:uid="{00000000-0005-0000-0000-00004DA70000}"/>
    <cellStyle name="Normal 79 2 4 2 4 2" xfId="42861" xr:uid="{00000000-0005-0000-0000-00004EA70000}"/>
    <cellStyle name="Normal 79 2 4 2 4 3" xfId="27628" xr:uid="{00000000-0005-0000-0000-00004FA70000}"/>
    <cellStyle name="Normal 79 2 4 2 5" xfId="7509" xr:uid="{00000000-0005-0000-0000-000050A70000}"/>
    <cellStyle name="Normal 79 2 4 2 5 2" xfId="37844" xr:uid="{00000000-0005-0000-0000-000051A70000}"/>
    <cellStyle name="Normal 79 2 4 2 5 3" xfId="22611" xr:uid="{00000000-0005-0000-0000-000052A70000}"/>
    <cellStyle name="Normal 79 2 4 2 6" xfId="32832" xr:uid="{00000000-0005-0000-0000-000053A70000}"/>
    <cellStyle name="Normal 79 2 4 2 7" xfId="17598" xr:uid="{00000000-0005-0000-0000-000054A70000}"/>
    <cellStyle name="Normal 79 2 4 3" xfId="3291" xr:uid="{00000000-0005-0000-0000-000055A70000}"/>
    <cellStyle name="Normal 79 2 4 3 2" xfId="13365" xr:uid="{00000000-0005-0000-0000-000056A70000}"/>
    <cellStyle name="Normal 79 2 4 3 2 2" xfId="43696" xr:uid="{00000000-0005-0000-0000-000057A70000}"/>
    <cellStyle name="Normal 79 2 4 3 2 3" xfId="28463" xr:uid="{00000000-0005-0000-0000-000058A70000}"/>
    <cellStyle name="Normal 79 2 4 3 3" xfId="8345" xr:uid="{00000000-0005-0000-0000-000059A70000}"/>
    <cellStyle name="Normal 79 2 4 3 3 2" xfId="38679" xr:uid="{00000000-0005-0000-0000-00005AA70000}"/>
    <cellStyle name="Normal 79 2 4 3 3 3" xfId="23446" xr:uid="{00000000-0005-0000-0000-00005BA70000}"/>
    <cellStyle name="Normal 79 2 4 3 4" xfId="33666" xr:uid="{00000000-0005-0000-0000-00005CA70000}"/>
    <cellStyle name="Normal 79 2 4 3 5" xfId="18433" xr:uid="{00000000-0005-0000-0000-00005DA70000}"/>
    <cellStyle name="Normal 79 2 4 4" xfId="4984" xr:uid="{00000000-0005-0000-0000-00005EA70000}"/>
    <cellStyle name="Normal 79 2 4 4 2" xfId="15036" xr:uid="{00000000-0005-0000-0000-00005FA70000}"/>
    <cellStyle name="Normal 79 2 4 4 2 2" xfId="45367" xr:uid="{00000000-0005-0000-0000-000060A70000}"/>
    <cellStyle name="Normal 79 2 4 4 2 3" xfId="30134" xr:uid="{00000000-0005-0000-0000-000061A70000}"/>
    <cellStyle name="Normal 79 2 4 4 3" xfId="10016" xr:uid="{00000000-0005-0000-0000-000062A70000}"/>
    <cellStyle name="Normal 79 2 4 4 3 2" xfId="40350" xr:uid="{00000000-0005-0000-0000-000063A70000}"/>
    <cellStyle name="Normal 79 2 4 4 3 3" xfId="25117" xr:uid="{00000000-0005-0000-0000-000064A70000}"/>
    <cellStyle name="Normal 79 2 4 4 4" xfId="35337" xr:uid="{00000000-0005-0000-0000-000065A70000}"/>
    <cellStyle name="Normal 79 2 4 4 5" xfId="20104" xr:uid="{00000000-0005-0000-0000-000066A70000}"/>
    <cellStyle name="Normal 79 2 4 5" xfId="11694" xr:uid="{00000000-0005-0000-0000-000067A70000}"/>
    <cellStyle name="Normal 79 2 4 5 2" xfId="42025" xr:uid="{00000000-0005-0000-0000-000068A70000}"/>
    <cellStyle name="Normal 79 2 4 5 3" xfId="26792" xr:uid="{00000000-0005-0000-0000-000069A70000}"/>
    <cellStyle name="Normal 79 2 4 6" xfId="6673" xr:uid="{00000000-0005-0000-0000-00006AA70000}"/>
    <cellStyle name="Normal 79 2 4 6 2" xfId="37008" xr:uid="{00000000-0005-0000-0000-00006BA70000}"/>
    <cellStyle name="Normal 79 2 4 6 3" xfId="21775" xr:uid="{00000000-0005-0000-0000-00006CA70000}"/>
    <cellStyle name="Normal 79 2 4 7" xfId="31996" xr:uid="{00000000-0005-0000-0000-00006DA70000}"/>
    <cellStyle name="Normal 79 2 4 8" xfId="16762" xr:uid="{00000000-0005-0000-0000-00006EA70000}"/>
    <cellStyle name="Normal 79 2 5" xfId="2020" xr:uid="{00000000-0005-0000-0000-00006FA70000}"/>
    <cellStyle name="Normal 79 2 5 2" xfId="3710" xr:uid="{00000000-0005-0000-0000-000070A70000}"/>
    <cellStyle name="Normal 79 2 5 2 2" xfId="13783" xr:uid="{00000000-0005-0000-0000-000071A70000}"/>
    <cellStyle name="Normal 79 2 5 2 2 2" xfId="44114" xr:uid="{00000000-0005-0000-0000-000072A70000}"/>
    <cellStyle name="Normal 79 2 5 2 2 3" xfId="28881" xr:uid="{00000000-0005-0000-0000-000073A70000}"/>
    <cellStyle name="Normal 79 2 5 2 3" xfId="8763" xr:uid="{00000000-0005-0000-0000-000074A70000}"/>
    <cellStyle name="Normal 79 2 5 2 3 2" xfId="39097" xr:uid="{00000000-0005-0000-0000-000075A70000}"/>
    <cellStyle name="Normal 79 2 5 2 3 3" xfId="23864" xr:uid="{00000000-0005-0000-0000-000076A70000}"/>
    <cellStyle name="Normal 79 2 5 2 4" xfId="34084" xr:uid="{00000000-0005-0000-0000-000077A70000}"/>
    <cellStyle name="Normal 79 2 5 2 5" xfId="18851" xr:uid="{00000000-0005-0000-0000-000078A70000}"/>
    <cellStyle name="Normal 79 2 5 3" xfId="5402" xr:uid="{00000000-0005-0000-0000-000079A70000}"/>
    <cellStyle name="Normal 79 2 5 3 2" xfId="15454" xr:uid="{00000000-0005-0000-0000-00007AA70000}"/>
    <cellStyle name="Normal 79 2 5 3 2 2" xfId="45785" xr:uid="{00000000-0005-0000-0000-00007BA70000}"/>
    <cellStyle name="Normal 79 2 5 3 2 3" xfId="30552" xr:uid="{00000000-0005-0000-0000-00007CA70000}"/>
    <cellStyle name="Normal 79 2 5 3 3" xfId="10434" xr:uid="{00000000-0005-0000-0000-00007DA70000}"/>
    <cellStyle name="Normal 79 2 5 3 3 2" xfId="40768" xr:uid="{00000000-0005-0000-0000-00007EA70000}"/>
    <cellStyle name="Normal 79 2 5 3 3 3" xfId="25535" xr:uid="{00000000-0005-0000-0000-00007FA70000}"/>
    <cellStyle name="Normal 79 2 5 3 4" xfId="35755" xr:uid="{00000000-0005-0000-0000-000080A70000}"/>
    <cellStyle name="Normal 79 2 5 3 5" xfId="20522" xr:uid="{00000000-0005-0000-0000-000081A70000}"/>
    <cellStyle name="Normal 79 2 5 4" xfId="12112" xr:uid="{00000000-0005-0000-0000-000082A70000}"/>
    <cellStyle name="Normal 79 2 5 4 2" xfId="42443" xr:uid="{00000000-0005-0000-0000-000083A70000}"/>
    <cellStyle name="Normal 79 2 5 4 3" xfId="27210" xr:uid="{00000000-0005-0000-0000-000084A70000}"/>
    <cellStyle name="Normal 79 2 5 5" xfId="7091" xr:uid="{00000000-0005-0000-0000-000085A70000}"/>
    <cellStyle name="Normal 79 2 5 5 2" xfId="37426" xr:uid="{00000000-0005-0000-0000-000086A70000}"/>
    <cellStyle name="Normal 79 2 5 5 3" xfId="22193" xr:uid="{00000000-0005-0000-0000-000087A70000}"/>
    <cellStyle name="Normal 79 2 5 6" xfId="32414" xr:uid="{00000000-0005-0000-0000-000088A70000}"/>
    <cellStyle name="Normal 79 2 5 7" xfId="17180" xr:uid="{00000000-0005-0000-0000-000089A70000}"/>
    <cellStyle name="Normal 79 2 6" xfId="2873" xr:uid="{00000000-0005-0000-0000-00008AA70000}"/>
    <cellStyle name="Normal 79 2 6 2" xfId="12947" xr:uid="{00000000-0005-0000-0000-00008BA70000}"/>
    <cellStyle name="Normal 79 2 6 2 2" xfId="43278" xr:uid="{00000000-0005-0000-0000-00008CA70000}"/>
    <cellStyle name="Normal 79 2 6 2 3" xfId="28045" xr:uid="{00000000-0005-0000-0000-00008DA70000}"/>
    <cellStyle name="Normal 79 2 6 3" xfId="7927" xr:uid="{00000000-0005-0000-0000-00008EA70000}"/>
    <cellStyle name="Normal 79 2 6 3 2" xfId="38261" xr:uid="{00000000-0005-0000-0000-00008FA70000}"/>
    <cellStyle name="Normal 79 2 6 3 3" xfId="23028" xr:uid="{00000000-0005-0000-0000-000090A70000}"/>
    <cellStyle name="Normal 79 2 6 4" xfId="33248" xr:uid="{00000000-0005-0000-0000-000091A70000}"/>
    <cellStyle name="Normal 79 2 6 5" xfId="18015" xr:uid="{00000000-0005-0000-0000-000092A70000}"/>
    <cellStyle name="Normal 79 2 7" xfId="4566" xr:uid="{00000000-0005-0000-0000-000093A70000}"/>
    <cellStyle name="Normal 79 2 7 2" xfId="14618" xr:uid="{00000000-0005-0000-0000-000094A70000}"/>
    <cellStyle name="Normal 79 2 7 2 2" xfId="44949" xr:uid="{00000000-0005-0000-0000-000095A70000}"/>
    <cellStyle name="Normal 79 2 7 2 3" xfId="29716" xr:uid="{00000000-0005-0000-0000-000096A70000}"/>
    <cellStyle name="Normal 79 2 7 3" xfId="9598" xr:uid="{00000000-0005-0000-0000-000097A70000}"/>
    <cellStyle name="Normal 79 2 7 3 2" xfId="39932" xr:uid="{00000000-0005-0000-0000-000098A70000}"/>
    <cellStyle name="Normal 79 2 7 3 3" xfId="24699" xr:uid="{00000000-0005-0000-0000-000099A70000}"/>
    <cellStyle name="Normal 79 2 7 4" xfId="34919" xr:uid="{00000000-0005-0000-0000-00009AA70000}"/>
    <cellStyle name="Normal 79 2 7 5" xfId="19686" xr:uid="{00000000-0005-0000-0000-00009BA70000}"/>
    <cellStyle name="Normal 79 2 8" xfId="11276" xr:uid="{00000000-0005-0000-0000-00009CA70000}"/>
    <cellStyle name="Normal 79 2 8 2" xfId="41607" xr:uid="{00000000-0005-0000-0000-00009DA70000}"/>
    <cellStyle name="Normal 79 2 8 3" xfId="26374" xr:uid="{00000000-0005-0000-0000-00009EA70000}"/>
    <cellStyle name="Normal 79 2 9" xfId="6255" xr:uid="{00000000-0005-0000-0000-00009FA70000}"/>
    <cellStyle name="Normal 79 2 9 2" xfId="36590" xr:uid="{00000000-0005-0000-0000-0000A0A70000}"/>
    <cellStyle name="Normal 79 2 9 3" xfId="21357" xr:uid="{00000000-0005-0000-0000-0000A1A70000}"/>
    <cellStyle name="Normal 79 3" xfId="1219" xr:uid="{00000000-0005-0000-0000-0000A2A70000}"/>
    <cellStyle name="Normal 79 3 10" xfId="16396" xr:uid="{00000000-0005-0000-0000-0000A3A70000}"/>
    <cellStyle name="Normal 79 3 2" xfId="1438" xr:uid="{00000000-0005-0000-0000-0000A4A70000}"/>
    <cellStyle name="Normal 79 3 2 2" xfId="1859" xr:uid="{00000000-0005-0000-0000-0000A5A70000}"/>
    <cellStyle name="Normal 79 3 2 2 2" xfId="2698" xr:uid="{00000000-0005-0000-0000-0000A6A70000}"/>
    <cellStyle name="Normal 79 3 2 2 2 2" xfId="4388" xr:uid="{00000000-0005-0000-0000-0000A7A70000}"/>
    <cellStyle name="Normal 79 3 2 2 2 2 2" xfId="14461" xr:uid="{00000000-0005-0000-0000-0000A8A70000}"/>
    <cellStyle name="Normal 79 3 2 2 2 2 2 2" xfId="44792" xr:uid="{00000000-0005-0000-0000-0000A9A70000}"/>
    <cellStyle name="Normal 79 3 2 2 2 2 2 3" xfId="29559" xr:uid="{00000000-0005-0000-0000-0000AAA70000}"/>
    <cellStyle name="Normal 79 3 2 2 2 2 3" xfId="9441" xr:uid="{00000000-0005-0000-0000-0000ABA70000}"/>
    <cellStyle name="Normal 79 3 2 2 2 2 3 2" xfId="39775" xr:uid="{00000000-0005-0000-0000-0000ACA70000}"/>
    <cellStyle name="Normal 79 3 2 2 2 2 3 3" xfId="24542" xr:uid="{00000000-0005-0000-0000-0000ADA70000}"/>
    <cellStyle name="Normal 79 3 2 2 2 2 4" xfId="34762" xr:uid="{00000000-0005-0000-0000-0000AEA70000}"/>
    <cellStyle name="Normal 79 3 2 2 2 2 5" xfId="19529" xr:uid="{00000000-0005-0000-0000-0000AFA70000}"/>
    <cellStyle name="Normal 79 3 2 2 2 3" xfId="6080" xr:uid="{00000000-0005-0000-0000-0000B0A70000}"/>
    <cellStyle name="Normal 79 3 2 2 2 3 2" xfId="16132" xr:uid="{00000000-0005-0000-0000-0000B1A70000}"/>
    <cellStyle name="Normal 79 3 2 2 2 3 2 2" xfId="46463" xr:uid="{00000000-0005-0000-0000-0000B2A70000}"/>
    <cellStyle name="Normal 79 3 2 2 2 3 2 3" xfId="31230" xr:uid="{00000000-0005-0000-0000-0000B3A70000}"/>
    <cellStyle name="Normal 79 3 2 2 2 3 3" xfId="11112" xr:uid="{00000000-0005-0000-0000-0000B4A70000}"/>
    <cellStyle name="Normal 79 3 2 2 2 3 3 2" xfId="41446" xr:uid="{00000000-0005-0000-0000-0000B5A70000}"/>
    <cellStyle name="Normal 79 3 2 2 2 3 3 3" xfId="26213" xr:uid="{00000000-0005-0000-0000-0000B6A70000}"/>
    <cellStyle name="Normal 79 3 2 2 2 3 4" xfId="36433" xr:uid="{00000000-0005-0000-0000-0000B7A70000}"/>
    <cellStyle name="Normal 79 3 2 2 2 3 5" xfId="21200" xr:uid="{00000000-0005-0000-0000-0000B8A70000}"/>
    <cellStyle name="Normal 79 3 2 2 2 4" xfId="12790" xr:uid="{00000000-0005-0000-0000-0000B9A70000}"/>
    <cellStyle name="Normal 79 3 2 2 2 4 2" xfId="43121" xr:uid="{00000000-0005-0000-0000-0000BAA70000}"/>
    <cellStyle name="Normal 79 3 2 2 2 4 3" xfId="27888" xr:uid="{00000000-0005-0000-0000-0000BBA70000}"/>
    <cellStyle name="Normal 79 3 2 2 2 5" xfId="7769" xr:uid="{00000000-0005-0000-0000-0000BCA70000}"/>
    <cellStyle name="Normal 79 3 2 2 2 5 2" xfId="38104" xr:uid="{00000000-0005-0000-0000-0000BDA70000}"/>
    <cellStyle name="Normal 79 3 2 2 2 5 3" xfId="22871" xr:uid="{00000000-0005-0000-0000-0000BEA70000}"/>
    <cellStyle name="Normal 79 3 2 2 2 6" xfId="33092" xr:uid="{00000000-0005-0000-0000-0000BFA70000}"/>
    <cellStyle name="Normal 79 3 2 2 2 7" xfId="17858" xr:uid="{00000000-0005-0000-0000-0000C0A70000}"/>
    <cellStyle name="Normal 79 3 2 2 3" xfId="3551" xr:uid="{00000000-0005-0000-0000-0000C1A70000}"/>
    <cellStyle name="Normal 79 3 2 2 3 2" xfId="13625" xr:uid="{00000000-0005-0000-0000-0000C2A70000}"/>
    <cellStyle name="Normal 79 3 2 2 3 2 2" xfId="43956" xr:uid="{00000000-0005-0000-0000-0000C3A70000}"/>
    <cellStyle name="Normal 79 3 2 2 3 2 3" xfId="28723" xr:uid="{00000000-0005-0000-0000-0000C4A70000}"/>
    <cellStyle name="Normal 79 3 2 2 3 3" xfId="8605" xr:uid="{00000000-0005-0000-0000-0000C5A70000}"/>
    <cellStyle name="Normal 79 3 2 2 3 3 2" xfId="38939" xr:uid="{00000000-0005-0000-0000-0000C6A70000}"/>
    <cellStyle name="Normal 79 3 2 2 3 3 3" xfId="23706" xr:uid="{00000000-0005-0000-0000-0000C7A70000}"/>
    <cellStyle name="Normal 79 3 2 2 3 4" xfId="33926" xr:uid="{00000000-0005-0000-0000-0000C8A70000}"/>
    <cellStyle name="Normal 79 3 2 2 3 5" xfId="18693" xr:uid="{00000000-0005-0000-0000-0000C9A70000}"/>
    <cellStyle name="Normal 79 3 2 2 4" xfId="5244" xr:uid="{00000000-0005-0000-0000-0000CAA70000}"/>
    <cellStyle name="Normal 79 3 2 2 4 2" xfId="15296" xr:uid="{00000000-0005-0000-0000-0000CBA70000}"/>
    <cellStyle name="Normal 79 3 2 2 4 2 2" xfId="45627" xr:uid="{00000000-0005-0000-0000-0000CCA70000}"/>
    <cellStyle name="Normal 79 3 2 2 4 2 3" xfId="30394" xr:uid="{00000000-0005-0000-0000-0000CDA70000}"/>
    <cellStyle name="Normal 79 3 2 2 4 3" xfId="10276" xr:uid="{00000000-0005-0000-0000-0000CEA70000}"/>
    <cellStyle name="Normal 79 3 2 2 4 3 2" xfId="40610" xr:uid="{00000000-0005-0000-0000-0000CFA70000}"/>
    <cellStyle name="Normal 79 3 2 2 4 3 3" xfId="25377" xr:uid="{00000000-0005-0000-0000-0000D0A70000}"/>
    <cellStyle name="Normal 79 3 2 2 4 4" xfId="35597" xr:uid="{00000000-0005-0000-0000-0000D1A70000}"/>
    <cellStyle name="Normal 79 3 2 2 4 5" xfId="20364" xr:uid="{00000000-0005-0000-0000-0000D2A70000}"/>
    <cellStyle name="Normal 79 3 2 2 5" xfId="11954" xr:uid="{00000000-0005-0000-0000-0000D3A70000}"/>
    <cellStyle name="Normal 79 3 2 2 5 2" xfId="42285" xr:uid="{00000000-0005-0000-0000-0000D4A70000}"/>
    <cellStyle name="Normal 79 3 2 2 5 3" xfId="27052" xr:uid="{00000000-0005-0000-0000-0000D5A70000}"/>
    <cellStyle name="Normal 79 3 2 2 6" xfId="6933" xr:uid="{00000000-0005-0000-0000-0000D6A70000}"/>
    <cellStyle name="Normal 79 3 2 2 6 2" xfId="37268" xr:uid="{00000000-0005-0000-0000-0000D7A70000}"/>
    <cellStyle name="Normal 79 3 2 2 6 3" xfId="22035" xr:uid="{00000000-0005-0000-0000-0000D8A70000}"/>
    <cellStyle name="Normal 79 3 2 2 7" xfId="32256" xr:uid="{00000000-0005-0000-0000-0000D9A70000}"/>
    <cellStyle name="Normal 79 3 2 2 8" xfId="17022" xr:uid="{00000000-0005-0000-0000-0000DAA70000}"/>
    <cellStyle name="Normal 79 3 2 3" xfId="2280" xr:uid="{00000000-0005-0000-0000-0000DBA70000}"/>
    <cellStyle name="Normal 79 3 2 3 2" xfId="3970" xr:uid="{00000000-0005-0000-0000-0000DCA70000}"/>
    <cellStyle name="Normal 79 3 2 3 2 2" xfId="14043" xr:uid="{00000000-0005-0000-0000-0000DDA70000}"/>
    <cellStyle name="Normal 79 3 2 3 2 2 2" xfId="44374" xr:uid="{00000000-0005-0000-0000-0000DEA70000}"/>
    <cellStyle name="Normal 79 3 2 3 2 2 3" xfId="29141" xr:uid="{00000000-0005-0000-0000-0000DFA70000}"/>
    <cellStyle name="Normal 79 3 2 3 2 3" xfId="9023" xr:uid="{00000000-0005-0000-0000-0000E0A70000}"/>
    <cellStyle name="Normal 79 3 2 3 2 3 2" xfId="39357" xr:uid="{00000000-0005-0000-0000-0000E1A70000}"/>
    <cellStyle name="Normal 79 3 2 3 2 3 3" xfId="24124" xr:uid="{00000000-0005-0000-0000-0000E2A70000}"/>
    <cellStyle name="Normal 79 3 2 3 2 4" xfId="34344" xr:uid="{00000000-0005-0000-0000-0000E3A70000}"/>
    <cellStyle name="Normal 79 3 2 3 2 5" xfId="19111" xr:uid="{00000000-0005-0000-0000-0000E4A70000}"/>
    <cellStyle name="Normal 79 3 2 3 3" xfId="5662" xr:uid="{00000000-0005-0000-0000-0000E5A70000}"/>
    <cellStyle name="Normal 79 3 2 3 3 2" xfId="15714" xr:uid="{00000000-0005-0000-0000-0000E6A70000}"/>
    <cellStyle name="Normal 79 3 2 3 3 2 2" xfId="46045" xr:uid="{00000000-0005-0000-0000-0000E7A70000}"/>
    <cellStyle name="Normal 79 3 2 3 3 2 3" xfId="30812" xr:uid="{00000000-0005-0000-0000-0000E8A70000}"/>
    <cellStyle name="Normal 79 3 2 3 3 3" xfId="10694" xr:uid="{00000000-0005-0000-0000-0000E9A70000}"/>
    <cellStyle name="Normal 79 3 2 3 3 3 2" xfId="41028" xr:uid="{00000000-0005-0000-0000-0000EAA70000}"/>
    <cellStyle name="Normal 79 3 2 3 3 3 3" xfId="25795" xr:uid="{00000000-0005-0000-0000-0000EBA70000}"/>
    <cellStyle name="Normal 79 3 2 3 3 4" xfId="36015" xr:uid="{00000000-0005-0000-0000-0000ECA70000}"/>
    <cellStyle name="Normal 79 3 2 3 3 5" xfId="20782" xr:uid="{00000000-0005-0000-0000-0000EDA70000}"/>
    <cellStyle name="Normal 79 3 2 3 4" xfId="12372" xr:uid="{00000000-0005-0000-0000-0000EEA70000}"/>
    <cellStyle name="Normal 79 3 2 3 4 2" xfId="42703" xr:uid="{00000000-0005-0000-0000-0000EFA70000}"/>
    <cellStyle name="Normal 79 3 2 3 4 3" xfId="27470" xr:uid="{00000000-0005-0000-0000-0000F0A70000}"/>
    <cellStyle name="Normal 79 3 2 3 5" xfId="7351" xr:uid="{00000000-0005-0000-0000-0000F1A70000}"/>
    <cellStyle name="Normal 79 3 2 3 5 2" xfId="37686" xr:uid="{00000000-0005-0000-0000-0000F2A70000}"/>
    <cellStyle name="Normal 79 3 2 3 5 3" xfId="22453" xr:uid="{00000000-0005-0000-0000-0000F3A70000}"/>
    <cellStyle name="Normal 79 3 2 3 6" xfId="32674" xr:uid="{00000000-0005-0000-0000-0000F4A70000}"/>
    <cellStyle name="Normal 79 3 2 3 7" xfId="17440" xr:uid="{00000000-0005-0000-0000-0000F5A70000}"/>
    <cellStyle name="Normal 79 3 2 4" xfId="3133" xr:uid="{00000000-0005-0000-0000-0000F6A70000}"/>
    <cellStyle name="Normal 79 3 2 4 2" xfId="13207" xr:uid="{00000000-0005-0000-0000-0000F7A70000}"/>
    <cellStyle name="Normal 79 3 2 4 2 2" xfId="43538" xr:uid="{00000000-0005-0000-0000-0000F8A70000}"/>
    <cellStyle name="Normal 79 3 2 4 2 3" xfId="28305" xr:uid="{00000000-0005-0000-0000-0000F9A70000}"/>
    <cellStyle name="Normal 79 3 2 4 3" xfId="8187" xr:uid="{00000000-0005-0000-0000-0000FAA70000}"/>
    <cellStyle name="Normal 79 3 2 4 3 2" xfId="38521" xr:uid="{00000000-0005-0000-0000-0000FBA70000}"/>
    <cellStyle name="Normal 79 3 2 4 3 3" xfId="23288" xr:uid="{00000000-0005-0000-0000-0000FCA70000}"/>
    <cellStyle name="Normal 79 3 2 4 4" xfId="33508" xr:uid="{00000000-0005-0000-0000-0000FDA70000}"/>
    <cellStyle name="Normal 79 3 2 4 5" xfId="18275" xr:uid="{00000000-0005-0000-0000-0000FEA70000}"/>
    <cellStyle name="Normal 79 3 2 5" xfId="4826" xr:uid="{00000000-0005-0000-0000-0000FFA70000}"/>
    <cellStyle name="Normal 79 3 2 5 2" xfId="14878" xr:uid="{00000000-0005-0000-0000-000000A80000}"/>
    <cellStyle name="Normal 79 3 2 5 2 2" xfId="45209" xr:uid="{00000000-0005-0000-0000-000001A80000}"/>
    <cellStyle name="Normal 79 3 2 5 2 3" xfId="29976" xr:uid="{00000000-0005-0000-0000-000002A80000}"/>
    <cellStyle name="Normal 79 3 2 5 3" xfId="9858" xr:uid="{00000000-0005-0000-0000-000003A80000}"/>
    <cellStyle name="Normal 79 3 2 5 3 2" xfId="40192" xr:uid="{00000000-0005-0000-0000-000004A80000}"/>
    <cellStyle name="Normal 79 3 2 5 3 3" xfId="24959" xr:uid="{00000000-0005-0000-0000-000005A80000}"/>
    <cellStyle name="Normal 79 3 2 5 4" xfId="35179" xr:uid="{00000000-0005-0000-0000-000006A80000}"/>
    <cellStyle name="Normal 79 3 2 5 5" xfId="19946" xr:uid="{00000000-0005-0000-0000-000007A80000}"/>
    <cellStyle name="Normal 79 3 2 6" xfId="11536" xr:uid="{00000000-0005-0000-0000-000008A80000}"/>
    <cellStyle name="Normal 79 3 2 6 2" xfId="41867" xr:uid="{00000000-0005-0000-0000-000009A80000}"/>
    <cellStyle name="Normal 79 3 2 6 3" xfId="26634" xr:uid="{00000000-0005-0000-0000-00000AA80000}"/>
    <cellStyle name="Normal 79 3 2 7" xfId="6515" xr:uid="{00000000-0005-0000-0000-00000BA80000}"/>
    <cellStyle name="Normal 79 3 2 7 2" xfId="36850" xr:uid="{00000000-0005-0000-0000-00000CA80000}"/>
    <cellStyle name="Normal 79 3 2 7 3" xfId="21617" xr:uid="{00000000-0005-0000-0000-00000DA80000}"/>
    <cellStyle name="Normal 79 3 2 8" xfId="31838" xr:uid="{00000000-0005-0000-0000-00000EA80000}"/>
    <cellStyle name="Normal 79 3 2 9" xfId="16604" xr:uid="{00000000-0005-0000-0000-00000FA80000}"/>
    <cellStyle name="Normal 79 3 3" xfId="1651" xr:uid="{00000000-0005-0000-0000-000010A80000}"/>
    <cellStyle name="Normal 79 3 3 2" xfId="2490" xr:uid="{00000000-0005-0000-0000-000011A80000}"/>
    <cellStyle name="Normal 79 3 3 2 2" xfId="4180" xr:uid="{00000000-0005-0000-0000-000012A80000}"/>
    <cellStyle name="Normal 79 3 3 2 2 2" xfId="14253" xr:uid="{00000000-0005-0000-0000-000013A80000}"/>
    <cellStyle name="Normal 79 3 3 2 2 2 2" xfId="44584" xr:uid="{00000000-0005-0000-0000-000014A80000}"/>
    <cellStyle name="Normal 79 3 3 2 2 2 3" xfId="29351" xr:uid="{00000000-0005-0000-0000-000015A80000}"/>
    <cellStyle name="Normal 79 3 3 2 2 3" xfId="9233" xr:uid="{00000000-0005-0000-0000-000016A80000}"/>
    <cellStyle name="Normal 79 3 3 2 2 3 2" xfId="39567" xr:uid="{00000000-0005-0000-0000-000017A80000}"/>
    <cellStyle name="Normal 79 3 3 2 2 3 3" xfId="24334" xr:uid="{00000000-0005-0000-0000-000018A80000}"/>
    <cellStyle name="Normal 79 3 3 2 2 4" xfId="34554" xr:uid="{00000000-0005-0000-0000-000019A80000}"/>
    <cellStyle name="Normal 79 3 3 2 2 5" xfId="19321" xr:uid="{00000000-0005-0000-0000-00001AA80000}"/>
    <cellStyle name="Normal 79 3 3 2 3" xfId="5872" xr:uid="{00000000-0005-0000-0000-00001BA80000}"/>
    <cellStyle name="Normal 79 3 3 2 3 2" xfId="15924" xr:uid="{00000000-0005-0000-0000-00001CA80000}"/>
    <cellStyle name="Normal 79 3 3 2 3 2 2" xfId="46255" xr:uid="{00000000-0005-0000-0000-00001DA80000}"/>
    <cellStyle name="Normal 79 3 3 2 3 2 3" xfId="31022" xr:uid="{00000000-0005-0000-0000-00001EA80000}"/>
    <cellStyle name="Normal 79 3 3 2 3 3" xfId="10904" xr:uid="{00000000-0005-0000-0000-00001FA80000}"/>
    <cellStyle name="Normal 79 3 3 2 3 3 2" xfId="41238" xr:uid="{00000000-0005-0000-0000-000020A80000}"/>
    <cellStyle name="Normal 79 3 3 2 3 3 3" xfId="26005" xr:uid="{00000000-0005-0000-0000-000021A80000}"/>
    <cellStyle name="Normal 79 3 3 2 3 4" xfId="36225" xr:uid="{00000000-0005-0000-0000-000022A80000}"/>
    <cellStyle name="Normal 79 3 3 2 3 5" xfId="20992" xr:uid="{00000000-0005-0000-0000-000023A80000}"/>
    <cellStyle name="Normal 79 3 3 2 4" xfId="12582" xr:uid="{00000000-0005-0000-0000-000024A80000}"/>
    <cellStyle name="Normal 79 3 3 2 4 2" xfId="42913" xr:uid="{00000000-0005-0000-0000-000025A80000}"/>
    <cellStyle name="Normal 79 3 3 2 4 3" xfId="27680" xr:uid="{00000000-0005-0000-0000-000026A80000}"/>
    <cellStyle name="Normal 79 3 3 2 5" xfId="7561" xr:uid="{00000000-0005-0000-0000-000027A80000}"/>
    <cellStyle name="Normal 79 3 3 2 5 2" xfId="37896" xr:uid="{00000000-0005-0000-0000-000028A80000}"/>
    <cellStyle name="Normal 79 3 3 2 5 3" xfId="22663" xr:uid="{00000000-0005-0000-0000-000029A80000}"/>
    <cellStyle name="Normal 79 3 3 2 6" xfId="32884" xr:uid="{00000000-0005-0000-0000-00002AA80000}"/>
    <cellStyle name="Normal 79 3 3 2 7" xfId="17650" xr:uid="{00000000-0005-0000-0000-00002BA80000}"/>
    <cellStyle name="Normal 79 3 3 3" xfId="3343" xr:uid="{00000000-0005-0000-0000-00002CA80000}"/>
    <cellStyle name="Normal 79 3 3 3 2" xfId="13417" xr:uid="{00000000-0005-0000-0000-00002DA80000}"/>
    <cellStyle name="Normal 79 3 3 3 2 2" xfId="43748" xr:uid="{00000000-0005-0000-0000-00002EA80000}"/>
    <cellStyle name="Normal 79 3 3 3 2 3" xfId="28515" xr:uid="{00000000-0005-0000-0000-00002FA80000}"/>
    <cellStyle name="Normal 79 3 3 3 3" xfId="8397" xr:uid="{00000000-0005-0000-0000-000030A80000}"/>
    <cellStyle name="Normal 79 3 3 3 3 2" xfId="38731" xr:uid="{00000000-0005-0000-0000-000031A80000}"/>
    <cellStyle name="Normal 79 3 3 3 3 3" xfId="23498" xr:uid="{00000000-0005-0000-0000-000032A80000}"/>
    <cellStyle name="Normal 79 3 3 3 4" xfId="33718" xr:uid="{00000000-0005-0000-0000-000033A80000}"/>
    <cellStyle name="Normal 79 3 3 3 5" xfId="18485" xr:uid="{00000000-0005-0000-0000-000034A80000}"/>
    <cellStyle name="Normal 79 3 3 4" xfId="5036" xr:uid="{00000000-0005-0000-0000-000035A80000}"/>
    <cellStyle name="Normal 79 3 3 4 2" xfId="15088" xr:uid="{00000000-0005-0000-0000-000036A80000}"/>
    <cellStyle name="Normal 79 3 3 4 2 2" xfId="45419" xr:uid="{00000000-0005-0000-0000-000037A80000}"/>
    <cellStyle name="Normal 79 3 3 4 2 3" xfId="30186" xr:uid="{00000000-0005-0000-0000-000038A80000}"/>
    <cellStyle name="Normal 79 3 3 4 3" xfId="10068" xr:uid="{00000000-0005-0000-0000-000039A80000}"/>
    <cellStyle name="Normal 79 3 3 4 3 2" xfId="40402" xr:uid="{00000000-0005-0000-0000-00003AA80000}"/>
    <cellStyle name="Normal 79 3 3 4 3 3" xfId="25169" xr:uid="{00000000-0005-0000-0000-00003BA80000}"/>
    <cellStyle name="Normal 79 3 3 4 4" xfId="35389" xr:uid="{00000000-0005-0000-0000-00003CA80000}"/>
    <cellStyle name="Normal 79 3 3 4 5" xfId="20156" xr:uid="{00000000-0005-0000-0000-00003DA80000}"/>
    <cellStyle name="Normal 79 3 3 5" xfId="11746" xr:uid="{00000000-0005-0000-0000-00003EA80000}"/>
    <cellStyle name="Normal 79 3 3 5 2" xfId="42077" xr:uid="{00000000-0005-0000-0000-00003FA80000}"/>
    <cellStyle name="Normal 79 3 3 5 3" xfId="26844" xr:uid="{00000000-0005-0000-0000-000040A80000}"/>
    <cellStyle name="Normal 79 3 3 6" xfId="6725" xr:uid="{00000000-0005-0000-0000-000041A80000}"/>
    <cellStyle name="Normal 79 3 3 6 2" xfId="37060" xr:uid="{00000000-0005-0000-0000-000042A80000}"/>
    <cellStyle name="Normal 79 3 3 6 3" xfId="21827" xr:uid="{00000000-0005-0000-0000-000043A80000}"/>
    <cellStyle name="Normal 79 3 3 7" xfId="32048" xr:uid="{00000000-0005-0000-0000-000044A80000}"/>
    <cellStyle name="Normal 79 3 3 8" xfId="16814" xr:uid="{00000000-0005-0000-0000-000045A80000}"/>
    <cellStyle name="Normal 79 3 4" xfId="2072" xr:uid="{00000000-0005-0000-0000-000046A80000}"/>
    <cellStyle name="Normal 79 3 4 2" xfId="3762" xr:uid="{00000000-0005-0000-0000-000047A80000}"/>
    <cellStyle name="Normal 79 3 4 2 2" xfId="13835" xr:uid="{00000000-0005-0000-0000-000048A80000}"/>
    <cellStyle name="Normal 79 3 4 2 2 2" xfId="44166" xr:uid="{00000000-0005-0000-0000-000049A80000}"/>
    <cellStyle name="Normal 79 3 4 2 2 3" xfId="28933" xr:uid="{00000000-0005-0000-0000-00004AA80000}"/>
    <cellStyle name="Normal 79 3 4 2 3" xfId="8815" xr:uid="{00000000-0005-0000-0000-00004BA80000}"/>
    <cellStyle name="Normal 79 3 4 2 3 2" xfId="39149" xr:uid="{00000000-0005-0000-0000-00004CA80000}"/>
    <cellStyle name="Normal 79 3 4 2 3 3" xfId="23916" xr:uid="{00000000-0005-0000-0000-00004DA80000}"/>
    <cellStyle name="Normal 79 3 4 2 4" xfId="34136" xr:uid="{00000000-0005-0000-0000-00004EA80000}"/>
    <cellStyle name="Normal 79 3 4 2 5" xfId="18903" xr:uid="{00000000-0005-0000-0000-00004FA80000}"/>
    <cellStyle name="Normal 79 3 4 3" xfId="5454" xr:uid="{00000000-0005-0000-0000-000050A80000}"/>
    <cellStyle name="Normal 79 3 4 3 2" xfId="15506" xr:uid="{00000000-0005-0000-0000-000051A80000}"/>
    <cellStyle name="Normal 79 3 4 3 2 2" xfId="45837" xr:uid="{00000000-0005-0000-0000-000052A80000}"/>
    <cellStyle name="Normal 79 3 4 3 2 3" xfId="30604" xr:uid="{00000000-0005-0000-0000-000053A80000}"/>
    <cellStyle name="Normal 79 3 4 3 3" xfId="10486" xr:uid="{00000000-0005-0000-0000-000054A80000}"/>
    <cellStyle name="Normal 79 3 4 3 3 2" xfId="40820" xr:uid="{00000000-0005-0000-0000-000055A80000}"/>
    <cellStyle name="Normal 79 3 4 3 3 3" xfId="25587" xr:uid="{00000000-0005-0000-0000-000056A80000}"/>
    <cellStyle name="Normal 79 3 4 3 4" xfId="35807" xr:uid="{00000000-0005-0000-0000-000057A80000}"/>
    <cellStyle name="Normal 79 3 4 3 5" xfId="20574" xr:uid="{00000000-0005-0000-0000-000058A80000}"/>
    <cellStyle name="Normal 79 3 4 4" xfId="12164" xr:uid="{00000000-0005-0000-0000-000059A80000}"/>
    <cellStyle name="Normal 79 3 4 4 2" xfId="42495" xr:uid="{00000000-0005-0000-0000-00005AA80000}"/>
    <cellStyle name="Normal 79 3 4 4 3" xfId="27262" xr:uid="{00000000-0005-0000-0000-00005BA80000}"/>
    <cellStyle name="Normal 79 3 4 5" xfId="7143" xr:uid="{00000000-0005-0000-0000-00005CA80000}"/>
    <cellStyle name="Normal 79 3 4 5 2" xfId="37478" xr:uid="{00000000-0005-0000-0000-00005DA80000}"/>
    <cellStyle name="Normal 79 3 4 5 3" xfId="22245" xr:uid="{00000000-0005-0000-0000-00005EA80000}"/>
    <cellStyle name="Normal 79 3 4 6" xfId="32466" xr:uid="{00000000-0005-0000-0000-00005FA80000}"/>
    <cellStyle name="Normal 79 3 4 7" xfId="17232" xr:uid="{00000000-0005-0000-0000-000060A80000}"/>
    <cellStyle name="Normal 79 3 5" xfId="2925" xr:uid="{00000000-0005-0000-0000-000061A80000}"/>
    <cellStyle name="Normal 79 3 5 2" xfId="12999" xr:uid="{00000000-0005-0000-0000-000062A80000}"/>
    <cellStyle name="Normal 79 3 5 2 2" xfId="43330" xr:uid="{00000000-0005-0000-0000-000063A80000}"/>
    <cellStyle name="Normal 79 3 5 2 3" xfId="28097" xr:uid="{00000000-0005-0000-0000-000064A80000}"/>
    <cellStyle name="Normal 79 3 5 3" xfId="7979" xr:uid="{00000000-0005-0000-0000-000065A80000}"/>
    <cellStyle name="Normal 79 3 5 3 2" xfId="38313" xr:uid="{00000000-0005-0000-0000-000066A80000}"/>
    <cellStyle name="Normal 79 3 5 3 3" xfId="23080" xr:uid="{00000000-0005-0000-0000-000067A80000}"/>
    <cellStyle name="Normal 79 3 5 4" xfId="33300" xr:uid="{00000000-0005-0000-0000-000068A80000}"/>
    <cellStyle name="Normal 79 3 5 5" xfId="18067" xr:uid="{00000000-0005-0000-0000-000069A80000}"/>
    <cellStyle name="Normal 79 3 6" xfId="4618" xr:uid="{00000000-0005-0000-0000-00006AA80000}"/>
    <cellStyle name="Normal 79 3 6 2" xfId="14670" xr:uid="{00000000-0005-0000-0000-00006BA80000}"/>
    <cellStyle name="Normal 79 3 6 2 2" xfId="45001" xr:uid="{00000000-0005-0000-0000-00006CA80000}"/>
    <cellStyle name="Normal 79 3 6 2 3" xfId="29768" xr:uid="{00000000-0005-0000-0000-00006DA80000}"/>
    <cellStyle name="Normal 79 3 6 3" xfId="9650" xr:uid="{00000000-0005-0000-0000-00006EA80000}"/>
    <cellStyle name="Normal 79 3 6 3 2" xfId="39984" xr:uid="{00000000-0005-0000-0000-00006FA80000}"/>
    <cellStyle name="Normal 79 3 6 3 3" xfId="24751" xr:uid="{00000000-0005-0000-0000-000070A80000}"/>
    <cellStyle name="Normal 79 3 6 4" xfId="34971" xr:uid="{00000000-0005-0000-0000-000071A80000}"/>
    <cellStyle name="Normal 79 3 6 5" xfId="19738" xr:uid="{00000000-0005-0000-0000-000072A80000}"/>
    <cellStyle name="Normal 79 3 7" xfId="11328" xr:uid="{00000000-0005-0000-0000-000073A80000}"/>
    <cellStyle name="Normal 79 3 7 2" xfId="41659" xr:uid="{00000000-0005-0000-0000-000074A80000}"/>
    <cellStyle name="Normal 79 3 7 3" xfId="26426" xr:uid="{00000000-0005-0000-0000-000075A80000}"/>
    <cellStyle name="Normal 79 3 8" xfId="6307" xr:uid="{00000000-0005-0000-0000-000076A80000}"/>
    <cellStyle name="Normal 79 3 8 2" xfId="36642" xr:uid="{00000000-0005-0000-0000-000077A80000}"/>
    <cellStyle name="Normal 79 3 8 3" xfId="21409" xr:uid="{00000000-0005-0000-0000-000078A80000}"/>
    <cellStyle name="Normal 79 3 9" xfId="31632" xr:uid="{00000000-0005-0000-0000-000079A80000}"/>
    <cellStyle name="Normal 79 4" xfId="1332" xr:uid="{00000000-0005-0000-0000-00007AA80000}"/>
    <cellStyle name="Normal 79 4 2" xfId="1755" xr:uid="{00000000-0005-0000-0000-00007BA80000}"/>
    <cellStyle name="Normal 79 4 2 2" xfId="2594" xr:uid="{00000000-0005-0000-0000-00007CA80000}"/>
    <cellStyle name="Normal 79 4 2 2 2" xfId="4284" xr:uid="{00000000-0005-0000-0000-00007DA80000}"/>
    <cellStyle name="Normal 79 4 2 2 2 2" xfId="14357" xr:uid="{00000000-0005-0000-0000-00007EA80000}"/>
    <cellStyle name="Normal 79 4 2 2 2 2 2" xfId="44688" xr:uid="{00000000-0005-0000-0000-00007FA80000}"/>
    <cellStyle name="Normal 79 4 2 2 2 2 3" xfId="29455" xr:uid="{00000000-0005-0000-0000-000080A80000}"/>
    <cellStyle name="Normal 79 4 2 2 2 3" xfId="9337" xr:uid="{00000000-0005-0000-0000-000081A80000}"/>
    <cellStyle name="Normal 79 4 2 2 2 3 2" xfId="39671" xr:uid="{00000000-0005-0000-0000-000082A80000}"/>
    <cellStyle name="Normal 79 4 2 2 2 3 3" xfId="24438" xr:uid="{00000000-0005-0000-0000-000083A80000}"/>
    <cellStyle name="Normal 79 4 2 2 2 4" xfId="34658" xr:uid="{00000000-0005-0000-0000-000084A80000}"/>
    <cellStyle name="Normal 79 4 2 2 2 5" xfId="19425" xr:uid="{00000000-0005-0000-0000-000085A80000}"/>
    <cellStyle name="Normal 79 4 2 2 3" xfId="5976" xr:uid="{00000000-0005-0000-0000-000086A80000}"/>
    <cellStyle name="Normal 79 4 2 2 3 2" xfId="16028" xr:uid="{00000000-0005-0000-0000-000087A80000}"/>
    <cellStyle name="Normal 79 4 2 2 3 2 2" xfId="46359" xr:uid="{00000000-0005-0000-0000-000088A80000}"/>
    <cellStyle name="Normal 79 4 2 2 3 2 3" xfId="31126" xr:uid="{00000000-0005-0000-0000-000089A80000}"/>
    <cellStyle name="Normal 79 4 2 2 3 3" xfId="11008" xr:uid="{00000000-0005-0000-0000-00008AA80000}"/>
    <cellStyle name="Normal 79 4 2 2 3 3 2" xfId="41342" xr:uid="{00000000-0005-0000-0000-00008BA80000}"/>
    <cellStyle name="Normal 79 4 2 2 3 3 3" xfId="26109" xr:uid="{00000000-0005-0000-0000-00008CA80000}"/>
    <cellStyle name="Normal 79 4 2 2 3 4" xfId="36329" xr:uid="{00000000-0005-0000-0000-00008DA80000}"/>
    <cellStyle name="Normal 79 4 2 2 3 5" xfId="21096" xr:uid="{00000000-0005-0000-0000-00008EA80000}"/>
    <cellStyle name="Normal 79 4 2 2 4" xfId="12686" xr:uid="{00000000-0005-0000-0000-00008FA80000}"/>
    <cellStyle name="Normal 79 4 2 2 4 2" xfId="43017" xr:uid="{00000000-0005-0000-0000-000090A80000}"/>
    <cellStyle name="Normal 79 4 2 2 4 3" xfId="27784" xr:uid="{00000000-0005-0000-0000-000091A80000}"/>
    <cellStyle name="Normal 79 4 2 2 5" xfId="7665" xr:uid="{00000000-0005-0000-0000-000092A80000}"/>
    <cellStyle name="Normal 79 4 2 2 5 2" xfId="38000" xr:uid="{00000000-0005-0000-0000-000093A80000}"/>
    <cellStyle name="Normal 79 4 2 2 5 3" xfId="22767" xr:uid="{00000000-0005-0000-0000-000094A80000}"/>
    <cellStyle name="Normal 79 4 2 2 6" xfId="32988" xr:uid="{00000000-0005-0000-0000-000095A80000}"/>
    <cellStyle name="Normal 79 4 2 2 7" xfId="17754" xr:uid="{00000000-0005-0000-0000-000096A80000}"/>
    <cellStyle name="Normal 79 4 2 3" xfId="3447" xr:uid="{00000000-0005-0000-0000-000097A80000}"/>
    <cellStyle name="Normal 79 4 2 3 2" xfId="13521" xr:uid="{00000000-0005-0000-0000-000098A80000}"/>
    <cellStyle name="Normal 79 4 2 3 2 2" xfId="43852" xr:uid="{00000000-0005-0000-0000-000099A80000}"/>
    <cellStyle name="Normal 79 4 2 3 2 3" xfId="28619" xr:uid="{00000000-0005-0000-0000-00009AA80000}"/>
    <cellStyle name="Normal 79 4 2 3 3" xfId="8501" xr:uid="{00000000-0005-0000-0000-00009BA80000}"/>
    <cellStyle name="Normal 79 4 2 3 3 2" xfId="38835" xr:uid="{00000000-0005-0000-0000-00009CA80000}"/>
    <cellStyle name="Normal 79 4 2 3 3 3" xfId="23602" xr:uid="{00000000-0005-0000-0000-00009DA80000}"/>
    <cellStyle name="Normal 79 4 2 3 4" xfId="33822" xr:uid="{00000000-0005-0000-0000-00009EA80000}"/>
    <cellStyle name="Normal 79 4 2 3 5" xfId="18589" xr:uid="{00000000-0005-0000-0000-00009FA80000}"/>
    <cellStyle name="Normal 79 4 2 4" xfId="5140" xr:uid="{00000000-0005-0000-0000-0000A0A80000}"/>
    <cellStyle name="Normal 79 4 2 4 2" xfId="15192" xr:uid="{00000000-0005-0000-0000-0000A1A80000}"/>
    <cellStyle name="Normal 79 4 2 4 2 2" xfId="45523" xr:uid="{00000000-0005-0000-0000-0000A2A80000}"/>
    <cellStyle name="Normal 79 4 2 4 2 3" xfId="30290" xr:uid="{00000000-0005-0000-0000-0000A3A80000}"/>
    <cellStyle name="Normal 79 4 2 4 3" xfId="10172" xr:uid="{00000000-0005-0000-0000-0000A4A80000}"/>
    <cellStyle name="Normal 79 4 2 4 3 2" xfId="40506" xr:uid="{00000000-0005-0000-0000-0000A5A80000}"/>
    <cellStyle name="Normal 79 4 2 4 3 3" xfId="25273" xr:uid="{00000000-0005-0000-0000-0000A6A80000}"/>
    <cellStyle name="Normal 79 4 2 4 4" xfId="35493" xr:uid="{00000000-0005-0000-0000-0000A7A80000}"/>
    <cellStyle name="Normal 79 4 2 4 5" xfId="20260" xr:uid="{00000000-0005-0000-0000-0000A8A80000}"/>
    <cellStyle name="Normal 79 4 2 5" xfId="11850" xr:uid="{00000000-0005-0000-0000-0000A9A80000}"/>
    <cellStyle name="Normal 79 4 2 5 2" xfId="42181" xr:uid="{00000000-0005-0000-0000-0000AAA80000}"/>
    <cellStyle name="Normal 79 4 2 5 3" xfId="26948" xr:uid="{00000000-0005-0000-0000-0000ABA80000}"/>
    <cellStyle name="Normal 79 4 2 6" xfId="6829" xr:uid="{00000000-0005-0000-0000-0000ACA80000}"/>
    <cellStyle name="Normal 79 4 2 6 2" xfId="37164" xr:uid="{00000000-0005-0000-0000-0000ADA80000}"/>
    <cellStyle name="Normal 79 4 2 6 3" xfId="21931" xr:uid="{00000000-0005-0000-0000-0000AEA80000}"/>
    <cellStyle name="Normal 79 4 2 7" xfId="32152" xr:uid="{00000000-0005-0000-0000-0000AFA80000}"/>
    <cellStyle name="Normal 79 4 2 8" xfId="16918" xr:uid="{00000000-0005-0000-0000-0000B0A80000}"/>
    <cellStyle name="Normal 79 4 3" xfId="2176" xr:uid="{00000000-0005-0000-0000-0000B1A80000}"/>
    <cellStyle name="Normal 79 4 3 2" xfId="3866" xr:uid="{00000000-0005-0000-0000-0000B2A80000}"/>
    <cellStyle name="Normal 79 4 3 2 2" xfId="13939" xr:uid="{00000000-0005-0000-0000-0000B3A80000}"/>
    <cellStyle name="Normal 79 4 3 2 2 2" xfId="44270" xr:uid="{00000000-0005-0000-0000-0000B4A80000}"/>
    <cellStyle name="Normal 79 4 3 2 2 3" xfId="29037" xr:uid="{00000000-0005-0000-0000-0000B5A80000}"/>
    <cellStyle name="Normal 79 4 3 2 3" xfId="8919" xr:uid="{00000000-0005-0000-0000-0000B6A80000}"/>
    <cellStyle name="Normal 79 4 3 2 3 2" xfId="39253" xr:uid="{00000000-0005-0000-0000-0000B7A80000}"/>
    <cellStyle name="Normal 79 4 3 2 3 3" xfId="24020" xr:uid="{00000000-0005-0000-0000-0000B8A80000}"/>
    <cellStyle name="Normal 79 4 3 2 4" xfId="34240" xr:uid="{00000000-0005-0000-0000-0000B9A80000}"/>
    <cellStyle name="Normal 79 4 3 2 5" xfId="19007" xr:uid="{00000000-0005-0000-0000-0000BAA80000}"/>
    <cellStyle name="Normal 79 4 3 3" xfId="5558" xr:uid="{00000000-0005-0000-0000-0000BBA80000}"/>
    <cellStyle name="Normal 79 4 3 3 2" xfId="15610" xr:uid="{00000000-0005-0000-0000-0000BCA80000}"/>
    <cellStyle name="Normal 79 4 3 3 2 2" xfId="45941" xr:uid="{00000000-0005-0000-0000-0000BDA80000}"/>
    <cellStyle name="Normal 79 4 3 3 2 3" xfId="30708" xr:uid="{00000000-0005-0000-0000-0000BEA80000}"/>
    <cellStyle name="Normal 79 4 3 3 3" xfId="10590" xr:uid="{00000000-0005-0000-0000-0000BFA80000}"/>
    <cellStyle name="Normal 79 4 3 3 3 2" xfId="40924" xr:uid="{00000000-0005-0000-0000-0000C0A80000}"/>
    <cellStyle name="Normal 79 4 3 3 3 3" xfId="25691" xr:uid="{00000000-0005-0000-0000-0000C1A80000}"/>
    <cellStyle name="Normal 79 4 3 3 4" xfId="35911" xr:uid="{00000000-0005-0000-0000-0000C2A80000}"/>
    <cellStyle name="Normal 79 4 3 3 5" xfId="20678" xr:uid="{00000000-0005-0000-0000-0000C3A80000}"/>
    <cellStyle name="Normal 79 4 3 4" xfId="12268" xr:uid="{00000000-0005-0000-0000-0000C4A80000}"/>
    <cellStyle name="Normal 79 4 3 4 2" xfId="42599" xr:uid="{00000000-0005-0000-0000-0000C5A80000}"/>
    <cellStyle name="Normal 79 4 3 4 3" xfId="27366" xr:uid="{00000000-0005-0000-0000-0000C6A80000}"/>
    <cellStyle name="Normal 79 4 3 5" xfId="7247" xr:uid="{00000000-0005-0000-0000-0000C7A80000}"/>
    <cellStyle name="Normal 79 4 3 5 2" xfId="37582" xr:uid="{00000000-0005-0000-0000-0000C8A80000}"/>
    <cellStyle name="Normal 79 4 3 5 3" xfId="22349" xr:uid="{00000000-0005-0000-0000-0000C9A80000}"/>
    <cellStyle name="Normal 79 4 3 6" xfId="32570" xr:uid="{00000000-0005-0000-0000-0000CAA80000}"/>
    <cellStyle name="Normal 79 4 3 7" xfId="17336" xr:uid="{00000000-0005-0000-0000-0000CBA80000}"/>
    <cellStyle name="Normal 79 4 4" xfId="3029" xr:uid="{00000000-0005-0000-0000-0000CCA80000}"/>
    <cellStyle name="Normal 79 4 4 2" xfId="13103" xr:uid="{00000000-0005-0000-0000-0000CDA80000}"/>
    <cellStyle name="Normal 79 4 4 2 2" xfId="43434" xr:uid="{00000000-0005-0000-0000-0000CEA80000}"/>
    <cellStyle name="Normal 79 4 4 2 3" xfId="28201" xr:uid="{00000000-0005-0000-0000-0000CFA80000}"/>
    <cellStyle name="Normal 79 4 4 3" xfId="8083" xr:uid="{00000000-0005-0000-0000-0000D0A80000}"/>
    <cellStyle name="Normal 79 4 4 3 2" xfId="38417" xr:uid="{00000000-0005-0000-0000-0000D1A80000}"/>
    <cellStyle name="Normal 79 4 4 3 3" xfId="23184" xr:uid="{00000000-0005-0000-0000-0000D2A80000}"/>
    <cellStyle name="Normal 79 4 4 4" xfId="33404" xr:uid="{00000000-0005-0000-0000-0000D3A80000}"/>
    <cellStyle name="Normal 79 4 4 5" xfId="18171" xr:uid="{00000000-0005-0000-0000-0000D4A80000}"/>
    <cellStyle name="Normal 79 4 5" xfId="4722" xr:uid="{00000000-0005-0000-0000-0000D5A80000}"/>
    <cellStyle name="Normal 79 4 5 2" xfId="14774" xr:uid="{00000000-0005-0000-0000-0000D6A80000}"/>
    <cellStyle name="Normal 79 4 5 2 2" xfId="45105" xr:uid="{00000000-0005-0000-0000-0000D7A80000}"/>
    <cellStyle name="Normal 79 4 5 2 3" xfId="29872" xr:uid="{00000000-0005-0000-0000-0000D8A80000}"/>
    <cellStyle name="Normal 79 4 5 3" xfId="9754" xr:uid="{00000000-0005-0000-0000-0000D9A80000}"/>
    <cellStyle name="Normal 79 4 5 3 2" xfId="40088" xr:uid="{00000000-0005-0000-0000-0000DAA80000}"/>
    <cellStyle name="Normal 79 4 5 3 3" xfId="24855" xr:uid="{00000000-0005-0000-0000-0000DBA80000}"/>
    <cellStyle name="Normal 79 4 5 4" xfId="35075" xr:uid="{00000000-0005-0000-0000-0000DCA80000}"/>
    <cellStyle name="Normal 79 4 5 5" xfId="19842" xr:uid="{00000000-0005-0000-0000-0000DDA80000}"/>
    <cellStyle name="Normal 79 4 6" xfId="11432" xr:uid="{00000000-0005-0000-0000-0000DEA80000}"/>
    <cellStyle name="Normal 79 4 6 2" xfId="41763" xr:uid="{00000000-0005-0000-0000-0000DFA80000}"/>
    <cellStyle name="Normal 79 4 6 3" xfId="26530" xr:uid="{00000000-0005-0000-0000-0000E0A80000}"/>
    <cellStyle name="Normal 79 4 7" xfId="6411" xr:uid="{00000000-0005-0000-0000-0000E1A80000}"/>
    <cellStyle name="Normal 79 4 7 2" xfId="36746" xr:uid="{00000000-0005-0000-0000-0000E2A80000}"/>
    <cellStyle name="Normal 79 4 7 3" xfId="21513" xr:uid="{00000000-0005-0000-0000-0000E3A80000}"/>
    <cellStyle name="Normal 79 4 8" xfId="31734" xr:uid="{00000000-0005-0000-0000-0000E4A80000}"/>
    <cellStyle name="Normal 79 4 9" xfId="16500" xr:uid="{00000000-0005-0000-0000-0000E5A80000}"/>
    <cellStyle name="Normal 79 5" xfId="1545" xr:uid="{00000000-0005-0000-0000-0000E6A80000}"/>
    <cellStyle name="Normal 79 5 2" xfId="2386" xr:uid="{00000000-0005-0000-0000-0000E7A80000}"/>
    <cellStyle name="Normal 79 5 2 2" xfId="4076" xr:uid="{00000000-0005-0000-0000-0000E8A80000}"/>
    <cellStyle name="Normal 79 5 2 2 2" xfId="14149" xr:uid="{00000000-0005-0000-0000-0000E9A80000}"/>
    <cellStyle name="Normal 79 5 2 2 2 2" xfId="44480" xr:uid="{00000000-0005-0000-0000-0000EAA80000}"/>
    <cellStyle name="Normal 79 5 2 2 2 3" xfId="29247" xr:uid="{00000000-0005-0000-0000-0000EBA80000}"/>
    <cellStyle name="Normal 79 5 2 2 3" xfId="9129" xr:uid="{00000000-0005-0000-0000-0000ECA80000}"/>
    <cellStyle name="Normal 79 5 2 2 3 2" xfId="39463" xr:uid="{00000000-0005-0000-0000-0000EDA80000}"/>
    <cellStyle name="Normal 79 5 2 2 3 3" xfId="24230" xr:uid="{00000000-0005-0000-0000-0000EEA80000}"/>
    <cellStyle name="Normal 79 5 2 2 4" xfId="34450" xr:uid="{00000000-0005-0000-0000-0000EFA80000}"/>
    <cellStyle name="Normal 79 5 2 2 5" xfId="19217" xr:uid="{00000000-0005-0000-0000-0000F0A80000}"/>
    <cellStyle name="Normal 79 5 2 3" xfId="5768" xr:uid="{00000000-0005-0000-0000-0000F1A80000}"/>
    <cellStyle name="Normal 79 5 2 3 2" xfId="15820" xr:uid="{00000000-0005-0000-0000-0000F2A80000}"/>
    <cellStyle name="Normal 79 5 2 3 2 2" xfId="46151" xr:uid="{00000000-0005-0000-0000-0000F3A80000}"/>
    <cellStyle name="Normal 79 5 2 3 2 3" xfId="30918" xr:uid="{00000000-0005-0000-0000-0000F4A80000}"/>
    <cellStyle name="Normal 79 5 2 3 3" xfId="10800" xr:uid="{00000000-0005-0000-0000-0000F5A80000}"/>
    <cellStyle name="Normal 79 5 2 3 3 2" xfId="41134" xr:uid="{00000000-0005-0000-0000-0000F6A80000}"/>
    <cellStyle name="Normal 79 5 2 3 3 3" xfId="25901" xr:uid="{00000000-0005-0000-0000-0000F7A80000}"/>
    <cellStyle name="Normal 79 5 2 3 4" xfId="36121" xr:uid="{00000000-0005-0000-0000-0000F8A80000}"/>
    <cellStyle name="Normal 79 5 2 3 5" xfId="20888" xr:uid="{00000000-0005-0000-0000-0000F9A80000}"/>
    <cellStyle name="Normal 79 5 2 4" xfId="12478" xr:uid="{00000000-0005-0000-0000-0000FAA80000}"/>
    <cellStyle name="Normal 79 5 2 4 2" xfId="42809" xr:uid="{00000000-0005-0000-0000-0000FBA80000}"/>
    <cellStyle name="Normal 79 5 2 4 3" xfId="27576" xr:uid="{00000000-0005-0000-0000-0000FCA80000}"/>
    <cellStyle name="Normal 79 5 2 5" xfId="7457" xr:uid="{00000000-0005-0000-0000-0000FDA80000}"/>
    <cellStyle name="Normal 79 5 2 5 2" xfId="37792" xr:uid="{00000000-0005-0000-0000-0000FEA80000}"/>
    <cellStyle name="Normal 79 5 2 5 3" xfId="22559" xr:uid="{00000000-0005-0000-0000-0000FFA80000}"/>
    <cellStyle name="Normal 79 5 2 6" xfId="32780" xr:uid="{00000000-0005-0000-0000-000000A90000}"/>
    <cellStyle name="Normal 79 5 2 7" xfId="17546" xr:uid="{00000000-0005-0000-0000-000001A90000}"/>
    <cellStyle name="Normal 79 5 3" xfId="3239" xr:uid="{00000000-0005-0000-0000-000002A90000}"/>
    <cellStyle name="Normal 79 5 3 2" xfId="13313" xr:uid="{00000000-0005-0000-0000-000003A90000}"/>
    <cellStyle name="Normal 79 5 3 2 2" xfId="43644" xr:uid="{00000000-0005-0000-0000-000004A90000}"/>
    <cellStyle name="Normal 79 5 3 2 3" xfId="28411" xr:uid="{00000000-0005-0000-0000-000005A90000}"/>
    <cellStyle name="Normal 79 5 3 3" xfId="8293" xr:uid="{00000000-0005-0000-0000-000006A90000}"/>
    <cellStyle name="Normal 79 5 3 3 2" xfId="38627" xr:uid="{00000000-0005-0000-0000-000007A90000}"/>
    <cellStyle name="Normal 79 5 3 3 3" xfId="23394" xr:uid="{00000000-0005-0000-0000-000008A90000}"/>
    <cellStyle name="Normal 79 5 3 4" xfId="33614" xr:uid="{00000000-0005-0000-0000-000009A90000}"/>
    <cellStyle name="Normal 79 5 3 5" xfId="18381" xr:uid="{00000000-0005-0000-0000-00000AA90000}"/>
    <cellStyle name="Normal 79 5 4" xfId="4932" xr:uid="{00000000-0005-0000-0000-00000BA90000}"/>
    <cellStyle name="Normal 79 5 4 2" xfId="14984" xr:uid="{00000000-0005-0000-0000-00000CA90000}"/>
    <cellStyle name="Normal 79 5 4 2 2" xfId="45315" xr:uid="{00000000-0005-0000-0000-00000DA90000}"/>
    <cellStyle name="Normal 79 5 4 2 3" xfId="30082" xr:uid="{00000000-0005-0000-0000-00000EA90000}"/>
    <cellStyle name="Normal 79 5 4 3" xfId="9964" xr:uid="{00000000-0005-0000-0000-00000FA90000}"/>
    <cellStyle name="Normal 79 5 4 3 2" xfId="40298" xr:uid="{00000000-0005-0000-0000-000010A90000}"/>
    <cellStyle name="Normal 79 5 4 3 3" xfId="25065" xr:uid="{00000000-0005-0000-0000-000011A90000}"/>
    <cellStyle name="Normal 79 5 4 4" xfId="35285" xr:uid="{00000000-0005-0000-0000-000012A90000}"/>
    <cellStyle name="Normal 79 5 4 5" xfId="20052" xr:uid="{00000000-0005-0000-0000-000013A90000}"/>
    <cellStyle name="Normal 79 5 5" xfId="11642" xr:uid="{00000000-0005-0000-0000-000014A90000}"/>
    <cellStyle name="Normal 79 5 5 2" xfId="41973" xr:uid="{00000000-0005-0000-0000-000015A90000}"/>
    <cellStyle name="Normal 79 5 5 3" xfId="26740" xr:uid="{00000000-0005-0000-0000-000016A90000}"/>
    <cellStyle name="Normal 79 5 6" xfId="6621" xr:uid="{00000000-0005-0000-0000-000017A90000}"/>
    <cellStyle name="Normal 79 5 6 2" xfId="36956" xr:uid="{00000000-0005-0000-0000-000018A90000}"/>
    <cellStyle name="Normal 79 5 6 3" xfId="21723" xr:uid="{00000000-0005-0000-0000-000019A90000}"/>
    <cellStyle name="Normal 79 5 7" xfId="31944" xr:uid="{00000000-0005-0000-0000-00001AA90000}"/>
    <cellStyle name="Normal 79 5 8" xfId="16710" xr:uid="{00000000-0005-0000-0000-00001BA90000}"/>
    <cellStyle name="Normal 79 6" xfId="1966" xr:uid="{00000000-0005-0000-0000-00001CA90000}"/>
    <cellStyle name="Normal 79 6 2" xfId="3658" xr:uid="{00000000-0005-0000-0000-00001DA90000}"/>
    <cellStyle name="Normal 79 6 2 2" xfId="13731" xr:uid="{00000000-0005-0000-0000-00001EA90000}"/>
    <cellStyle name="Normal 79 6 2 2 2" xfId="44062" xr:uid="{00000000-0005-0000-0000-00001FA90000}"/>
    <cellStyle name="Normal 79 6 2 2 3" xfId="28829" xr:uid="{00000000-0005-0000-0000-000020A90000}"/>
    <cellStyle name="Normal 79 6 2 3" xfId="8711" xr:uid="{00000000-0005-0000-0000-000021A90000}"/>
    <cellStyle name="Normal 79 6 2 3 2" xfId="39045" xr:uid="{00000000-0005-0000-0000-000022A90000}"/>
    <cellStyle name="Normal 79 6 2 3 3" xfId="23812" xr:uid="{00000000-0005-0000-0000-000023A90000}"/>
    <cellStyle name="Normal 79 6 2 4" xfId="34032" xr:uid="{00000000-0005-0000-0000-000024A90000}"/>
    <cellStyle name="Normal 79 6 2 5" xfId="18799" xr:uid="{00000000-0005-0000-0000-000025A90000}"/>
    <cellStyle name="Normal 79 6 3" xfId="5350" xr:uid="{00000000-0005-0000-0000-000026A90000}"/>
    <cellStyle name="Normal 79 6 3 2" xfId="15402" xr:uid="{00000000-0005-0000-0000-000027A90000}"/>
    <cellStyle name="Normal 79 6 3 2 2" xfId="45733" xr:uid="{00000000-0005-0000-0000-000028A90000}"/>
    <cellStyle name="Normal 79 6 3 2 3" xfId="30500" xr:uid="{00000000-0005-0000-0000-000029A90000}"/>
    <cellStyle name="Normal 79 6 3 3" xfId="10382" xr:uid="{00000000-0005-0000-0000-00002AA90000}"/>
    <cellStyle name="Normal 79 6 3 3 2" xfId="40716" xr:uid="{00000000-0005-0000-0000-00002BA90000}"/>
    <cellStyle name="Normal 79 6 3 3 3" xfId="25483" xr:uid="{00000000-0005-0000-0000-00002CA90000}"/>
    <cellStyle name="Normal 79 6 3 4" xfId="35703" xr:uid="{00000000-0005-0000-0000-00002DA90000}"/>
    <cellStyle name="Normal 79 6 3 5" xfId="20470" xr:uid="{00000000-0005-0000-0000-00002EA90000}"/>
    <cellStyle name="Normal 79 6 4" xfId="12060" xr:uid="{00000000-0005-0000-0000-00002FA90000}"/>
    <cellStyle name="Normal 79 6 4 2" xfId="42391" xr:uid="{00000000-0005-0000-0000-000030A90000}"/>
    <cellStyle name="Normal 79 6 4 3" xfId="27158" xr:uid="{00000000-0005-0000-0000-000031A90000}"/>
    <cellStyle name="Normal 79 6 5" xfId="7039" xr:uid="{00000000-0005-0000-0000-000032A90000}"/>
    <cellStyle name="Normal 79 6 5 2" xfId="37374" xr:uid="{00000000-0005-0000-0000-000033A90000}"/>
    <cellStyle name="Normal 79 6 5 3" xfId="22141" xr:uid="{00000000-0005-0000-0000-000034A90000}"/>
    <cellStyle name="Normal 79 6 6" xfId="32362" xr:uid="{00000000-0005-0000-0000-000035A90000}"/>
    <cellStyle name="Normal 79 6 7" xfId="17128" xr:uid="{00000000-0005-0000-0000-000036A90000}"/>
    <cellStyle name="Normal 79 7" xfId="2812" xr:uid="{00000000-0005-0000-0000-000037A90000}"/>
    <cellStyle name="Normal 79 7 2" xfId="12895" xr:uid="{00000000-0005-0000-0000-000038A90000}"/>
    <cellStyle name="Normal 79 7 2 2" xfId="43226" xr:uid="{00000000-0005-0000-0000-000039A90000}"/>
    <cellStyle name="Normal 79 7 2 3" xfId="27993" xr:uid="{00000000-0005-0000-0000-00003AA90000}"/>
    <cellStyle name="Normal 79 7 3" xfId="7874" xr:uid="{00000000-0005-0000-0000-00003BA90000}"/>
    <cellStyle name="Normal 79 7 3 2" xfId="38209" xr:uid="{00000000-0005-0000-0000-00003CA90000}"/>
    <cellStyle name="Normal 79 7 3 3" xfId="22976" xr:uid="{00000000-0005-0000-0000-00003DA90000}"/>
    <cellStyle name="Normal 79 7 4" xfId="33196" xr:uid="{00000000-0005-0000-0000-00003EA90000}"/>
    <cellStyle name="Normal 79 7 5" xfId="17963" xr:uid="{00000000-0005-0000-0000-00003FA90000}"/>
    <cellStyle name="Normal 79 8" xfId="4510" xr:uid="{00000000-0005-0000-0000-000040A90000}"/>
    <cellStyle name="Normal 79 8 2" xfId="14566" xr:uid="{00000000-0005-0000-0000-000041A90000}"/>
    <cellStyle name="Normal 79 8 2 2" xfId="44897" xr:uid="{00000000-0005-0000-0000-000042A90000}"/>
    <cellStyle name="Normal 79 8 2 3" xfId="29664" xr:uid="{00000000-0005-0000-0000-000043A90000}"/>
    <cellStyle name="Normal 79 8 3" xfId="9546" xr:uid="{00000000-0005-0000-0000-000044A90000}"/>
    <cellStyle name="Normal 79 8 3 2" xfId="39880" xr:uid="{00000000-0005-0000-0000-000045A90000}"/>
    <cellStyle name="Normal 79 8 3 3" xfId="24647" xr:uid="{00000000-0005-0000-0000-000046A90000}"/>
    <cellStyle name="Normal 79 8 4" xfId="34867" xr:uid="{00000000-0005-0000-0000-000047A90000}"/>
    <cellStyle name="Normal 79 8 5" xfId="19634" xr:uid="{00000000-0005-0000-0000-000048A90000}"/>
    <cellStyle name="Normal 79 9" xfId="11222" xr:uid="{00000000-0005-0000-0000-000049A90000}"/>
    <cellStyle name="Normal 79 9 2" xfId="41555" xr:uid="{00000000-0005-0000-0000-00004AA90000}"/>
    <cellStyle name="Normal 79 9 3" xfId="26322" xr:uid="{00000000-0005-0000-0000-00004BA90000}"/>
    <cellStyle name="Normal 8" xfId="174" xr:uid="{00000000-0005-0000-0000-00004CA90000}"/>
    <cellStyle name="Normal 8 2" xfId="527" xr:uid="{00000000-0005-0000-0000-00004DA90000}"/>
    <cellStyle name="Normal 8 3" xfId="913" xr:uid="{00000000-0005-0000-0000-00004EA90000}"/>
    <cellStyle name="Normal 8 3 10" xfId="6248" xr:uid="{00000000-0005-0000-0000-00004FA90000}"/>
    <cellStyle name="Normal 8 3 10 2" xfId="36585" xr:uid="{00000000-0005-0000-0000-000050A90000}"/>
    <cellStyle name="Normal 8 3 10 3" xfId="21352" xr:uid="{00000000-0005-0000-0000-000051A90000}"/>
    <cellStyle name="Normal 8 3 11" xfId="31576" xr:uid="{00000000-0005-0000-0000-000052A90000}"/>
    <cellStyle name="Normal 8 3 12" xfId="16337" xr:uid="{00000000-0005-0000-0000-000053A90000}"/>
    <cellStyle name="Normal 8 3 2" xfId="1212" xr:uid="{00000000-0005-0000-0000-000054A90000}"/>
    <cellStyle name="Normal 8 3 2 10" xfId="31627" xr:uid="{00000000-0005-0000-0000-000055A90000}"/>
    <cellStyle name="Normal 8 3 2 11" xfId="16391" xr:uid="{00000000-0005-0000-0000-000056A90000}"/>
    <cellStyle name="Normal 8 3 2 2" xfId="1320" xr:uid="{00000000-0005-0000-0000-000057A90000}"/>
    <cellStyle name="Normal 8 3 2 2 10" xfId="16495" xr:uid="{00000000-0005-0000-0000-000058A90000}"/>
    <cellStyle name="Normal 8 3 2 2 2" xfId="1537" xr:uid="{00000000-0005-0000-0000-000059A90000}"/>
    <cellStyle name="Normal 8 3 2 2 2 2" xfId="1958" xr:uid="{00000000-0005-0000-0000-00005AA90000}"/>
    <cellStyle name="Normal 8 3 2 2 2 2 2" xfId="2797" xr:uid="{00000000-0005-0000-0000-00005BA90000}"/>
    <cellStyle name="Normal 8 3 2 2 2 2 2 2" xfId="4487" xr:uid="{00000000-0005-0000-0000-00005CA90000}"/>
    <cellStyle name="Normal 8 3 2 2 2 2 2 2 2" xfId="14560" xr:uid="{00000000-0005-0000-0000-00005DA90000}"/>
    <cellStyle name="Normal 8 3 2 2 2 2 2 2 2 2" xfId="44891" xr:uid="{00000000-0005-0000-0000-00005EA90000}"/>
    <cellStyle name="Normal 8 3 2 2 2 2 2 2 2 3" xfId="29658" xr:uid="{00000000-0005-0000-0000-00005FA90000}"/>
    <cellStyle name="Normal 8 3 2 2 2 2 2 2 3" xfId="9540" xr:uid="{00000000-0005-0000-0000-000060A90000}"/>
    <cellStyle name="Normal 8 3 2 2 2 2 2 2 3 2" xfId="39874" xr:uid="{00000000-0005-0000-0000-000061A90000}"/>
    <cellStyle name="Normal 8 3 2 2 2 2 2 2 3 3" xfId="24641" xr:uid="{00000000-0005-0000-0000-000062A90000}"/>
    <cellStyle name="Normal 8 3 2 2 2 2 2 2 4" xfId="34861" xr:uid="{00000000-0005-0000-0000-000063A90000}"/>
    <cellStyle name="Normal 8 3 2 2 2 2 2 2 5" xfId="19628" xr:uid="{00000000-0005-0000-0000-000064A90000}"/>
    <cellStyle name="Normal 8 3 2 2 2 2 2 3" xfId="6179" xr:uid="{00000000-0005-0000-0000-000065A90000}"/>
    <cellStyle name="Normal 8 3 2 2 2 2 2 3 2" xfId="16231" xr:uid="{00000000-0005-0000-0000-000066A90000}"/>
    <cellStyle name="Normal 8 3 2 2 2 2 2 3 2 2" xfId="46562" xr:uid="{00000000-0005-0000-0000-000067A90000}"/>
    <cellStyle name="Normal 8 3 2 2 2 2 2 3 2 3" xfId="31329" xr:uid="{00000000-0005-0000-0000-000068A90000}"/>
    <cellStyle name="Normal 8 3 2 2 2 2 2 3 3" xfId="11211" xr:uid="{00000000-0005-0000-0000-000069A90000}"/>
    <cellStyle name="Normal 8 3 2 2 2 2 2 3 3 2" xfId="41545" xr:uid="{00000000-0005-0000-0000-00006AA90000}"/>
    <cellStyle name="Normal 8 3 2 2 2 2 2 3 3 3" xfId="26312" xr:uid="{00000000-0005-0000-0000-00006BA90000}"/>
    <cellStyle name="Normal 8 3 2 2 2 2 2 3 4" xfId="36532" xr:uid="{00000000-0005-0000-0000-00006CA90000}"/>
    <cellStyle name="Normal 8 3 2 2 2 2 2 3 5" xfId="21299" xr:uid="{00000000-0005-0000-0000-00006DA90000}"/>
    <cellStyle name="Normal 8 3 2 2 2 2 2 4" xfId="12889" xr:uid="{00000000-0005-0000-0000-00006EA90000}"/>
    <cellStyle name="Normal 8 3 2 2 2 2 2 4 2" xfId="43220" xr:uid="{00000000-0005-0000-0000-00006FA90000}"/>
    <cellStyle name="Normal 8 3 2 2 2 2 2 4 3" xfId="27987" xr:uid="{00000000-0005-0000-0000-000070A90000}"/>
    <cellStyle name="Normal 8 3 2 2 2 2 2 5" xfId="7868" xr:uid="{00000000-0005-0000-0000-000071A90000}"/>
    <cellStyle name="Normal 8 3 2 2 2 2 2 5 2" xfId="38203" xr:uid="{00000000-0005-0000-0000-000072A90000}"/>
    <cellStyle name="Normal 8 3 2 2 2 2 2 5 3" xfId="22970" xr:uid="{00000000-0005-0000-0000-000073A90000}"/>
    <cellStyle name="Normal 8 3 2 2 2 2 2 6" xfId="33191" xr:uid="{00000000-0005-0000-0000-000074A90000}"/>
    <cellStyle name="Normal 8 3 2 2 2 2 2 7" xfId="17957" xr:uid="{00000000-0005-0000-0000-000075A90000}"/>
    <cellStyle name="Normal 8 3 2 2 2 2 3" xfId="3650" xr:uid="{00000000-0005-0000-0000-000076A90000}"/>
    <cellStyle name="Normal 8 3 2 2 2 2 3 2" xfId="13724" xr:uid="{00000000-0005-0000-0000-000077A90000}"/>
    <cellStyle name="Normal 8 3 2 2 2 2 3 2 2" xfId="44055" xr:uid="{00000000-0005-0000-0000-000078A90000}"/>
    <cellStyle name="Normal 8 3 2 2 2 2 3 2 3" xfId="28822" xr:uid="{00000000-0005-0000-0000-000079A90000}"/>
    <cellStyle name="Normal 8 3 2 2 2 2 3 3" xfId="8704" xr:uid="{00000000-0005-0000-0000-00007AA90000}"/>
    <cellStyle name="Normal 8 3 2 2 2 2 3 3 2" xfId="39038" xr:uid="{00000000-0005-0000-0000-00007BA90000}"/>
    <cellStyle name="Normal 8 3 2 2 2 2 3 3 3" xfId="23805" xr:uid="{00000000-0005-0000-0000-00007CA90000}"/>
    <cellStyle name="Normal 8 3 2 2 2 2 3 4" xfId="34025" xr:uid="{00000000-0005-0000-0000-00007DA90000}"/>
    <cellStyle name="Normal 8 3 2 2 2 2 3 5" xfId="18792" xr:uid="{00000000-0005-0000-0000-00007EA90000}"/>
    <cellStyle name="Normal 8 3 2 2 2 2 4" xfId="5343" xr:uid="{00000000-0005-0000-0000-00007FA90000}"/>
    <cellStyle name="Normal 8 3 2 2 2 2 4 2" xfId="15395" xr:uid="{00000000-0005-0000-0000-000080A90000}"/>
    <cellStyle name="Normal 8 3 2 2 2 2 4 2 2" xfId="45726" xr:uid="{00000000-0005-0000-0000-000081A90000}"/>
    <cellStyle name="Normal 8 3 2 2 2 2 4 2 3" xfId="30493" xr:uid="{00000000-0005-0000-0000-000082A90000}"/>
    <cellStyle name="Normal 8 3 2 2 2 2 4 3" xfId="10375" xr:uid="{00000000-0005-0000-0000-000083A90000}"/>
    <cellStyle name="Normal 8 3 2 2 2 2 4 3 2" xfId="40709" xr:uid="{00000000-0005-0000-0000-000084A90000}"/>
    <cellStyle name="Normal 8 3 2 2 2 2 4 3 3" xfId="25476" xr:uid="{00000000-0005-0000-0000-000085A90000}"/>
    <cellStyle name="Normal 8 3 2 2 2 2 4 4" xfId="35696" xr:uid="{00000000-0005-0000-0000-000086A90000}"/>
    <cellStyle name="Normal 8 3 2 2 2 2 4 5" xfId="20463" xr:uid="{00000000-0005-0000-0000-000087A90000}"/>
    <cellStyle name="Normal 8 3 2 2 2 2 5" xfId="12053" xr:uid="{00000000-0005-0000-0000-000088A90000}"/>
    <cellStyle name="Normal 8 3 2 2 2 2 5 2" xfId="42384" xr:uid="{00000000-0005-0000-0000-000089A90000}"/>
    <cellStyle name="Normal 8 3 2 2 2 2 5 3" xfId="27151" xr:uid="{00000000-0005-0000-0000-00008AA90000}"/>
    <cellStyle name="Normal 8 3 2 2 2 2 6" xfId="7032" xr:uid="{00000000-0005-0000-0000-00008BA90000}"/>
    <cellStyle name="Normal 8 3 2 2 2 2 6 2" xfId="37367" xr:uid="{00000000-0005-0000-0000-00008CA90000}"/>
    <cellStyle name="Normal 8 3 2 2 2 2 6 3" xfId="22134" xr:uid="{00000000-0005-0000-0000-00008DA90000}"/>
    <cellStyle name="Normal 8 3 2 2 2 2 7" xfId="32355" xr:uid="{00000000-0005-0000-0000-00008EA90000}"/>
    <cellStyle name="Normal 8 3 2 2 2 2 8" xfId="17121" xr:uid="{00000000-0005-0000-0000-00008FA90000}"/>
    <cellStyle name="Normal 8 3 2 2 2 3" xfId="2379" xr:uid="{00000000-0005-0000-0000-000090A90000}"/>
    <cellStyle name="Normal 8 3 2 2 2 3 2" xfId="4069" xr:uid="{00000000-0005-0000-0000-000091A90000}"/>
    <cellStyle name="Normal 8 3 2 2 2 3 2 2" xfId="14142" xr:uid="{00000000-0005-0000-0000-000092A90000}"/>
    <cellStyle name="Normal 8 3 2 2 2 3 2 2 2" xfId="44473" xr:uid="{00000000-0005-0000-0000-000093A90000}"/>
    <cellStyle name="Normal 8 3 2 2 2 3 2 2 3" xfId="29240" xr:uid="{00000000-0005-0000-0000-000094A90000}"/>
    <cellStyle name="Normal 8 3 2 2 2 3 2 3" xfId="9122" xr:uid="{00000000-0005-0000-0000-000095A90000}"/>
    <cellStyle name="Normal 8 3 2 2 2 3 2 3 2" xfId="39456" xr:uid="{00000000-0005-0000-0000-000096A90000}"/>
    <cellStyle name="Normal 8 3 2 2 2 3 2 3 3" xfId="24223" xr:uid="{00000000-0005-0000-0000-000097A90000}"/>
    <cellStyle name="Normal 8 3 2 2 2 3 2 4" xfId="34443" xr:uid="{00000000-0005-0000-0000-000098A90000}"/>
    <cellStyle name="Normal 8 3 2 2 2 3 2 5" xfId="19210" xr:uid="{00000000-0005-0000-0000-000099A90000}"/>
    <cellStyle name="Normal 8 3 2 2 2 3 3" xfId="5761" xr:uid="{00000000-0005-0000-0000-00009AA90000}"/>
    <cellStyle name="Normal 8 3 2 2 2 3 3 2" xfId="15813" xr:uid="{00000000-0005-0000-0000-00009BA90000}"/>
    <cellStyle name="Normal 8 3 2 2 2 3 3 2 2" xfId="46144" xr:uid="{00000000-0005-0000-0000-00009CA90000}"/>
    <cellStyle name="Normal 8 3 2 2 2 3 3 2 3" xfId="30911" xr:uid="{00000000-0005-0000-0000-00009DA90000}"/>
    <cellStyle name="Normal 8 3 2 2 2 3 3 3" xfId="10793" xr:uid="{00000000-0005-0000-0000-00009EA90000}"/>
    <cellStyle name="Normal 8 3 2 2 2 3 3 3 2" xfId="41127" xr:uid="{00000000-0005-0000-0000-00009FA90000}"/>
    <cellStyle name="Normal 8 3 2 2 2 3 3 3 3" xfId="25894" xr:uid="{00000000-0005-0000-0000-0000A0A90000}"/>
    <cellStyle name="Normal 8 3 2 2 2 3 3 4" xfId="36114" xr:uid="{00000000-0005-0000-0000-0000A1A90000}"/>
    <cellStyle name="Normal 8 3 2 2 2 3 3 5" xfId="20881" xr:uid="{00000000-0005-0000-0000-0000A2A90000}"/>
    <cellStyle name="Normal 8 3 2 2 2 3 4" xfId="12471" xr:uid="{00000000-0005-0000-0000-0000A3A90000}"/>
    <cellStyle name="Normal 8 3 2 2 2 3 4 2" xfId="42802" xr:uid="{00000000-0005-0000-0000-0000A4A90000}"/>
    <cellStyle name="Normal 8 3 2 2 2 3 4 3" xfId="27569" xr:uid="{00000000-0005-0000-0000-0000A5A90000}"/>
    <cellStyle name="Normal 8 3 2 2 2 3 5" xfId="7450" xr:uid="{00000000-0005-0000-0000-0000A6A90000}"/>
    <cellStyle name="Normal 8 3 2 2 2 3 5 2" xfId="37785" xr:uid="{00000000-0005-0000-0000-0000A7A90000}"/>
    <cellStyle name="Normal 8 3 2 2 2 3 5 3" xfId="22552" xr:uid="{00000000-0005-0000-0000-0000A8A90000}"/>
    <cellStyle name="Normal 8 3 2 2 2 3 6" xfId="32773" xr:uid="{00000000-0005-0000-0000-0000A9A90000}"/>
    <cellStyle name="Normal 8 3 2 2 2 3 7" xfId="17539" xr:uid="{00000000-0005-0000-0000-0000AAA90000}"/>
    <cellStyle name="Normal 8 3 2 2 2 4" xfId="3232" xr:uid="{00000000-0005-0000-0000-0000ABA90000}"/>
    <cellStyle name="Normal 8 3 2 2 2 4 2" xfId="13306" xr:uid="{00000000-0005-0000-0000-0000ACA90000}"/>
    <cellStyle name="Normal 8 3 2 2 2 4 2 2" xfId="43637" xr:uid="{00000000-0005-0000-0000-0000ADA90000}"/>
    <cellStyle name="Normal 8 3 2 2 2 4 2 3" xfId="28404" xr:uid="{00000000-0005-0000-0000-0000AEA90000}"/>
    <cellStyle name="Normal 8 3 2 2 2 4 3" xfId="8286" xr:uid="{00000000-0005-0000-0000-0000AFA90000}"/>
    <cellStyle name="Normal 8 3 2 2 2 4 3 2" xfId="38620" xr:uid="{00000000-0005-0000-0000-0000B0A90000}"/>
    <cellStyle name="Normal 8 3 2 2 2 4 3 3" xfId="23387" xr:uid="{00000000-0005-0000-0000-0000B1A90000}"/>
    <cellStyle name="Normal 8 3 2 2 2 4 4" xfId="33607" xr:uid="{00000000-0005-0000-0000-0000B2A90000}"/>
    <cellStyle name="Normal 8 3 2 2 2 4 5" xfId="18374" xr:uid="{00000000-0005-0000-0000-0000B3A90000}"/>
    <cellStyle name="Normal 8 3 2 2 2 5" xfId="4925" xr:uid="{00000000-0005-0000-0000-0000B4A90000}"/>
    <cellStyle name="Normal 8 3 2 2 2 5 2" xfId="14977" xr:uid="{00000000-0005-0000-0000-0000B5A90000}"/>
    <cellStyle name="Normal 8 3 2 2 2 5 2 2" xfId="45308" xr:uid="{00000000-0005-0000-0000-0000B6A90000}"/>
    <cellStyle name="Normal 8 3 2 2 2 5 2 3" xfId="30075" xr:uid="{00000000-0005-0000-0000-0000B7A90000}"/>
    <cellStyle name="Normal 8 3 2 2 2 5 3" xfId="9957" xr:uid="{00000000-0005-0000-0000-0000B8A90000}"/>
    <cellStyle name="Normal 8 3 2 2 2 5 3 2" xfId="40291" xr:uid="{00000000-0005-0000-0000-0000B9A90000}"/>
    <cellStyle name="Normal 8 3 2 2 2 5 3 3" xfId="25058" xr:uid="{00000000-0005-0000-0000-0000BAA90000}"/>
    <cellStyle name="Normal 8 3 2 2 2 5 4" xfId="35278" xr:uid="{00000000-0005-0000-0000-0000BBA90000}"/>
    <cellStyle name="Normal 8 3 2 2 2 5 5" xfId="20045" xr:uid="{00000000-0005-0000-0000-0000BCA90000}"/>
    <cellStyle name="Normal 8 3 2 2 2 6" xfId="11635" xr:uid="{00000000-0005-0000-0000-0000BDA90000}"/>
    <cellStyle name="Normal 8 3 2 2 2 6 2" xfId="41966" xr:uid="{00000000-0005-0000-0000-0000BEA90000}"/>
    <cellStyle name="Normal 8 3 2 2 2 6 3" xfId="26733" xr:uid="{00000000-0005-0000-0000-0000BFA90000}"/>
    <cellStyle name="Normal 8 3 2 2 2 7" xfId="6614" xr:uid="{00000000-0005-0000-0000-0000C0A90000}"/>
    <cellStyle name="Normal 8 3 2 2 2 7 2" xfId="36949" xr:uid="{00000000-0005-0000-0000-0000C1A90000}"/>
    <cellStyle name="Normal 8 3 2 2 2 7 3" xfId="21716" xr:uid="{00000000-0005-0000-0000-0000C2A90000}"/>
    <cellStyle name="Normal 8 3 2 2 2 8" xfId="31937" xr:uid="{00000000-0005-0000-0000-0000C3A90000}"/>
    <cellStyle name="Normal 8 3 2 2 2 9" xfId="16703" xr:uid="{00000000-0005-0000-0000-0000C4A90000}"/>
    <cellStyle name="Normal 8 3 2 2 3" xfId="1750" xr:uid="{00000000-0005-0000-0000-0000C5A90000}"/>
    <cellStyle name="Normal 8 3 2 2 3 2" xfId="2589" xr:uid="{00000000-0005-0000-0000-0000C6A90000}"/>
    <cellStyle name="Normal 8 3 2 2 3 2 2" xfId="4279" xr:uid="{00000000-0005-0000-0000-0000C7A90000}"/>
    <cellStyle name="Normal 8 3 2 2 3 2 2 2" xfId="14352" xr:uid="{00000000-0005-0000-0000-0000C8A90000}"/>
    <cellStyle name="Normal 8 3 2 2 3 2 2 2 2" xfId="44683" xr:uid="{00000000-0005-0000-0000-0000C9A90000}"/>
    <cellStyle name="Normal 8 3 2 2 3 2 2 2 3" xfId="29450" xr:uid="{00000000-0005-0000-0000-0000CAA90000}"/>
    <cellStyle name="Normal 8 3 2 2 3 2 2 3" xfId="9332" xr:uid="{00000000-0005-0000-0000-0000CBA90000}"/>
    <cellStyle name="Normal 8 3 2 2 3 2 2 3 2" xfId="39666" xr:uid="{00000000-0005-0000-0000-0000CCA90000}"/>
    <cellStyle name="Normal 8 3 2 2 3 2 2 3 3" xfId="24433" xr:uid="{00000000-0005-0000-0000-0000CDA90000}"/>
    <cellStyle name="Normal 8 3 2 2 3 2 2 4" xfId="34653" xr:uid="{00000000-0005-0000-0000-0000CEA90000}"/>
    <cellStyle name="Normal 8 3 2 2 3 2 2 5" xfId="19420" xr:uid="{00000000-0005-0000-0000-0000CFA90000}"/>
    <cellStyle name="Normal 8 3 2 2 3 2 3" xfId="5971" xr:uid="{00000000-0005-0000-0000-0000D0A90000}"/>
    <cellStyle name="Normal 8 3 2 2 3 2 3 2" xfId="16023" xr:uid="{00000000-0005-0000-0000-0000D1A90000}"/>
    <cellStyle name="Normal 8 3 2 2 3 2 3 2 2" xfId="46354" xr:uid="{00000000-0005-0000-0000-0000D2A90000}"/>
    <cellStyle name="Normal 8 3 2 2 3 2 3 2 3" xfId="31121" xr:uid="{00000000-0005-0000-0000-0000D3A90000}"/>
    <cellStyle name="Normal 8 3 2 2 3 2 3 3" xfId="11003" xr:uid="{00000000-0005-0000-0000-0000D4A90000}"/>
    <cellStyle name="Normal 8 3 2 2 3 2 3 3 2" xfId="41337" xr:uid="{00000000-0005-0000-0000-0000D5A90000}"/>
    <cellStyle name="Normal 8 3 2 2 3 2 3 3 3" xfId="26104" xr:uid="{00000000-0005-0000-0000-0000D6A90000}"/>
    <cellStyle name="Normal 8 3 2 2 3 2 3 4" xfId="36324" xr:uid="{00000000-0005-0000-0000-0000D7A90000}"/>
    <cellStyle name="Normal 8 3 2 2 3 2 3 5" xfId="21091" xr:uid="{00000000-0005-0000-0000-0000D8A90000}"/>
    <cellStyle name="Normal 8 3 2 2 3 2 4" xfId="12681" xr:uid="{00000000-0005-0000-0000-0000D9A90000}"/>
    <cellStyle name="Normal 8 3 2 2 3 2 4 2" xfId="43012" xr:uid="{00000000-0005-0000-0000-0000DAA90000}"/>
    <cellStyle name="Normal 8 3 2 2 3 2 4 3" xfId="27779" xr:uid="{00000000-0005-0000-0000-0000DBA90000}"/>
    <cellStyle name="Normal 8 3 2 2 3 2 5" xfId="7660" xr:uid="{00000000-0005-0000-0000-0000DCA90000}"/>
    <cellStyle name="Normal 8 3 2 2 3 2 5 2" xfId="37995" xr:uid="{00000000-0005-0000-0000-0000DDA90000}"/>
    <cellStyle name="Normal 8 3 2 2 3 2 5 3" xfId="22762" xr:uid="{00000000-0005-0000-0000-0000DEA90000}"/>
    <cellStyle name="Normal 8 3 2 2 3 2 6" xfId="32983" xr:uid="{00000000-0005-0000-0000-0000DFA90000}"/>
    <cellStyle name="Normal 8 3 2 2 3 2 7" xfId="17749" xr:uid="{00000000-0005-0000-0000-0000E0A90000}"/>
    <cellStyle name="Normal 8 3 2 2 3 3" xfId="3442" xr:uid="{00000000-0005-0000-0000-0000E1A90000}"/>
    <cellStyle name="Normal 8 3 2 2 3 3 2" xfId="13516" xr:uid="{00000000-0005-0000-0000-0000E2A90000}"/>
    <cellStyle name="Normal 8 3 2 2 3 3 2 2" xfId="43847" xr:uid="{00000000-0005-0000-0000-0000E3A90000}"/>
    <cellStyle name="Normal 8 3 2 2 3 3 2 3" xfId="28614" xr:uid="{00000000-0005-0000-0000-0000E4A90000}"/>
    <cellStyle name="Normal 8 3 2 2 3 3 3" xfId="8496" xr:uid="{00000000-0005-0000-0000-0000E5A90000}"/>
    <cellStyle name="Normal 8 3 2 2 3 3 3 2" xfId="38830" xr:uid="{00000000-0005-0000-0000-0000E6A90000}"/>
    <cellStyle name="Normal 8 3 2 2 3 3 3 3" xfId="23597" xr:uid="{00000000-0005-0000-0000-0000E7A90000}"/>
    <cellStyle name="Normal 8 3 2 2 3 3 4" xfId="33817" xr:uid="{00000000-0005-0000-0000-0000E8A90000}"/>
    <cellStyle name="Normal 8 3 2 2 3 3 5" xfId="18584" xr:uid="{00000000-0005-0000-0000-0000E9A90000}"/>
    <cellStyle name="Normal 8 3 2 2 3 4" xfId="5135" xr:uid="{00000000-0005-0000-0000-0000EAA90000}"/>
    <cellStyle name="Normal 8 3 2 2 3 4 2" xfId="15187" xr:uid="{00000000-0005-0000-0000-0000EBA90000}"/>
    <cellStyle name="Normal 8 3 2 2 3 4 2 2" xfId="45518" xr:uid="{00000000-0005-0000-0000-0000ECA90000}"/>
    <cellStyle name="Normal 8 3 2 2 3 4 2 3" xfId="30285" xr:uid="{00000000-0005-0000-0000-0000EDA90000}"/>
    <cellStyle name="Normal 8 3 2 2 3 4 3" xfId="10167" xr:uid="{00000000-0005-0000-0000-0000EEA90000}"/>
    <cellStyle name="Normal 8 3 2 2 3 4 3 2" xfId="40501" xr:uid="{00000000-0005-0000-0000-0000EFA90000}"/>
    <cellStyle name="Normal 8 3 2 2 3 4 3 3" xfId="25268" xr:uid="{00000000-0005-0000-0000-0000F0A90000}"/>
    <cellStyle name="Normal 8 3 2 2 3 4 4" xfId="35488" xr:uid="{00000000-0005-0000-0000-0000F1A90000}"/>
    <cellStyle name="Normal 8 3 2 2 3 4 5" xfId="20255" xr:uid="{00000000-0005-0000-0000-0000F2A90000}"/>
    <cellStyle name="Normal 8 3 2 2 3 5" xfId="11845" xr:uid="{00000000-0005-0000-0000-0000F3A90000}"/>
    <cellStyle name="Normal 8 3 2 2 3 5 2" xfId="42176" xr:uid="{00000000-0005-0000-0000-0000F4A90000}"/>
    <cellStyle name="Normal 8 3 2 2 3 5 3" xfId="26943" xr:uid="{00000000-0005-0000-0000-0000F5A90000}"/>
    <cellStyle name="Normal 8 3 2 2 3 6" xfId="6824" xr:uid="{00000000-0005-0000-0000-0000F6A90000}"/>
    <cellStyle name="Normal 8 3 2 2 3 6 2" xfId="37159" xr:uid="{00000000-0005-0000-0000-0000F7A90000}"/>
    <cellStyle name="Normal 8 3 2 2 3 6 3" xfId="21926" xr:uid="{00000000-0005-0000-0000-0000F8A90000}"/>
    <cellStyle name="Normal 8 3 2 2 3 7" xfId="32147" xr:uid="{00000000-0005-0000-0000-0000F9A90000}"/>
    <cellStyle name="Normal 8 3 2 2 3 8" xfId="16913" xr:uid="{00000000-0005-0000-0000-0000FAA90000}"/>
    <cellStyle name="Normal 8 3 2 2 4" xfId="2171" xr:uid="{00000000-0005-0000-0000-0000FBA90000}"/>
    <cellStyle name="Normal 8 3 2 2 4 2" xfId="3861" xr:uid="{00000000-0005-0000-0000-0000FCA90000}"/>
    <cellStyle name="Normal 8 3 2 2 4 2 2" xfId="13934" xr:uid="{00000000-0005-0000-0000-0000FDA90000}"/>
    <cellStyle name="Normal 8 3 2 2 4 2 2 2" xfId="44265" xr:uid="{00000000-0005-0000-0000-0000FEA90000}"/>
    <cellStyle name="Normal 8 3 2 2 4 2 2 3" xfId="29032" xr:uid="{00000000-0005-0000-0000-0000FFA90000}"/>
    <cellStyle name="Normal 8 3 2 2 4 2 3" xfId="8914" xr:uid="{00000000-0005-0000-0000-000000AA0000}"/>
    <cellStyle name="Normal 8 3 2 2 4 2 3 2" xfId="39248" xr:uid="{00000000-0005-0000-0000-000001AA0000}"/>
    <cellStyle name="Normal 8 3 2 2 4 2 3 3" xfId="24015" xr:uid="{00000000-0005-0000-0000-000002AA0000}"/>
    <cellStyle name="Normal 8 3 2 2 4 2 4" xfId="34235" xr:uid="{00000000-0005-0000-0000-000003AA0000}"/>
    <cellStyle name="Normal 8 3 2 2 4 2 5" xfId="19002" xr:uid="{00000000-0005-0000-0000-000004AA0000}"/>
    <cellStyle name="Normal 8 3 2 2 4 3" xfId="5553" xr:uid="{00000000-0005-0000-0000-000005AA0000}"/>
    <cellStyle name="Normal 8 3 2 2 4 3 2" xfId="15605" xr:uid="{00000000-0005-0000-0000-000006AA0000}"/>
    <cellStyle name="Normal 8 3 2 2 4 3 2 2" xfId="45936" xr:uid="{00000000-0005-0000-0000-000007AA0000}"/>
    <cellStyle name="Normal 8 3 2 2 4 3 2 3" xfId="30703" xr:uid="{00000000-0005-0000-0000-000008AA0000}"/>
    <cellStyle name="Normal 8 3 2 2 4 3 3" xfId="10585" xr:uid="{00000000-0005-0000-0000-000009AA0000}"/>
    <cellStyle name="Normal 8 3 2 2 4 3 3 2" xfId="40919" xr:uid="{00000000-0005-0000-0000-00000AAA0000}"/>
    <cellStyle name="Normal 8 3 2 2 4 3 3 3" xfId="25686" xr:uid="{00000000-0005-0000-0000-00000BAA0000}"/>
    <cellStyle name="Normal 8 3 2 2 4 3 4" xfId="35906" xr:uid="{00000000-0005-0000-0000-00000CAA0000}"/>
    <cellStyle name="Normal 8 3 2 2 4 3 5" xfId="20673" xr:uid="{00000000-0005-0000-0000-00000DAA0000}"/>
    <cellStyle name="Normal 8 3 2 2 4 4" xfId="12263" xr:uid="{00000000-0005-0000-0000-00000EAA0000}"/>
    <cellStyle name="Normal 8 3 2 2 4 4 2" xfId="42594" xr:uid="{00000000-0005-0000-0000-00000FAA0000}"/>
    <cellStyle name="Normal 8 3 2 2 4 4 3" xfId="27361" xr:uid="{00000000-0005-0000-0000-000010AA0000}"/>
    <cellStyle name="Normal 8 3 2 2 4 5" xfId="7242" xr:uid="{00000000-0005-0000-0000-000011AA0000}"/>
    <cellStyle name="Normal 8 3 2 2 4 5 2" xfId="37577" xr:uid="{00000000-0005-0000-0000-000012AA0000}"/>
    <cellStyle name="Normal 8 3 2 2 4 5 3" xfId="22344" xr:uid="{00000000-0005-0000-0000-000013AA0000}"/>
    <cellStyle name="Normal 8 3 2 2 4 6" xfId="32565" xr:uid="{00000000-0005-0000-0000-000014AA0000}"/>
    <cellStyle name="Normal 8 3 2 2 4 7" xfId="17331" xr:uid="{00000000-0005-0000-0000-000015AA0000}"/>
    <cellStyle name="Normal 8 3 2 2 5" xfId="3024" xr:uid="{00000000-0005-0000-0000-000016AA0000}"/>
    <cellStyle name="Normal 8 3 2 2 5 2" xfId="13098" xr:uid="{00000000-0005-0000-0000-000017AA0000}"/>
    <cellStyle name="Normal 8 3 2 2 5 2 2" xfId="43429" xr:uid="{00000000-0005-0000-0000-000018AA0000}"/>
    <cellStyle name="Normal 8 3 2 2 5 2 3" xfId="28196" xr:uid="{00000000-0005-0000-0000-000019AA0000}"/>
    <cellStyle name="Normal 8 3 2 2 5 3" xfId="8078" xr:uid="{00000000-0005-0000-0000-00001AAA0000}"/>
    <cellStyle name="Normal 8 3 2 2 5 3 2" xfId="38412" xr:uid="{00000000-0005-0000-0000-00001BAA0000}"/>
    <cellStyle name="Normal 8 3 2 2 5 3 3" xfId="23179" xr:uid="{00000000-0005-0000-0000-00001CAA0000}"/>
    <cellStyle name="Normal 8 3 2 2 5 4" xfId="33399" xr:uid="{00000000-0005-0000-0000-00001DAA0000}"/>
    <cellStyle name="Normal 8 3 2 2 5 5" xfId="18166" xr:uid="{00000000-0005-0000-0000-00001EAA0000}"/>
    <cellStyle name="Normal 8 3 2 2 6" xfId="4717" xr:uid="{00000000-0005-0000-0000-00001FAA0000}"/>
    <cellStyle name="Normal 8 3 2 2 6 2" xfId="14769" xr:uid="{00000000-0005-0000-0000-000020AA0000}"/>
    <cellStyle name="Normal 8 3 2 2 6 2 2" xfId="45100" xr:uid="{00000000-0005-0000-0000-000021AA0000}"/>
    <cellStyle name="Normal 8 3 2 2 6 2 3" xfId="29867" xr:uid="{00000000-0005-0000-0000-000022AA0000}"/>
    <cellStyle name="Normal 8 3 2 2 6 3" xfId="9749" xr:uid="{00000000-0005-0000-0000-000023AA0000}"/>
    <cellStyle name="Normal 8 3 2 2 6 3 2" xfId="40083" xr:uid="{00000000-0005-0000-0000-000024AA0000}"/>
    <cellStyle name="Normal 8 3 2 2 6 3 3" xfId="24850" xr:uid="{00000000-0005-0000-0000-000025AA0000}"/>
    <cellStyle name="Normal 8 3 2 2 6 4" xfId="35070" xr:uid="{00000000-0005-0000-0000-000026AA0000}"/>
    <cellStyle name="Normal 8 3 2 2 6 5" xfId="19837" xr:uid="{00000000-0005-0000-0000-000027AA0000}"/>
    <cellStyle name="Normal 8 3 2 2 7" xfId="11427" xr:uid="{00000000-0005-0000-0000-000028AA0000}"/>
    <cellStyle name="Normal 8 3 2 2 7 2" xfId="41758" xr:uid="{00000000-0005-0000-0000-000029AA0000}"/>
    <cellStyle name="Normal 8 3 2 2 7 3" xfId="26525" xr:uid="{00000000-0005-0000-0000-00002AAA0000}"/>
    <cellStyle name="Normal 8 3 2 2 8" xfId="6406" xr:uid="{00000000-0005-0000-0000-00002BAA0000}"/>
    <cellStyle name="Normal 8 3 2 2 8 2" xfId="36741" xr:uid="{00000000-0005-0000-0000-00002CAA0000}"/>
    <cellStyle name="Normal 8 3 2 2 8 3" xfId="21508" xr:uid="{00000000-0005-0000-0000-00002DAA0000}"/>
    <cellStyle name="Normal 8 3 2 2 9" xfId="31729" xr:uid="{00000000-0005-0000-0000-00002EAA0000}"/>
    <cellStyle name="Normal 8 3 2 3" xfId="1433" xr:uid="{00000000-0005-0000-0000-00002FAA0000}"/>
    <cellStyle name="Normal 8 3 2 3 2" xfId="1854" xr:uid="{00000000-0005-0000-0000-000030AA0000}"/>
    <cellStyle name="Normal 8 3 2 3 2 2" xfId="2693" xr:uid="{00000000-0005-0000-0000-000031AA0000}"/>
    <cellStyle name="Normal 8 3 2 3 2 2 2" xfId="4383" xr:uid="{00000000-0005-0000-0000-000032AA0000}"/>
    <cellStyle name="Normal 8 3 2 3 2 2 2 2" xfId="14456" xr:uid="{00000000-0005-0000-0000-000033AA0000}"/>
    <cellStyle name="Normal 8 3 2 3 2 2 2 2 2" xfId="44787" xr:uid="{00000000-0005-0000-0000-000034AA0000}"/>
    <cellStyle name="Normal 8 3 2 3 2 2 2 2 3" xfId="29554" xr:uid="{00000000-0005-0000-0000-000035AA0000}"/>
    <cellStyle name="Normal 8 3 2 3 2 2 2 3" xfId="9436" xr:uid="{00000000-0005-0000-0000-000036AA0000}"/>
    <cellStyle name="Normal 8 3 2 3 2 2 2 3 2" xfId="39770" xr:uid="{00000000-0005-0000-0000-000037AA0000}"/>
    <cellStyle name="Normal 8 3 2 3 2 2 2 3 3" xfId="24537" xr:uid="{00000000-0005-0000-0000-000038AA0000}"/>
    <cellStyle name="Normal 8 3 2 3 2 2 2 4" xfId="34757" xr:uid="{00000000-0005-0000-0000-000039AA0000}"/>
    <cellStyle name="Normal 8 3 2 3 2 2 2 5" xfId="19524" xr:uid="{00000000-0005-0000-0000-00003AAA0000}"/>
    <cellStyle name="Normal 8 3 2 3 2 2 3" xfId="6075" xr:uid="{00000000-0005-0000-0000-00003BAA0000}"/>
    <cellStyle name="Normal 8 3 2 3 2 2 3 2" xfId="16127" xr:uid="{00000000-0005-0000-0000-00003CAA0000}"/>
    <cellStyle name="Normal 8 3 2 3 2 2 3 2 2" xfId="46458" xr:uid="{00000000-0005-0000-0000-00003DAA0000}"/>
    <cellStyle name="Normal 8 3 2 3 2 2 3 2 3" xfId="31225" xr:uid="{00000000-0005-0000-0000-00003EAA0000}"/>
    <cellStyle name="Normal 8 3 2 3 2 2 3 3" xfId="11107" xr:uid="{00000000-0005-0000-0000-00003FAA0000}"/>
    <cellStyle name="Normal 8 3 2 3 2 2 3 3 2" xfId="41441" xr:uid="{00000000-0005-0000-0000-000040AA0000}"/>
    <cellStyle name="Normal 8 3 2 3 2 2 3 3 3" xfId="26208" xr:uid="{00000000-0005-0000-0000-000041AA0000}"/>
    <cellStyle name="Normal 8 3 2 3 2 2 3 4" xfId="36428" xr:uid="{00000000-0005-0000-0000-000042AA0000}"/>
    <cellStyle name="Normal 8 3 2 3 2 2 3 5" xfId="21195" xr:uid="{00000000-0005-0000-0000-000043AA0000}"/>
    <cellStyle name="Normal 8 3 2 3 2 2 4" xfId="12785" xr:uid="{00000000-0005-0000-0000-000044AA0000}"/>
    <cellStyle name="Normal 8 3 2 3 2 2 4 2" xfId="43116" xr:uid="{00000000-0005-0000-0000-000045AA0000}"/>
    <cellStyle name="Normal 8 3 2 3 2 2 4 3" xfId="27883" xr:uid="{00000000-0005-0000-0000-000046AA0000}"/>
    <cellStyle name="Normal 8 3 2 3 2 2 5" xfId="7764" xr:uid="{00000000-0005-0000-0000-000047AA0000}"/>
    <cellStyle name="Normal 8 3 2 3 2 2 5 2" xfId="38099" xr:uid="{00000000-0005-0000-0000-000048AA0000}"/>
    <cellStyle name="Normal 8 3 2 3 2 2 5 3" xfId="22866" xr:uid="{00000000-0005-0000-0000-000049AA0000}"/>
    <cellStyle name="Normal 8 3 2 3 2 2 6" xfId="33087" xr:uid="{00000000-0005-0000-0000-00004AAA0000}"/>
    <cellStyle name="Normal 8 3 2 3 2 2 7" xfId="17853" xr:uid="{00000000-0005-0000-0000-00004BAA0000}"/>
    <cellStyle name="Normal 8 3 2 3 2 3" xfId="3546" xr:uid="{00000000-0005-0000-0000-00004CAA0000}"/>
    <cellStyle name="Normal 8 3 2 3 2 3 2" xfId="13620" xr:uid="{00000000-0005-0000-0000-00004DAA0000}"/>
    <cellStyle name="Normal 8 3 2 3 2 3 2 2" xfId="43951" xr:uid="{00000000-0005-0000-0000-00004EAA0000}"/>
    <cellStyle name="Normal 8 3 2 3 2 3 2 3" xfId="28718" xr:uid="{00000000-0005-0000-0000-00004FAA0000}"/>
    <cellStyle name="Normal 8 3 2 3 2 3 3" xfId="8600" xr:uid="{00000000-0005-0000-0000-000050AA0000}"/>
    <cellStyle name="Normal 8 3 2 3 2 3 3 2" xfId="38934" xr:uid="{00000000-0005-0000-0000-000051AA0000}"/>
    <cellStyle name="Normal 8 3 2 3 2 3 3 3" xfId="23701" xr:uid="{00000000-0005-0000-0000-000052AA0000}"/>
    <cellStyle name="Normal 8 3 2 3 2 3 4" xfId="33921" xr:uid="{00000000-0005-0000-0000-000053AA0000}"/>
    <cellStyle name="Normal 8 3 2 3 2 3 5" xfId="18688" xr:uid="{00000000-0005-0000-0000-000054AA0000}"/>
    <cellStyle name="Normal 8 3 2 3 2 4" xfId="5239" xr:uid="{00000000-0005-0000-0000-000055AA0000}"/>
    <cellStyle name="Normal 8 3 2 3 2 4 2" xfId="15291" xr:uid="{00000000-0005-0000-0000-000056AA0000}"/>
    <cellStyle name="Normal 8 3 2 3 2 4 2 2" xfId="45622" xr:uid="{00000000-0005-0000-0000-000057AA0000}"/>
    <cellStyle name="Normal 8 3 2 3 2 4 2 3" xfId="30389" xr:uid="{00000000-0005-0000-0000-000058AA0000}"/>
    <cellStyle name="Normal 8 3 2 3 2 4 3" xfId="10271" xr:uid="{00000000-0005-0000-0000-000059AA0000}"/>
    <cellStyle name="Normal 8 3 2 3 2 4 3 2" xfId="40605" xr:uid="{00000000-0005-0000-0000-00005AAA0000}"/>
    <cellStyle name="Normal 8 3 2 3 2 4 3 3" xfId="25372" xr:uid="{00000000-0005-0000-0000-00005BAA0000}"/>
    <cellStyle name="Normal 8 3 2 3 2 4 4" xfId="35592" xr:uid="{00000000-0005-0000-0000-00005CAA0000}"/>
    <cellStyle name="Normal 8 3 2 3 2 4 5" xfId="20359" xr:uid="{00000000-0005-0000-0000-00005DAA0000}"/>
    <cellStyle name="Normal 8 3 2 3 2 5" xfId="11949" xr:uid="{00000000-0005-0000-0000-00005EAA0000}"/>
    <cellStyle name="Normal 8 3 2 3 2 5 2" xfId="42280" xr:uid="{00000000-0005-0000-0000-00005FAA0000}"/>
    <cellStyle name="Normal 8 3 2 3 2 5 3" xfId="27047" xr:uid="{00000000-0005-0000-0000-000060AA0000}"/>
    <cellStyle name="Normal 8 3 2 3 2 6" xfId="6928" xr:uid="{00000000-0005-0000-0000-000061AA0000}"/>
    <cellStyle name="Normal 8 3 2 3 2 6 2" xfId="37263" xr:uid="{00000000-0005-0000-0000-000062AA0000}"/>
    <cellStyle name="Normal 8 3 2 3 2 6 3" xfId="22030" xr:uid="{00000000-0005-0000-0000-000063AA0000}"/>
    <cellStyle name="Normal 8 3 2 3 2 7" xfId="32251" xr:uid="{00000000-0005-0000-0000-000064AA0000}"/>
    <cellStyle name="Normal 8 3 2 3 2 8" xfId="17017" xr:uid="{00000000-0005-0000-0000-000065AA0000}"/>
    <cellStyle name="Normal 8 3 2 3 3" xfId="2275" xr:uid="{00000000-0005-0000-0000-000066AA0000}"/>
    <cellStyle name="Normal 8 3 2 3 3 2" xfId="3965" xr:uid="{00000000-0005-0000-0000-000067AA0000}"/>
    <cellStyle name="Normal 8 3 2 3 3 2 2" xfId="14038" xr:uid="{00000000-0005-0000-0000-000068AA0000}"/>
    <cellStyle name="Normal 8 3 2 3 3 2 2 2" xfId="44369" xr:uid="{00000000-0005-0000-0000-000069AA0000}"/>
    <cellStyle name="Normal 8 3 2 3 3 2 2 3" xfId="29136" xr:uid="{00000000-0005-0000-0000-00006AAA0000}"/>
    <cellStyle name="Normal 8 3 2 3 3 2 3" xfId="9018" xr:uid="{00000000-0005-0000-0000-00006BAA0000}"/>
    <cellStyle name="Normal 8 3 2 3 3 2 3 2" xfId="39352" xr:uid="{00000000-0005-0000-0000-00006CAA0000}"/>
    <cellStyle name="Normal 8 3 2 3 3 2 3 3" xfId="24119" xr:uid="{00000000-0005-0000-0000-00006DAA0000}"/>
    <cellStyle name="Normal 8 3 2 3 3 2 4" xfId="34339" xr:uid="{00000000-0005-0000-0000-00006EAA0000}"/>
    <cellStyle name="Normal 8 3 2 3 3 2 5" xfId="19106" xr:uid="{00000000-0005-0000-0000-00006FAA0000}"/>
    <cellStyle name="Normal 8 3 2 3 3 3" xfId="5657" xr:uid="{00000000-0005-0000-0000-000070AA0000}"/>
    <cellStyle name="Normal 8 3 2 3 3 3 2" xfId="15709" xr:uid="{00000000-0005-0000-0000-000071AA0000}"/>
    <cellStyle name="Normal 8 3 2 3 3 3 2 2" xfId="46040" xr:uid="{00000000-0005-0000-0000-000072AA0000}"/>
    <cellStyle name="Normal 8 3 2 3 3 3 2 3" xfId="30807" xr:uid="{00000000-0005-0000-0000-000073AA0000}"/>
    <cellStyle name="Normal 8 3 2 3 3 3 3" xfId="10689" xr:uid="{00000000-0005-0000-0000-000074AA0000}"/>
    <cellStyle name="Normal 8 3 2 3 3 3 3 2" xfId="41023" xr:uid="{00000000-0005-0000-0000-000075AA0000}"/>
    <cellStyle name="Normal 8 3 2 3 3 3 3 3" xfId="25790" xr:uid="{00000000-0005-0000-0000-000076AA0000}"/>
    <cellStyle name="Normal 8 3 2 3 3 3 4" xfId="36010" xr:uid="{00000000-0005-0000-0000-000077AA0000}"/>
    <cellStyle name="Normal 8 3 2 3 3 3 5" xfId="20777" xr:uid="{00000000-0005-0000-0000-000078AA0000}"/>
    <cellStyle name="Normal 8 3 2 3 3 4" xfId="12367" xr:uid="{00000000-0005-0000-0000-000079AA0000}"/>
    <cellStyle name="Normal 8 3 2 3 3 4 2" xfId="42698" xr:uid="{00000000-0005-0000-0000-00007AAA0000}"/>
    <cellStyle name="Normal 8 3 2 3 3 4 3" xfId="27465" xr:uid="{00000000-0005-0000-0000-00007BAA0000}"/>
    <cellStyle name="Normal 8 3 2 3 3 5" xfId="7346" xr:uid="{00000000-0005-0000-0000-00007CAA0000}"/>
    <cellStyle name="Normal 8 3 2 3 3 5 2" xfId="37681" xr:uid="{00000000-0005-0000-0000-00007DAA0000}"/>
    <cellStyle name="Normal 8 3 2 3 3 5 3" xfId="22448" xr:uid="{00000000-0005-0000-0000-00007EAA0000}"/>
    <cellStyle name="Normal 8 3 2 3 3 6" xfId="32669" xr:uid="{00000000-0005-0000-0000-00007FAA0000}"/>
    <cellStyle name="Normal 8 3 2 3 3 7" xfId="17435" xr:uid="{00000000-0005-0000-0000-000080AA0000}"/>
    <cellStyle name="Normal 8 3 2 3 4" xfId="3128" xr:uid="{00000000-0005-0000-0000-000081AA0000}"/>
    <cellStyle name="Normal 8 3 2 3 4 2" xfId="13202" xr:uid="{00000000-0005-0000-0000-000082AA0000}"/>
    <cellStyle name="Normal 8 3 2 3 4 2 2" xfId="43533" xr:uid="{00000000-0005-0000-0000-000083AA0000}"/>
    <cellStyle name="Normal 8 3 2 3 4 2 3" xfId="28300" xr:uid="{00000000-0005-0000-0000-000084AA0000}"/>
    <cellStyle name="Normal 8 3 2 3 4 3" xfId="8182" xr:uid="{00000000-0005-0000-0000-000085AA0000}"/>
    <cellStyle name="Normal 8 3 2 3 4 3 2" xfId="38516" xr:uid="{00000000-0005-0000-0000-000086AA0000}"/>
    <cellStyle name="Normal 8 3 2 3 4 3 3" xfId="23283" xr:uid="{00000000-0005-0000-0000-000087AA0000}"/>
    <cellStyle name="Normal 8 3 2 3 4 4" xfId="33503" xr:uid="{00000000-0005-0000-0000-000088AA0000}"/>
    <cellStyle name="Normal 8 3 2 3 4 5" xfId="18270" xr:uid="{00000000-0005-0000-0000-000089AA0000}"/>
    <cellStyle name="Normal 8 3 2 3 5" xfId="4821" xr:uid="{00000000-0005-0000-0000-00008AAA0000}"/>
    <cellStyle name="Normal 8 3 2 3 5 2" xfId="14873" xr:uid="{00000000-0005-0000-0000-00008BAA0000}"/>
    <cellStyle name="Normal 8 3 2 3 5 2 2" xfId="45204" xr:uid="{00000000-0005-0000-0000-00008CAA0000}"/>
    <cellStyle name="Normal 8 3 2 3 5 2 3" xfId="29971" xr:uid="{00000000-0005-0000-0000-00008DAA0000}"/>
    <cellStyle name="Normal 8 3 2 3 5 3" xfId="9853" xr:uid="{00000000-0005-0000-0000-00008EAA0000}"/>
    <cellStyle name="Normal 8 3 2 3 5 3 2" xfId="40187" xr:uid="{00000000-0005-0000-0000-00008FAA0000}"/>
    <cellStyle name="Normal 8 3 2 3 5 3 3" xfId="24954" xr:uid="{00000000-0005-0000-0000-000090AA0000}"/>
    <cellStyle name="Normal 8 3 2 3 5 4" xfId="35174" xr:uid="{00000000-0005-0000-0000-000091AA0000}"/>
    <cellStyle name="Normal 8 3 2 3 5 5" xfId="19941" xr:uid="{00000000-0005-0000-0000-000092AA0000}"/>
    <cellStyle name="Normal 8 3 2 3 6" xfId="11531" xr:uid="{00000000-0005-0000-0000-000093AA0000}"/>
    <cellStyle name="Normal 8 3 2 3 6 2" xfId="41862" xr:uid="{00000000-0005-0000-0000-000094AA0000}"/>
    <cellStyle name="Normal 8 3 2 3 6 3" xfId="26629" xr:uid="{00000000-0005-0000-0000-000095AA0000}"/>
    <cellStyle name="Normal 8 3 2 3 7" xfId="6510" xr:uid="{00000000-0005-0000-0000-000096AA0000}"/>
    <cellStyle name="Normal 8 3 2 3 7 2" xfId="36845" xr:uid="{00000000-0005-0000-0000-000097AA0000}"/>
    <cellStyle name="Normal 8 3 2 3 7 3" xfId="21612" xr:uid="{00000000-0005-0000-0000-000098AA0000}"/>
    <cellStyle name="Normal 8 3 2 3 8" xfId="31833" xr:uid="{00000000-0005-0000-0000-000099AA0000}"/>
    <cellStyle name="Normal 8 3 2 3 9" xfId="16599" xr:uid="{00000000-0005-0000-0000-00009AAA0000}"/>
    <cellStyle name="Normal 8 3 2 4" xfId="1646" xr:uid="{00000000-0005-0000-0000-00009BAA0000}"/>
    <cellStyle name="Normal 8 3 2 4 2" xfId="2485" xr:uid="{00000000-0005-0000-0000-00009CAA0000}"/>
    <cellStyle name="Normal 8 3 2 4 2 2" xfId="4175" xr:uid="{00000000-0005-0000-0000-00009DAA0000}"/>
    <cellStyle name="Normal 8 3 2 4 2 2 2" xfId="14248" xr:uid="{00000000-0005-0000-0000-00009EAA0000}"/>
    <cellStyle name="Normal 8 3 2 4 2 2 2 2" xfId="44579" xr:uid="{00000000-0005-0000-0000-00009FAA0000}"/>
    <cellStyle name="Normal 8 3 2 4 2 2 2 3" xfId="29346" xr:uid="{00000000-0005-0000-0000-0000A0AA0000}"/>
    <cellStyle name="Normal 8 3 2 4 2 2 3" xfId="9228" xr:uid="{00000000-0005-0000-0000-0000A1AA0000}"/>
    <cellStyle name="Normal 8 3 2 4 2 2 3 2" xfId="39562" xr:uid="{00000000-0005-0000-0000-0000A2AA0000}"/>
    <cellStyle name="Normal 8 3 2 4 2 2 3 3" xfId="24329" xr:uid="{00000000-0005-0000-0000-0000A3AA0000}"/>
    <cellStyle name="Normal 8 3 2 4 2 2 4" xfId="34549" xr:uid="{00000000-0005-0000-0000-0000A4AA0000}"/>
    <cellStyle name="Normal 8 3 2 4 2 2 5" xfId="19316" xr:uid="{00000000-0005-0000-0000-0000A5AA0000}"/>
    <cellStyle name="Normal 8 3 2 4 2 3" xfId="5867" xr:uid="{00000000-0005-0000-0000-0000A6AA0000}"/>
    <cellStyle name="Normal 8 3 2 4 2 3 2" xfId="15919" xr:uid="{00000000-0005-0000-0000-0000A7AA0000}"/>
    <cellStyle name="Normal 8 3 2 4 2 3 2 2" xfId="46250" xr:uid="{00000000-0005-0000-0000-0000A8AA0000}"/>
    <cellStyle name="Normal 8 3 2 4 2 3 2 3" xfId="31017" xr:uid="{00000000-0005-0000-0000-0000A9AA0000}"/>
    <cellStyle name="Normal 8 3 2 4 2 3 3" xfId="10899" xr:uid="{00000000-0005-0000-0000-0000AAAA0000}"/>
    <cellStyle name="Normal 8 3 2 4 2 3 3 2" xfId="41233" xr:uid="{00000000-0005-0000-0000-0000ABAA0000}"/>
    <cellStyle name="Normal 8 3 2 4 2 3 3 3" xfId="26000" xr:uid="{00000000-0005-0000-0000-0000ACAA0000}"/>
    <cellStyle name="Normal 8 3 2 4 2 3 4" xfId="36220" xr:uid="{00000000-0005-0000-0000-0000ADAA0000}"/>
    <cellStyle name="Normal 8 3 2 4 2 3 5" xfId="20987" xr:uid="{00000000-0005-0000-0000-0000AEAA0000}"/>
    <cellStyle name="Normal 8 3 2 4 2 4" xfId="12577" xr:uid="{00000000-0005-0000-0000-0000AFAA0000}"/>
    <cellStyle name="Normal 8 3 2 4 2 4 2" xfId="42908" xr:uid="{00000000-0005-0000-0000-0000B0AA0000}"/>
    <cellStyle name="Normal 8 3 2 4 2 4 3" xfId="27675" xr:uid="{00000000-0005-0000-0000-0000B1AA0000}"/>
    <cellStyle name="Normal 8 3 2 4 2 5" xfId="7556" xr:uid="{00000000-0005-0000-0000-0000B2AA0000}"/>
    <cellStyle name="Normal 8 3 2 4 2 5 2" xfId="37891" xr:uid="{00000000-0005-0000-0000-0000B3AA0000}"/>
    <cellStyle name="Normal 8 3 2 4 2 5 3" xfId="22658" xr:uid="{00000000-0005-0000-0000-0000B4AA0000}"/>
    <cellStyle name="Normal 8 3 2 4 2 6" xfId="32879" xr:uid="{00000000-0005-0000-0000-0000B5AA0000}"/>
    <cellStyle name="Normal 8 3 2 4 2 7" xfId="17645" xr:uid="{00000000-0005-0000-0000-0000B6AA0000}"/>
    <cellStyle name="Normal 8 3 2 4 3" xfId="3338" xr:uid="{00000000-0005-0000-0000-0000B7AA0000}"/>
    <cellStyle name="Normal 8 3 2 4 3 2" xfId="13412" xr:uid="{00000000-0005-0000-0000-0000B8AA0000}"/>
    <cellStyle name="Normal 8 3 2 4 3 2 2" xfId="43743" xr:uid="{00000000-0005-0000-0000-0000B9AA0000}"/>
    <cellStyle name="Normal 8 3 2 4 3 2 3" xfId="28510" xr:uid="{00000000-0005-0000-0000-0000BAAA0000}"/>
    <cellStyle name="Normal 8 3 2 4 3 3" xfId="8392" xr:uid="{00000000-0005-0000-0000-0000BBAA0000}"/>
    <cellStyle name="Normal 8 3 2 4 3 3 2" xfId="38726" xr:uid="{00000000-0005-0000-0000-0000BCAA0000}"/>
    <cellStyle name="Normal 8 3 2 4 3 3 3" xfId="23493" xr:uid="{00000000-0005-0000-0000-0000BDAA0000}"/>
    <cellStyle name="Normal 8 3 2 4 3 4" xfId="33713" xr:uid="{00000000-0005-0000-0000-0000BEAA0000}"/>
    <cellStyle name="Normal 8 3 2 4 3 5" xfId="18480" xr:uid="{00000000-0005-0000-0000-0000BFAA0000}"/>
    <cellStyle name="Normal 8 3 2 4 4" xfId="5031" xr:uid="{00000000-0005-0000-0000-0000C0AA0000}"/>
    <cellStyle name="Normal 8 3 2 4 4 2" xfId="15083" xr:uid="{00000000-0005-0000-0000-0000C1AA0000}"/>
    <cellStyle name="Normal 8 3 2 4 4 2 2" xfId="45414" xr:uid="{00000000-0005-0000-0000-0000C2AA0000}"/>
    <cellStyle name="Normal 8 3 2 4 4 2 3" xfId="30181" xr:uid="{00000000-0005-0000-0000-0000C3AA0000}"/>
    <cellStyle name="Normal 8 3 2 4 4 3" xfId="10063" xr:uid="{00000000-0005-0000-0000-0000C4AA0000}"/>
    <cellStyle name="Normal 8 3 2 4 4 3 2" xfId="40397" xr:uid="{00000000-0005-0000-0000-0000C5AA0000}"/>
    <cellStyle name="Normal 8 3 2 4 4 3 3" xfId="25164" xr:uid="{00000000-0005-0000-0000-0000C6AA0000}"/>
    <cellStyle name="Normal 8 3 2 4 4 4" xfId="35384" xr:uid="{00000000-0005-0000-0000-0000C7AA0000}"/>
    <cellStyle name="Normal 8 3 2 4 4 5" xfId="20151" xr:uid="{00000000-0005-0000-0000-0000C8AA0000}"/>
    <cellStyle name="Normal 8 3 2 4 5" xfId="11741" xr:uid="{00000000-0005-0000-0000-0000C9AA0000}"/>
    <cellStyle name="Normal 8 3 2 4 5 2" xfId="42072" xr:uid="{00000000-0005-0000-0000-0000CAAA0000}"/>
    <cellStyle name="Normal 8 3 2 4 5 3" xfId="26839" xr:uid="{00000000-0005-0000-0000-0000CBAA0000}"/>
    <cellStyle name="Normal 8 3 2 4 6" xfId="6720" xr:uid="{00000000-0005-0000-0000-0000CCAA0000}"/>
    <cellStyle name="Normal 8 3 2 4 6 2" xfId="37055" xr:uid="{00000000-0005-0000-0000-0000CDAA0000}"/>
    <cellStyle name="Normal 8 3 2 4 6 3" xfId="21822" xr:uid="{00000000-0005-0000-0000-0000CEAA0000}"/>
    <cellStyle name="Normal 8 3 2 4 7" xfId="32043" xr:uid="{00000000-0005-0000-0000-0000CFAA0000}"/>
    <cellStyle name="Normal 8 3 2 4 8" xfId="16809" xr:uid="{00000000-0005-0000-0000-0000D0AA0000}"/>
    <cellStyle name="Normal 8 3 2 5" xfId="2067" xr:uid="{00000000-0005-0000-0000-0000D1AA0000}"/>
    <cellStyle name="Normal 8 3 2 5 2" xfId="3757" xr:uid="{00000000-0005-0000-0000-0000D2AA0000}"/>
    <cellStyle name="Normal 8 3 2 5 2 2" xfId="13830" xr:uid="{00000000-0005-0000-0000-0000D3AA0000}"/>
    <cellStyle name="Normal 8 3 2 5 2 2 2" xfId="44161" xr:uid="{00000000-0005-0000-0000-0000D4AA0000}"/>
    <cellStyle name="Normal 8 3 2 5 2 2 3" xfId="28928" xr:uid="{00000000-0005-0000-0000-0000D5AA0000}"/>
    <cellStyle name="Normal 8 3 2 5 2 3" xfId="8810" xr:uid="{00000000-0005-0000-0000-0000D6AA0000}"/>
    <cellStyle name="Normal 8 3 2 5 2 3 2" xfId="39144" xr:uid="{00000000-0005-0000-0000-0000D7AA0000}"/>
    <cellStyle name="Normal 8 3 2 5 2 3 3" xfId="23911" xr:uid="{00000000-0005-0000-0000-0000D8AA0000}"/>
    <cellStyle name="Normal 8 3 2 5 2 4" xfId="34131" xr:uid="{00000000-0005-0000-0000-0000D9AA0000}"/>
    <cellStyle name="Normal 8 3 2 5 2 5" xfId="18898" xr:uid="{00000000-0005-0000-0000-0000DAAA0000}"/>
    <cellStyle name="Normal 8 3 2 5 3" xfId="5449" xr:uid="{00000000-0005-0000-0000-0000DBAA0000}"/>
    <cellStyle name="Normal 8 3 2 5 3 2" xfId="15501" xr:uid="{00000000-0005-0000-0000-0000DCAA0000}"/>
    <cellStyle name="Normal 8 3 2 5 3 2 2" xfId="45832" xr:uid="{00000000-0005-0000-0000-0000DDAA0000}"/>
    <cellStyle name="Normal 8 3 2 5 3 2 3" xfId="30599" xr:uid="{00000000-0005-0000-0000-0000DEAA0000}"/>
    <cellStyle name="Normal 8 3 2 5 3 3" xfId="10481" xr:uid="{00000000-0005-0000-0000-0000DFAA0000}"/>
    <cellStyle name="Normal 8 3 2 5 3 3 2" xfId="40815" xr:uid="{00000000-0005-0000-0000-0000E0AA0000}"/>
    <cellStyle name="Normal 8 3 2 5 3 3 3" xfId="25582" xr:uid="{00000000-0005-0000-0000-0000E1AA0000}"/>
    <cellStyle name="Normal 8 3 2 5 3 4" xfId="35802" xr:uid="{00000000-0005-0000-0000-0000E2AA0000}"/>
    <cellStyle name="Normal 8 3 2 5 3 5" xfId="20569" xr:uid="{00000000-0005-0000-0000-0000E3AA0000}"/>
    <cellStyle name="Normal 8 3 2 5 4" xfId="12159" xr:uid="{00000000-0005-0000-0000-0000E4AA0000}"/>
    <cellStyle name="Normal 8 3 2 5 4 2" xfId="42490" xr:uid="{00000000-0005-0000-0000-0000E5AA0000}"/>
    <cellStyle name="Normal 8 3 2 5 4 3" xfId="27257" xr:uid="{00000000-0005-0000-0000-0000E6AA0000}"/>
    <cellStyle name="Normal 8 3 2 5 5" xfId="7138" xr:uid="{00000000-0005-0000-0000-0000E7AA0000}"/>
    <cellStyle name="Normal 8 3 2 5 5 2" xfId="37473" xr:uid="{00000000-0005-0000-0000-0000E8AA0000}"/>
    <cellStyle name="Normal 8 3 2 5 5 3" xfId="22240" xr:uid="{00000000-0005-0000-0000-0000E9AA0000}"/>
    <cellStyle name="Normal 8 3 2 5 6" xfId="32461" xr:uid="{00000000-0005-0000-0000-0000EAAA0000}"/>
    <cellStyle name="Normal 8 3 2 5 7" xfId="17227" xr:uid="{00000000-0005-0000-0000-0000EBAA0000}"/>
    <cellStyle name="Normal 8 3 2 6" xfId="2920" xr:uid="{00000000-0005-0000-0000-0000ECAA0000}"/>
    <cellStyle name="Normal 8 3 2 6 2" xfId="12994" xr:uid="{00000000-0005-0000-0000-0000EDAA0000}"/>
    <cellStyle name="Normal 8 3 2 6 2 2" xfId="43325" xr:uid="{00000000-0005-0000-0000-0000EEAA0000}"/>
    <cellStyle name="Normal 8 3 2 6 2 3" xfId="28092" xr:uid="{00000000-0005-0000-0000-0000EFAA0000}"/>
    <cellStyle name="Normal 8 3 2 6 3" xfId="7974" xr:uid="{00000000-0005-0000-0000-0000F0AA0000}"/>
    <cellStyle name="Normal 8 3 2 6 3 2" xfId="38308" xr:uid="{00000000-0005-0000-0000-0000F1AA0000}"/>
    <cellStyle name="Normal 8 3 2 6 3 3" xfId="23075" xr:uid="{00000000-0005-0000-0000-0000F2AA0000}"/>
    <cellStyle name="Normal 8 3 2 6 4" xfId="33295" xr:uid="{00000000-0005-0000-0000-0000F3AA0000}"/>
    <cellStyle name="Normal 8 3 2 6 5" xfId="18062" xr:uid="{00000000-0005-0000-0000-0000F4AA0000}"/>
    <cellStyle name="Normal 8 3 2 7" xfId="4613" xr:uid="{00000000-0005-0000-0000-0000F5AA0000}"/>
    <cellStyle name="Normal 8 3 2 7 2" xfId="14665" xr:uid="{00000000-0005-0000-0000-0000F6AA0000}"/>
    <cellStyle name="Normal 8 3 2 7 2 2" xfId="44996" xr:uid="{00000000-0005-0000-0000-0000F7AA0000}"/>
    <cellStyle name="Normal 8 3 2 7 2 3" xfId="29763" xr:uid="{00000000-0005-0000-0000-0000F8AA0000}"/>
    <cellStyle name="Normal 8 3 2 7 3" xfId="9645" xr:uid="{00000000-0005-0000-0000-0000F9AA0000}"/>
    <cellStyle name="Normal 8 3 2 7 3 2" xfId="39979" xr:uid="{00000000-0005-0000-0000-0000FAAA0000}"/>
    <cellStyle name="Normal 8 3 2 7 3 3" xfId="24746" xr:uid="{00000000-0005-0000-0000-0000FBAA0000}"/>
    <cellStyle name="Normal 8 3 2 7 4" xfId="34966" xr:uid="{00000000-0005-0000-0000-0000FCAA0000}"/>
    <cellStyle name="Normal 8 3 2 7 5" xfId="19733" xr:uid="{00000000-0005-0000-0000-0000FDAA0000}"/>
    <cellStyle name="Normal 8 3 2 8" xfId="11323" xr:uid="{00000000-0005-0000-0000-0000FEAA0000}"/>
    <cellStyle name="Normal 8 3 2 8 2" xfId="41654" xr:uid="{00000000-0005-0000-0000-0000FFAA0000}"/>
    <cellStyle name="Normal 8 3 2 8 3" xfId="26421" xr:uid="{00000000-0005-0000-0000-000000AB0000}"/>
    <cellStyle name="Normal 8 3 2 9" xfId="6302" xr:uid="{00000000-0005-0000-0000-000001AB0000}"/>
    <cellStyle name="Normal 8 3 2 9 2" xfId="36637" xr:uid="{00000000-0005-0000-0000-000002AB0000}"/>
    <cellStyle name="Normal 8 3 2 9 3" xfId="21404" xr:uid="{00000000-0005-0000-0000-000003AB0000}"/>
    <cellStyle name="Normal 8 3 3" xfId="1266" xr:uid="{00000000-0005-0000-0000-000004AB0000}"/>
    <cellStyle name="Normal 8 3 3 10" xfId="16443" xr:uid="{00000000-0005-0000-0000-000005AB0000}"/>
    <cellStyle name="Normal 8 3 3 2" xfId="1485" xr:uid="{00000000-0005-0000-0000-000006AB0000}"/>
    <cellStyle name="Normal 8 3 3 2 2" xfId="1906" xr:uid="{00000000-0005-0000-0000-000007AB0000}"/>
    <cellStyle name="Normal 8 3 3 2 2 2" xfId="2745" xr:uid="{00000000-0005-0000-0000-000008AB0000}"/>
    <cellStyle name="Normal 8 3 3 2 2 2 2" xfId="4435" xr:uid="{00000000-0005-0000-0000-000009AB0000}"/>
    <cellStyle name="Normal 8 3 3 2 2 2 2 2" xfId="14508" xr:uid="{00000000-0005-0000-0000-00000AAB0000}"/>
    <cellStyle name="Normal 8 3 3 2 2 2 2 2 2" xfId="44839" xr:uid="{00000000-0005-0000-0000-00000BAB0000}"/>
    <cellStyle name="Normal 8 3 3 2 2 2 2 2 3" xfId="29606" xr:uid="{00000000-0005-0000-0000-00000CAB0000}"/>
    <cellStyle name="Normal 8 3 3 2 2 2 2 3" xfId="9488" xr:uid="{00000000-0005-0000-0000-00000DAB0000}"/>
    <cellStyle name="Normal 8 3 3 2 2 2 2 3 2" xfId="39822" xr:uid="{00000000-0005-0000-0000-00000EAB0000}"/>
    <cellStyle name="Normal 8 3 3 2 2 2 2 3 3" xfId="24589" xr:uid="{00000000-0005-0000-0000-00000FAB0000}"/>
    <cellStyle name="Normal 8 3 3 2 2 2 2 4" xfId="34809" xr:uid="{00000000-0005-0000-0000-000010AB0000}"/>
    <cellStyle name="Normal 8 3 3 2 2 2 2 5" xfId="19576" xr:uid="{00000000-0005-0000-0000-000011AB0000}"/>
    <cellStyle name="Normal 8 3 3 2 2 2 3" xfId="6127" xr:uid="{00000000-0005-0000-0000-000012AB0000}"/>
    <cellStyle name="Normal 8 3 3 2 2 2 3 2" xfId="16179" xr:uid="{00000000-0005-0000-0000-000013AB0000}"/>
    <cellStyle name="Normal 8 3 3 2 2 2 3 2 2" xfId="46510" xr:uid="{00000000-0005-0000-0000-000014AB0000}"/>
    <cellStyle name="Normal 8 3 3 2 2 2 3 2 3" xfId="31277" xr:uid="{00000000-0005-0000-0000-000015AB0000}"/>
    <cellStyle name="Normal 8 3 3 2 2 2 3 3" xfId="11159" xr:uid="{00000000-0005-0000-0000-000016AB0000}"/>
    <cellStyle name="Normal 8 3 3 2 2 2 3 3 2" xfId="41493" xr:uid="{00000000-0005-0000-0000-000017AB0000}"/>
    <cellStyle name="Normal 8 3 3 2 2 2 3 3 3" xfId="26260" xr:uid="{00000000-0005-0000-0000-000018AB0000}"/>
    <cellStyle name="Normal 8 3 3 2 2 2 3 4" xfId="36480" xr:uid="{00000000-0005-0000-0000-000019AB0000}"/>
    <cellStyle name="Normal 8 3 3 2 2 2 3 5" xfId="21247" xr:uid="{00000000-0005-0000-0000-00001AAB0000}"/>
    <cellStyle name="Normal 8 3 3 2 2 2 4" xfId="12837" xr:uid="{00000000-0005-0000-0000-00001BAB0000}"/>
    <cellStyle name="Normal 8 3 3 2 2 2 4 2" xfId="43168" xr:uid="{00000000-0005-0000-0000-00001CAB0000}"/>
    <cellStyle name="Normal 8 3 3 2 2 2 4 3" xfId="27935" xr:uid="{00000000-0005-0000-0000-00001DAB0000}"/>
    <cellStyle name="Normal 8 3 3 2 2 2 5" xfId="7816" xr:uid="{00000000-0005-0000-0000-00001EAB0000}"/>
    <cellStyle name="Normal 8 3 3 2 2 2 5 2" xfId="38151" xr:uid="{00000000-0005-0000-0000-00001FAB0000}"/>
    <cellStyle name="Normal 8 3 3 2 2 2 5 3" xfId="22918" xr:uid="{00000000-0005-0000-0000-000020AB0000}"/>
    <cellStyle name="Normal 8 3 3 2 2 2 6" xfId="33139" xr:uid="{00000000-0005-0000-0000-000021AB0000}"/>
    <cellStyle name="Normal 8 3 3 2 2 2 7" xfId="17905" xr:uid="{00000000-0005-0000-0000-000022AB0000}"/>
    <cellStyle name="Normal 8 3 3 2 2 3" xfId="3598" xr:uid="{00000000-0005-0000-0000-000023AB0000}"/>
    <cellStyle name="Normal 8 3 3 2 2 3 2" xfId="13672" xr:uid="{00000000-0005-0000-0000-000024AB0000}"/>
    <cellStyle name="Normal 8 3 3 2 2 3 2 2" xfId="44003" xr:uid="{00000000-0005-0000-0000-000025AB0000}"/>
    <cellStyle name="Normal 8 3 3 2 2 3 2 3" xfId="28770" xr:uid="{00000000-0005-0000-0000-000026AB0000}"/>
    <cellStyle name="Normal 8 3 3 2 2 3 3" xfId="8652" xr:uid="{00000000-0005-0000-0000-000027AB0000}"/>
    <cellStyle name="Normal 8 3 3 2 2 3 3 2" xfId="38986" xr:uid="{00000000-0005-0000-0000-000028AB0000}"/>
    <cellStyle name="Normal 8 3 3 2 2 3 3 3" xfId="23753" xr:uid="{00000000-0005-0000-0000-000029AB0000}"/>
    <cellStyle name="Normal 8 3 3 2 2 3 4" xfId="33973" xr:uid="{00000000-0005-0000-0000-00002AAB0000}"/>
    <cellStyle name="Normal 8 3 3 2 2 3 5" xfId="18740" xr:uid="{00000000-0005-0000-0000-00002BAB0000}"/>
    <cellStyle name="Normal 8 3 3 2 2 4" xfId="5291" xr:uid="{00000000-0005-0000-0000-00002CAB0000}"/>
    <cellStyle name="Normal 8 3 3 2 2 4 2" xfId="15343" xr:uid="{00000000-0005-0000-0000-00002DAB0000}"/>
    <cellStyle name="Normal 8 3 3 2 2 4 2 2" xfId="45674" xr:uid="{00000000-0005-0000-0000-00002EAB0000}"/>
    <cellStyle name="Normal 8 3 3 2 2 4 2 3" xfId="30441" xr:uid="{00000000-0005-0000-0000-00002FAB0000}"/>
    <cellStyle name="Normal 8 3 3 2 2 4 3" xfId="10323" xr:uid="{00000000-0005-0000-0000-000030AB0000}"/>
    <cellStyle name="Normal 8 3 3 2 2 4 3 2" xfId="40657" xr:uid="{00000000-0005-0000-0000-000031AB0000}"/>
    <cellStyle name="Normal 8 3 3 2 2 4 3 3" xfId="25424" xr:uid="{00000000-0005-0000-0000-000032AB0000}"/>
    <cellStyle name="Normal 8 3 3 2 2 4 4" xfId="35644" xr:uid="{00000000-0005-0000-0000-000033AB0000}"/>
    <cellStyle name="Normal 8 3 3 2 2 4 5" xfId="20411" xr:uid="{00000000-0005-0000-0000-000034AB0000}"/>
    <cellStyle name="Normal 8 3 3 2 2 5" xfId="12001" xr:uid="{00000000-0005-0000-0000-000035AB0000}"/>
    <cellStyle name="Normal 8 3 3 2 2 5 2" xfId="42332" xr:uid="{00000000-0005-0000-0000-000036AB0000}"/>
    <cellStyle name="Normal 8 3 3 2 2 5 3" xfId="27099" xr:uid="{00000000-0005-0000-0000-000037AB0000}"/>
    <cellStyle name="Normal 8 3 3 2 2 6" xfId="6980" xr:uid="{00000000-0005-0000-0000-000038AB0000}"/>
    <cellStyle name="Normal 8 3 3 2 2 6 2" xfId="37315" xr:uid="{00000000-0005-0000-0000-000039AB0000}"/>
    <cellStyle name="Normal 8 3 3 2 2 6 3" xfId="22082" xr:uid="{00000000-0005-0000-0000-00003AAB0000}"/>
    <cellStyle name="Normal 8 3 3 2 2 7" xfId="32303" xr:uid="{00000000-0005-0000-0000-00003BAB0000}"/>
    <cellStyle name="Normal 8 3 3 2 2 8" xfId="17069" xr:uid="{00000000-0005-0000-0000-00003CAB0000}"/>
    <cellStyle name="Normal 8 3 3 2 3" xfId="2327" xr:uid="{00000000-0005-0000-0000-00003DAB0000}"/>
    <cellStyle name="Normal 8 3 3 2 3 2" xfId="4017" xr:uid="{00000000-0005-0000-0000-00003EAB0000}"/>
    <cellStyle name="Normal 8 3 3 2 3 2 2" xfId="14090" xr:uid="{00000000-0005-0000-0000-00003FAB0000}"/>
    <cellStyle name="Normal 8 3 3 2 3 2 2 2" xfId="44421" xr:uid="{00000000-0005-0000-0000-000040AB0000}"/>
    <cellStyle name="Normal 8 3 3 2 3 2 2 3" xfId="29188" xr:uid="{00000000-0005-0000-0000-000041AB0000}"/>
    <cellStyle name="Normal 8 3 3 2 3 2 3" xfId="9070" xr:uid="{00000000-0005-0000-0000-000042AB0000}"/>
    <cellStyle name="Normal 8 3 3 2 3 2 3 2" xfId="39404" xr:uid="{00000000-0005-0000-0000-000043AB0000}"/>
    <cellStyle name="Normal 8 3 3 2 3 2 3 3" xfId="24171" xr:uid="{00000000-0005-0000-0000-000044AB0000}"/>
    <cellStyle name="Normal 8 3 3 2 3 2 4" xfId="34391" xr:uid="{00000000-0005-0000-0000-000045AB0000}"/>
    <cellStyle name="Normal 8 3 3 2 3 2 5" xfId="19158" xr:uid="{00000000-0005-0000-0000-000046AB0000}"/>
    <cellStyle name="Normal 8 3 3 2 3 3" xfId="5709" xr:uid="{00000000-0005-0000-0000-000047AB0000}"/>
    <cellStyle name="Normal 8 3 3 2 3 3 2" xfId="15761" xr:uid="{00000000-0005-0000-0000-000048AB0000}"/>
    <cellStyle name="Normal 8 3 3 2 3 3 2 2" xfId="46092" xr:uid="{00000000-0005-0000-0000-000049AB0000}"/>
    <cellStyle name="Normal 8 3 3 2 3 3 2 3" xfId="30859" xr:uid="{00000000-0005-0000-0000-00004AAB0000}"/>
    <cellStyle name="Normal 8 3 3 2 3 3 3" xfId="10741" xr:uid="{00000000-0005-0000-0000-00004BAB0000}"/>
    <cellStyle name="Normal 8 3 3 2 3 3 3 2" xfId="41075" xr:uid="{00000000-0005-0000-0000-00004CAB0000}"/>
    <cellStyle name="Normal 8 3 3 2 3 3 3 3" xfId="25842" xr:uid="{00000000-0005-0000-0000-00004DAB0000}"/>
    <cellStyle name="Normal 8 3 3 2 3 3 4" xfId="36062" xr:uid="{00000000-0005-0000-0000-00004EAB0000}"/>
    <cellStyle name="Normal 8 3 3 2 3 3 5" xfId="20829" xr:uid="{00000000-0005-0000-0000-00004FAB0000}"/>
    <cellStyle name="Normal 8 3 3 2 3 4" xfId="12419" xr:uid="{00000000-0005-0000-0000-000050AB0000}"/>
    <cellStyle name="Normal 8 3 3 2 3 4 2" xfId="42750" xr:uid="{00000000-0005-0000-0000-000051AB0000}"/>
    <cellStyle name="Normal 8 3 3 2 3 4 3" xfId="27517" xr:uid="{00000000-0005-0000-0000-000052AB0000}"/>
    <cellStyle name="Normal 8 3 3 2 3 5" xfId="7398" xr:uid="{00000000-0005-0000-0000-000053AB0000}"/>
    <cellStyle name="Normal 8 3 3 2 3 5 2" xfId="37733" xr:uid="{00000000-0005-0000-0000-000054AB0000}"/>
    <cellStyle name="Normal 8 3 3 2 3 5 3" xfId="22500" xr:uid="{00000000-0005-0000-0000-000055AB0000}"/>
    <cellStyle name="Normal 8 3 3 2 3 6" xfId="32721" xr:uid="{00000000-0005-0000-0000-000056AB0000}"/>
    <cellStyle name="Normal 8 3 3 2 3 7" xfId="17487" xr:uid="{00000000-0005-0000-0000-000057AB0000}"/>
    <cellStyle name="Normal 8 3 3 2 4" xfId="3180" xr:uid="{00000000-0005-0000-0000-000058AB0000}"/>
    <cellStyle name="Normal 8 3 3 2 4 2" xfId="13254" xr:uid="{00000000-0005-0000-0000-000059AB0000}"/>
    <cellStyle name="Normal 8 3 3 2 4 2 2" xfId="43585" xr:uid="{00000000-0005-0000-0000-00005AAB0000}"/>
    <cellStyle name="Normal 8 3 3 2 4 2 3" xfId="28352" xr:uid="{00000000-0005-0000-0000-00005BAB0000}"/>
    <cellStyle name="Normal 8 3 3 2 4 3" xfId="8234" xr:uid="{00000000-0005-0000-0000-00005CAB0000}"/>
    <cellStyle name="Normal 8 3 3 2 4 3 2" xfId="38568" xr:uid="{00000000-0005-0000-0000-00005DAB0000}"/>
    <cellStyle name="Normal 8 3 3 2 4 3 3" xfId="23335" xr:uid="{00000000-0005-0000-0000-00005EAB0000}"/>
    <cellStyle name="Normal 8 3 3 2 4 4" xfId="33555" xr:uid="{00000000-0005-0000-0000-00005FAB0000}"/>
    <cellStyle name="Normal 8 3 3 2 4 5" xfId="18322" xr:uid="{00000000-0005-0000-0000-000060AB0000}"/>
    <cellStyle name="Normal 8 3 3 2 5" xfId="4873" xr:uid="{00000000-0005-0000-0000-000061AB0000}"/>
    <cellStyle name="Normal 8 3 3 2 5 2" xfId="14925" xr:uid="{00000000-0005-0000-0000-000062AB0000}"/>
    <cellStyle name="Normal 8 3 3 2 5 2 2" xfId="45256" xr:uid="{00000000-0005-0000-0000-000063AB0000}"/>
    <cellStyle name="Normal 8 3 3 2 5 2 3" xfId="30023" xr:uid="{00000000-0005-0000-0000-000064AB0000}"/>
    <cellStyle name="Normal 8 3 3 2 5 3" xfId="9905" xr:uid="{00000000-0005-0000-0000-000065AB0000}"/>
    <cellStyle name="Normal 8 3 3 2 5 3 2" xfId="40239" xr:uid="{00000000-0005-0000-0000-000066AB0000}"/>
    <cellStyle name="Normal 8 3 3 2 5 3 3" xfId="25006" xr:uid="{00000000-0005-0000-0000-000067AB0000}"/>
    <cellStyle name="Normal 8 3 3 2 5 4" xfId="35226" xr:uid="{00000000-0005-0000-0000-000068AB0000}"/>
    <cellStyle name="Normal 8 3 3 2 5 5" xfId="19993" xr:uid="{00000000-0005-0000-0000-000069AB0000}"/>
    <cellStyle name="Normal 8 3 3 2 6" xfId="11583" xr:uid="{00000000-0005-0000-0000-00006AAB0000}"/>
    <cellStyle name="Normal 8 3 3 2 6 2" xfId="41914" xr:uid="{00000000-0005-0000-0000-00006BAB0000}"/>
    <cellStyle name="Normal 8 3 3 2 6 3" xfId="26681" xr:uid="{00000000-0005-0000-0000-00006CAB0000}"/>
    <cellStyle name="Normal 8 3 3 2 7" xfId="6562" xr:uid="{00000000-0005-0000-0000-00006DAB0000}"/>
    <cellStyle name="Normal 8 3 3 2 7 2" xfId="36897" xr:uid="{00000000-0005-0000-0000-00006EAB0000}"/>
    <cellStyle name="Normal 8 3 3 2 7 3" xfId="21664" xr:uid="{00000000-0005-0000-0000-00006FAB0000}"/>
    <cellStyle name="Normal 8 3 3 2 8" xfId="31885" xr:uid="{00000000-0005-0000-0000-000070AB0000}"/>
    <cellStyle name="Normal 8 3 3 2 9" xfId="16651" xr:uid="{00000000-0005-0000-0000-000071AB0000}"/>
    <cellStyle name="Normal 8 3 3 3" xfId="1698" xr:uid="{00000000-0005-0000-0000-000072AB0000}"/>
    <cellStyle name="Normal 8 3 3 3 2" xfId="2537" xr:uid="{00000000-0005-0000-0000-000073AB0000}"/>
    <cellStyle name="Normal 8 3 3 3 2 2" xfId="4227" xr:uid="{00000000-0005-0000-0000-000074AB0000}"/>
    <cellStyle name="Normal 8 3 3 3 2 2 2" xfId="14300" xr:uid="{00000000-0005-0000-0000-000075AB0000}"/>
    <cellStyle name="Normal 8 3 3 3 2 2 2 2" xfId="44631" xr:uid="{00000000-0005-0000-0000-000076AB0000}"/>
    <cellStyle name="Normal 8 3 3 3 2 2 2 3" xfId="29398" xr:uid="{00000000-0005-0000-0000-000077AB0000}"/>
    <cellStyle name="Normal 8 3 3 3 2 2 3" xfId="9280" xr:uid="{00000000-0005-0000-0000-000078AB0000}"/>
    <cellStyle name="Normal 8 3 3 3 2 2 3 2" xfId="39614" xr:uid="{00000000-0005-0000-0000-000079AB0000}"/>
    <cellStyle name="Normal 8 3 3 3 2 2 3 3" xfId="24381" xr:uid="{00000000-0005-0000-0000-00007AAB0000}"/>
    <cellStyle name="Normal 8 3 3 3 2 2 4" xfId="34601" xr:uid="{00000000-0005-0000-0000-00007BAB0000}"/>
    <cellStyle name="Normal 8 3 3 3 2 2 5" xfId="19368" xr:uid="{00000000-0005-0000-0000-00007CAB0000}"/>
    <cellStyle name="Normal 8 3 3 3 2 3" xfId="5919" xr:uid="{00000000-0005-0000-0000-00007DAB0000}"/>
    <cellStyle name="Normal 8 3 3 3 2 3 2" xfId="15971" xr:uid="{00000000-0005-0000-0000-00007EAB0000}"/>
    <cellStyle name="Normal 8 3 3 3 2 3 2 2" xfId="46302" xr:uid="{00000000-0005-0000-0000-00007FAB0000}"/>
    <cellStyle name="Normal 8 3 3 3 2 3 2 3" xfId="31069" xr:uid="{00000000-0005-0000-0000-000080AB0000}"/>
    <cellStyle name="Normal 8 3 3 3 2 3 3" xfId="10951" xr:uid="{00000000-0005-0000-0000-000081AB0000}"/>
    <cellStyle name="Normal 8 3 3 3 2 3 3 2" xfId="41285" xr:uid="{00000000-0005-0000-0000-000082AB0000}"/>
    <cellStyle name="Normal 8 3 3 3 2 3 3 3" xfId="26052" xr:uid="{00000000-0005-0000-0000-000083AB0000}"/>
    <cellStyle name="Normal 8 3 3 3 2 3 4" xfId="36272" xr:uid="{00000000-0005-0000-0000-000084AB0000}"/>
    <cellStyle name="Normal 8 3 3 3 2 3 5" xfId="21039" xr:uid="{00000000-0005-0000-0000-000085AB0000}"/>
    <cellStyle name="Normal 8 3 3 3 2 4" xfId="12629" xr:uid="{00000000-0005-0000-0000-000086AB0000}"/>
    <cellStyle name="Normal 8 3 3 3 2 4 2" xfId="42960" xr:uid="{00000000-0005-0000-0000-000087AB0000}"/>
    <cellStyle name="Normal 8 3 3 3 2 4 3" xfId="27727" xr:uid="{00000000-0005-0000-0000-000088AB0000}"/>
    <cellStyle name="Normal 8 3 3 3 2 5" xfId="7608" xr:uid="{00000000-0005-0000-0000-000089AB0000}"/>
    <cellStyle name="Normal 8 3 3 3 2 5 2" xfId="37943" xr:uid="{00000000-0005-0000-0000-00008AAB0000}"/>
    <cellStyle name="Normal 8 3 3 3 2 5 3" xfId="22710" xr:uid="{00000000-0005-0000-0000-00008BAB0000}"/>
    <cellStyle name="Normal 8 3 3 3 2 6" xfId="32931" xr:uid="{00000000-0005-0000-0000-00008CAB0000}"/>
    <cellStyle name="Normal 8 3 3 3 2 7" xfId="17697" xr:uid="{00000000-0005-0000-0000-00008DAB0000}"/>
    <cellStyle name="Normal 8 3 3 3 3" xfId="3390" xr:uid="{00000000-0005-0000-0000-00008EAB0000}"/>
    <cellStyle name="Normal 8 3 3 3 3 2" xfId="13464" xr:uid="{00000000-0005-0000-0000-00008FAB0000}"/>
    <cellStyle name="Normal 8 3 3 3 3 2 2" xfId="43795" xr:uid="{00000000-0005-0000-0000-000090AB0000}"/>
    <cellStyle name="Normal 8 3 3 3 3 2 3" xfId="28562" xr:uid="{00000000-0005-0000-0000-000091AB0000}"/>
    <cellStyle name="Normal 8 3 3 3 3 3" xfId="8444" xr:uid="{00000000-0005-0000-0000-000092AB0000}"/>
    <cellStyle name="Normal 8 3 3 3 3 3 2" xfId="38778" xr:uid="{00000000-0005-0000-0000-000093AB0000}"/>
    <cellStyle name="Normal 8 3 3 3 3 3 3" xfId="23545" xr:uid="{00000000-0005-0000-0000-000094AB0000}"/>
    <cellStyle name="Normal 8 3 3 3 3 4" xfId="33765" xr:uid="{00000000-0005-0000-0000-000095AB0000}"/>
    <cellStyle name="Normal 8 3 3 3 3 5" xfId="18532" xr:uid="{00000000-0005-0000-0000-000096AB0000}"/>
    <cellStyle name="Normal 8 3 3 3 4" xfId="5083" xr:uid="{00000000-0005-0000-0000-000097AB0000}"/>
    <cellStyle name="Normal 8 3 3 3 4 2" xfId="15135" xr:uid="{00000000-0005-0000-0000-000098AB0000}"/>
    <cellStyle name="Normal 8 3 3 3 4 2 2" xfId="45466" xr:uid="{00000000-0005-0000-0000-000099AB0000}"/>
    <cellStyle name="Normal 8 3 3 3 4 2 3" xfId="30233" xr:uid="{00000000-0005-0000-0000-00009AAB0000}"/>
    <cellStyle name="Normal 8 3 3 3 4 3" xfId="10115" xr:uid="{00000000-0005-0000-0000-00009BAB0000}"/>
    <cellStyle name="Normal 8 3 3 3 4 3 2" xfId="40449" xr:uid="{00000000-0005-0000-0000-00009CAB0000}"/>
    <cellStyle name="Normal 8 3 3 3 4 3 3" xfId="25216" xr:uid="{00000000-0005-0000-0000-00009DAB0000}"/>
    <cellStyle name="Normal 8 3 3 3 4 4" xfId="35436" xr:uid="{00000000-0005-0000-0000-00009EAB0000}"/>
    <cellStyle name="Normal 8 3 3 3 4 5" xfId="20203" xr:uid="{00000000-0005-0000-0000-00009FAB0000}"/>
    <cellStyle name="Normal 8 3 3 3 5" xfId="11793" xr:uid="{00000000-0005-0000-0000-0000A0AB0000}"/>
    <cellStyle name="Normal 8 3 3 3 5 2" xfId="42124" xr:uid="{00000000-0005-0000-0000-0000A1AB0000}"/>
    <cellStyle name="Normal 8 3 3 3 5 3" xfId="26891" xr:uid="{00000000-0005-0000-0000-0000A2AB0000}"/>
    <cellStyle name="Normal 8 3 3 3 6" xfId="6772" xr:uid="{00000000-0005-0000-0000-0000A3AB0000}"/>
    <cellStyle name="Normal 8 3 3 3 6 2" xfId="37107" xr:uid="{00000000-0005-0000-0000-0000A4AB0000}"/>
    <cellStyle name="Normal 8 3 3 3 6 3" xfId="21874" xr:uid="{00000000-0005-0000-0000-0000A5AB0000}"/>
    <cellStyle name="Normal 8 3 3 3 7" xfId="32095" xr:uid="{00000000-0005-0000-0000-0000A6AB0000}"/>
    <cellStyle name="Normal 8 3 3 3 8" xfId="16861" xr:uid="{00000000-0005-0000-0000-0000A7AB0000}"/>
    <cellStyle name="Normal 8 3 3 4" xfId="2119" xr:uid="{00000000-0005-0000-0000-0000A8AB0000}"/>
    <cellStyle name="Normal 8 3 3 4 2" xfId="3809" xr:uid="{00000000-0005-0000-0000-0000A9AB0000}"/>
    <cellStyle name="Normal 8 3 3 4 2 2" xfId="13882" xr:uid="{00000000-0005-0000-0000-0000AAAB0000}"/>
    <cellStyle name="Normal 8 3 3 4 2 2 2" xfId="44213" xr:uid="{00000000-0005-0000-0000-0000ABAB0000}"/>
    <cellStyle name="Normal 8 3 3 4 2 2 3" xfId="28980" xr:uid="{00000000-0005-0000-0000-0000ACAB0000}"/>
    <cellStyle name="Normal 8 3 3 4 2 3" xfId="8862" xr:uid="{00000000-0005-0000-0000-0000ADAB0000}"/>
    <cellStyle name="Normal 8 3 3 4 2 3 2" xfId="39196" xr:uid="{00000000-0005-0000-0000-0000AEAB0000}"/>
    <cellStyle name="Normal 8 3 3 4 2 3 3" xfId="23963" xr:uid="{00000000-0005-0000-0000-0000AFAB0000}"/>
    <cellStyle name="Normal 8 3 3 4 2 4" xfId="34183" xr:uid="{00000000-0005-0000-0000-0000B0AB0000}"/>
    <cellStyle name="Normal 8 3 3 4 2 5" xfId="18950" xr:uid="{00000000-0005-0000-0000-0000B1AB0000}"/>
    <cellStyle name="Normal 8 3 3 4 3" xfId="5501" xr:uid="{00000000-0005-0000-0000-0000B2AB0000}"/>
    <cellStyle name="Normal 8 3 3 4 3 2" xfId="15553" xr:uid="{00000000-0005-0000-0000-0000B3AB0000}"/>
    <cellStyle name="Normal 8 3 3 4 3 2 2" xfId="45884" xr:uid="{00000000-0005-0000-0000-0000B4AB0000}"/>
    <cellStyle name="Normal 8 3 3 4 3 2 3" xfId="30651" xr:uid="{00000000-0005-0000-0000-0000B5AB0000}"/>
    <cellStyle name="Normal 8 3 3 4 3 3" xfId="10533" xr:uid="{00000000-0005-0000-0000-0000B6AB0000}"/>
    <cellStyle name="Normal 8 3 3 4 3 3 2" xfId="40867" xr:uid="{00000000-0005-0000-0000-0000B7AB0000}"/>
    <cellStyle name="Normal 8 3 3 4 3 3 3" xfId="25634" xr:uid="{00000000-0005-0000-0000-0000B8AB0000}"/>
    <cellStyle name="Normal 8 3 3 4 3 4" xfId="35854" xr:uid="{00000000-0005-0000-0000-0000B9AB0000}"/>
    <cellStyle name="Normal 8 3 3 4 3 5" xfId="20621" xr:uid="{00000000-0005-0000-0000-0000BAAB0000}"/>
    <cellStyle name="Normal 8 3 3 4 4" xfId="12211" xr:uid="{00000000-0005-0000-0000-0000BBAB0000}"/>
    <cellStyle name="Normal 8 3 3 4 4 2" xfId="42542" xr:uid="{00000000-0005-0000-0000-0000BCAB0000}"/>
    <cellStyle name="Normal 8 3 3 4 4 3" xfId="27309" xr:uid="{00000000-0005-0000-0000-0000BDAB0000}"/>
    <cellStyle name="Normal 8 3 3 4 5" xfId="7190" xr:uid="{00000000-0005-0000-0000-0000BEAB0000}"/>
    <cellStyle name="Normal 8 3 3 4 5 2" xfId="37525" xr:uid="{00000000-0005-0000-0000-0000BFAB0000}"/>
    <cellStyle name="Normal 8 3 3 4 5 3" xfId="22292" xr:uid="{00000000-0005-0000-0000-0000C0AB0000}"/>
    <cellStyle name="Normal 8 3 3 4 6" xfId="32513" xr:uid="{00000000-0005-0000-0000-0000C1AB0000}"/>
    <cellStyle name="Normal 8 3 3 4 7" xfId="17279" xr:uid="{00000000-0005-0000-0000-0000C2AB0000}"/>
    <cellStyle name="Normal 8 3 3 5" xfId="2972" xr:uid="{00000000-0005-0000-0000-0000C3AB0000}"/>
    <cellStyle name="Normal 8 3 3 5 2" xfId="13046" xr:uid="{00000000-0005-0000-0000-0000C4AB0000}"/>
    <cellStyle name="Normal 8 3 3 5 2 2" xfId="43377" xr:uid="{00000000-0005-0000-0000-0000C5AB0000}"/>
    <cellStyle name="Normal 8 3 3 5 2 3" xfId="28144" xr:uid="{00000000-0005-0000-0000-0000C6AB0000}"/>
    <cellStyle name="Normal 8 3 3 5 3" xfId="8026" xr:uid="{00000000-0005-0000-0000-0000C7AB0000}"/>
    <cellStyle name="Normal 8 3 3 5 3 2" xfId="38360" xr:uid="{00000000-0005-0000-0000-0000C8AB0000}"/>
    <cellStyle name="Normal 8 3 3 5 3 3" xfId="23127" xr:uid="{00000000-0005-0000-0000-0000C9AB0000}"/>
    <cellStyle name="Normal 8 3 3 5 4" xfId="33347" xr:uid="{00000000-0005-0000-0000-0000CAAB0000}"/>
    <cellStyle name="Normal 8 3 3 5 5" xfId="18114" xr:uid="{00000000-0005-0000-0000-0000CBAB0000}"/>
    <cellStyle name="Normal 8 3 3 6" xfId="4665" xr:uid="{00000000-0005-0000-0000-0000CCAB0000}"/>
    <cellStyle name="Normal 8 3 3 6 2" xfId="14717" xr:uid="{00000000-0005-0000-0000-0000CDAB0000}"/>
    <cellStyle name="Normal 8 3 3 6 2 2" xfId="45048" xr:uid="{00000000-0005-0000-0000-0000CEAB0000}"/>
    <cellStyle name="Normal 8 3 3 6 2 3" xfId="29815" xr:uid="{00000000-0005-0000-0000-0000CFAB0000}"/>
    <cellStyle name="Normal 8 3 3 6 3" xfId="9697" xr:uid="{00000000-0005-0000-0000-0000D0AB0000}"/>
    <cellStyle name="Normal 8 3 3 6 3 2" xfId="40031" xr:uid="{00000000-0005-0000-0000-0000D1AB0000}"/>
    <cellStyle name="Normal 8 3 3 6 3 3" xfId="24798" xr:uid="{00000000-0005-0000-0000-0000D2AB0000}"/>
    <cellStyle name="Normal 8 3 3 6 4" xfId="35018" xr:uid="{00000000-0005-0000-0000-0000D3AB0000}"/>
    <cellStyle name="Normal 8 3 3 6 5" xfId="19785" xr:uid="{00000000-0005-0000-0000-0000D4AB0000}"/>
    <cellStyle name="Normal 8 3 3 7" xfId="11375" xr:uid="{00000000-0005-0000-0000-0000D5AB0000}"/>
    <cellStyle name="Normal 8 3 3 7 2" xfId="41706" xr:uid="{00000000-0005-0000-0000-0000D6AB0000}"/>
    <cellStyle name="Normal 8 3 3 7 3" xfId="26473" xr:uid="{00000000-0005-0000-0000-0000D7AB0000}"/>
    <cellStyle name="Normal 8 3 3 8" xfId="6354" xr:uid="{00000000-0005-0000-0000-0000D8AB0000}"/>
    <cellStyle name="Normal 8 3 3 8 2" xfId="36689" xr:uid="{00000000-0005-0000-0000-0000D9AB0000}"/>
    <cellStyle name="Normal 8 3 3 8 3" xfId="21456" xr:uid="{00000000-0005-0000-0000-0000DAAB0000}"/>
    <cellStyle name="Normal 8 3 3 9" xfId="31678" xr:uid="{00000000-0005-0000-0000-0000DBAB0000}"/>
    <cellStyle name="Normal 8 3 4" xfId="1379" xr:uid="{00000000-0005-0000-0000-0000DCAB0000}"/>
    <cellStyle name="Normal 8 3 4 2" xfId="1802" xr:uid="{00000000-0005-0000-0000-0000DDAB0000}"/>
    <cellStyle name="Normal 8 3 4 2 2" xfId="2641" xr:uid="{00000000-0005-0000-0000-0000DEAB0000}"/>
    <cellStyle name="Normal 8 3 4 2 2 2" xfId="4331" xr:uid="{00000000-0005-0000-0000-0000DFAB0000}"/>
    <cellStyle name="Normal 8 3 4 2 2 2 2" xfId="14404" xr:uid="{00000000-0005-0000-0000-0000E0AB0000}"/>
    <cellStyle name="Normal 8 3 4 2 2 2 2 2" xfId="44735" xr:uid="{00000000-0005-0000-0000-0000E1AB0000}"/>
    <cellStyle name="Normal 8 3 4 2 2 2 2 3" xfId="29502" xr:uid="{00000000-0005-0000-0000-0000E2AB0000}"/>
    <cellStyle name="Normal 8 3 4 2 2 2 3" xfId="9384" xr:uid="{00000000-0005-0000-0000-0000E3AB0000}"/>
    <cellStyle name="Normal 8 3 4 2 2 2 3 2" xfId="39718" xr:uid="{00000000-0005-0000-0000-0000E4AB0000}"/>
    <cellStyle name="Normal 8 3 4 2 2 2 3 3" xfId="24485" xr:uid="{00000000-0005-0000-0000-0000E5AB0000}"/>
    <cellStyle name="Normal 8 3 4 2 2 2 4" xfId="34705" xr:uid="{00000000-0005-0000-0000-0000E6AB0000}"/>
    <cellStyle name="Normal 8 3 4 2 2 2 5" xfId="19472" xr:uid="{00000000-0005-0000-0000-0000E7AB0000}"/>
    <cellStyle name="Normal 8 3 4 2 2 3" xfId="6023" xr:uid="{00000000-0005-0000-0000-0000E8AB0000}"/>
    <cellStyle name="Normal 8 3 4 2 2 3 2" xfId="16075" xr:uid="{00000000-0005-0000-0000-0000E9AB0000}"/>
    <cellStyle name="Normal 8 3 4 2 2 3 2 2" xfId="46406" xr:uid="{00000000-0005-0000-0000-0000EAAB0000}"/>
    <cellStyle name="Normal 8 3 4 2 2 3 2 3" xfId="31173" xr:uid="{00000000-0005-0000-0000-0000EBAB0000}"/>
    <cellStyle name="Normal 8 3 4 2 2 3 3" xfId="11055" xr:uid="{00000000-0005-0000-0000-0000ECAB0000}"/>
    <cellStyle name="Normal 8 3 4 2 2 3 3 2" xfId="41389" xr:uid="{00000000-0005-0000-0000-0000EDAB0000}"/>
    <cellStyle name="Normal 8 3 4 2 2 3 3 3" xfId="26156" xr:uid="{00000000-0005-0000-0000-0000EEAB0000}"/>
    <cellStyle name="Normal 8 3 4 2 2 3 4" xfId="36376" xr:uid="{00000000-0005-0000-0000-0000EFAB0000}"/>
    <cellStyle name="Normal 8 3 4 2 2 3 5" xfId="21143" xr:uid="{00000000-0005-0000-0000-0000F0AB0000}"/>
    <cellStyle name="Normal 8 3 4 2 2 4" xfId="12733" xr:uid="{00000000-0005-0000-0000-0000F1AB0000}"/>
    <cellStyle name="Normal 8 3 4 2 2 4 2" xfId="43064" xr:uid="{00000000-0005-0000-0000-0000F2AB0000}"/>
    <cellStyle name="Normal 8 3 4 2 2 4 3" xfId="27831" xr:uid="{00000000-0005-0000-0000-0000F3AB0000}"/>
    <cellStyle name="Normal 8 3 4 2 2 5" xfId="7712" xr:uid="{00000000-0005-0000-0000-0000F4AB0000}"/>
    <cellStyle name="Normal 8 3 4 2 2 5 2" xfId="38047" xr:uid="{00000000-0005-0000-0000-0000F5AB0000}"/>
    <cellStyle name="Normal 8 3 4 2 2 5 3" xfId="22814" xr:uid="{00000000-0005-0000-0000-0000F6AB0000}"/>
    <cellStyle name="Normal 8 3 4 2 2 6" xfId="33035" xr:uid="{00000000-0005-0000-0000-0000F7AB0000}"/>
    <cellStyle name="Normal 8 3 4 2 2 7" xfId="17801" xr:uid="{00000000-0005-0000-0000-0000F8AB0000}"/>
    <cellStyle name="Normal 8 3 4 2 3" xfId="3494" xr:uid="{00000000-0005-0000-0000-0000F9AB0000}"/>
    <cellStyle name="Normal 8 3 4 2 3 2" xfId="13568" xr:uid="{00000000-0005-0000-0000-0000FAAB0000}"/>
    <cellStyle name="Normal 8 3 4 2 3 2 2" xfId="43899" xr:uid="{00000000-0005-0000-0000-0000FBAB0000}"/>
    <cellStyle name="Normal 8 3 4 2 3 2 3" xfId="28666" xr:uid="{00000000-0005-0000-0000-0000FCAB0000}"/>
    <cellStyle name="Normal 8 3 4 2 3 3" xfId="8548" xr:uid="{00000000-0005-0000-0000-0000FDAB0000}"/>
    <cellStyle name="Normal 8 3 4 2 3 3 2" xfId="38882" xr:uid="{00000000-0005-0000-0000-0000FEAB0000}"/>
    <cellStyle name="Normal 8 3 4 2 3 3 3" xfId="23649" xr:uid="{00000000-0005-0000-0000-0000FFAB0000}"/>
    <cellStyle name="Normal 8 3 4 2 3 4" xfId="33869" xr:uid="{00000000-0005-0000-0000-000000AC0000}"/>
    <cellStyle name="Normal 8 3 4 2 3 5" xfId="18636" xr:uid="{00000000-0005-0000-0000-000001AC0000}"/>
    <cellStyle name="Normal 8 3 4 2 4" xfId="5187" xr:uid="{00000000-0005-0000-0000-000002AC0000}"/>
    <cellStyle name="Normal 8 3 4 2 4 2" xfId="15239" xr:uid="{00000000-0005-0000-0000-000003AC0000}"/>
    <cellStyle name="Normal 8 3 4 2 4 2 2" xfId="45570" xr:uid="{00000000-0005-0000-0000-000004AC0000}"/>
    <cellStyle name="Normal 8 3 4 2 4 2 3" xfId="30337" xr:uid="{00000000-0005-0000-0000-000005AC0000}"/>
    <cellStyle name="Normal 8 3 4 2 4 3" xfId="10219" xr:uid="{00000000-0005-0000-0000-000006AC0000}"/>
    <cellStyle name="Normal 8 3 4 2 4 3 2" xfId="40553" xr:uid="{00000000-0005-0000-0000-000007AC0000}"/>
    <cellStyle name="Normal 8 3 4 2 4 3 3" xfId="25320" xr:uid="{00000000-0005-0000-0000-000008AC0000}"/>
    <cellStyle name="Normal 8 3 4 2 4 4" xfId="35540" xr:uid="{00000000-0005-0000-0000-000009AC0000}"/>
    <cellStyle name="Normal 8 3 4 2 4 5" xfId="20307" xr:uid="{00000000-0005-0000-0000-00000AAC0000}"/>
    <cellStyle name="Normal 8 3 4 2 5" xfId="11897" xr:uid="{00000000-0005-0000-0000-00000BAC0000}"/>
    <cellStyle name="Normal 8 3 4 2 5 2" xfId="42228" xr:uid="{00000000-0005-0000-0000-00000CAC0000}"/>
    <cellStyle name="Normal 8 3 4 2 5 3" xfId="26995" xr:uid="{00000000-0005-0000-0000-00000DAC0000}"/>
    <cellStyle name="Normal 8 3 4 2 6" xfId="6876" xr:uid="{00000000-0005-0000-0000-00000EAC0000}"/>
    <cellStyle name="Normal 8 3 4 2 6 2" xfId="37211" xr:uid="{00000000-0005-0000-0000-00000FAC0000}"/>
    <cellStyle name="Normal 8 3 4 2 6 3" xfId="21978" xr:uid="{00000000-0005-0000-0000-000010AC0000}"/>
    <cellStyle name="Normal 8 3 4 2 7" xfId="32199" xr:uid="{00000000-0005-0000-0000-000011AC0000}"/>
    <cellStyle name="Normal 8 3 4 2 8" xfId="16965" xr:uid="{00000000-0005-0000-0000-000012AC0000}"/>
    <cellStyle name="Normal 8 3 4 3" xfId="2223" xr:uid="{00000000-0005-0000-0000-000013AC0000}"/>
    <cellStyle name="Normal 8 3 4 3 2" xfId="3913" xr:uid="{00000000-0005-0000-0000-000014AC0000}"/>
    <cellStyle name="Normal 8 3 4 3 2 2" xfId="13986" xr:uid="{00000000-0005-0000-0000-000015AC0000}"/>
    <cellStyle name="Normal 8 3 4 3 2 2 2" xfId="44317" xr:uid="{00000000-0005-0000-0000-000016AC0000}"/>
    <cellStyle name="Normal 8 3 4 3 2 2 3" xfId="29084" xr:uid="{00000000-0005-0000-0000-000017AC0000}"/>
    <cellStyle name="Normal 8 3 4 3 2 3" xfId="8966" xr:uid="{00000000-0005-0000-0000-000018AC0000}"/>
    <cellStyle name="Normal 8 3 4 3 2 3 2" xfId="39300" xr:uid="{00000000-0005-0000-0000-000019AC0000}"/>
    <cellStyle name="Normal 8 3 4 3 2 3 3" xfId="24067" xr:uid="{00000000-0005-0000-0000-00001AAC0000}"/>
    <cellStyle name="Normal 8 3 4 3 2 4" xfId="34287" xr:uid="{00000000-0005-0000-0000-00001BAC0000}"/>
    <cellStyle name="Normal 8 3 4 3 2 5" xfId="19054" xr:uid="{00000000-0005-0000-0000-00001CAC0000}"/>
    <cellStyle name="Normal 8 3 4 3 3" xfId="5605" xr:uid="{00000000-0005-0000-0000-00001DAC0000}"/>
    <cellStyle name="Normal 8 3 4 3 3 2" xfId="15657" xr:uid="{00000000-0005-0000-0000-00001EAC0000}"/>
    <cellStyle name="Normal 8 3 4 3 3 2 2" xfId="45988" xr:uid="{00000000-0005-0000-0000-00001FAC0000}"/>
    <cellStyle name="Normal 8 3 4 3 3 2 3" xfId="30755" xr:uid="{00000000-0005-0000-0000-000020AC0000}"/>
    <cellStyle name="Normal 8 3 4 3 3 3" xfId="10637" xr:uid="{00000000-0005-0000-0000-000021AC0000}"/>
    <cellStyle name="Normal 8 3 4 3 3 3 2" xfId="40971" xr:uid="{00000000-0005-0000-0000-000022AC0000}"/>
    <cellStyle name="Normal 8 3 4 3 3 3 3" xfId="25738" xr:uid="{00000000-0005-0000-0000-000023AC0000}"/>
    <cellStyle name="Normal 8 3 4 3 3 4" xfId="35958" xr:uid="{00000000-0005-0000-0000-000024AC0000}"/>
    <cellStyle name="Normal 8 3 4 3 3 5" xfId="20725" xr:uid="{00000000-0005-0000-0000-000025AC0000}"/>
    <cellStyle name="Normal 8 3 4 3 4" xfId="12315" xr:uid="{00000000-0005-0000-0000-000026AC0000}"/>
    <cellStyle name="Normal 8 3 4 3 4 2" xfId="42646" xr:uid="{00000000-0005-0000-0000-000027AC0000}"/>
    <cellStyle name="Normal 8 3 4 3 4 3" xfId="27413" xr:uid="{00000000-0005-0000-0000-000028AC0000}"/>
    <cellStyle name="Normal 8 3 4 3 5" xfId="7294" xr:uid="{00000000-0005-0000-0000-000029AC0000}"/>
    <cellStyle name="Normal 8 3 4 3 5 2" xfId="37629" xr:uid="{00000000-0005-0000-0000-00002AAC0000}"/>
    <cellStyle name="Normal 8 3 4 3 5 3" xfId="22396" xr:uid="{00000000-0005-0000-0000-00002BAC0000}"/>
    <cellStyle name="Normal 8 3 4 3 6" xfId="32617" xr:uid="{00000000-0005-0000-0000-00002CAC0000}"/>
    <cellStyle name="Normal 8 3 4 3 7" xfId="17383" xr:uid="{00000000-0005-0000-0000-00002DAC0000}"/>
    <cellStyle name="Normal 8 3 4 4" xfId="3076" xr:uid="{00000000-0005-0000-0000-00002EAC0000}"/>
    <cellStyle name="Normal 8 3 4 4 2" xfId="13150" xr:uid="{00000000-0005-0000-0000-00002FAC0000}"/>
    <cellStyle name="Normal 8 3 4 4 2 2" xfId="43481" xr:uid="{00000000-0005-0000-0000-000030AC0000}"/>
    <cellStyle name="Normal 8 3 4 4 2 3" xfId="28248" xr:uid="{00000000-0005-0000-0000-000031AC0000}"/>
    <cellStyle name="Normal 8 3 4 4 3" xfId="8130" xr:uid="{00000000-0005-0000-0000-000032AC0000}"/>
    <cellStyle name="Normal 8 3 4 4 3 2" xfId="38464" xr:uid="{00000000-0005-0000-0000-000033AC0000}"/>
    <cellStyle name="Normal 8 3 4 4 3 3" xfId="23231" xr:uid="{00000000-0005-0000-0000-000034AC0000}"/>
    <cellStyle name="Normal 8 3 4 4 4" xfId="33451" xr:uid="{00000000-0005-0000-0000-000035AC0000}"/>
    <cellStyle name="Normal 8 3 4 4 5" xfId="18218" xr:uid="{00000000-0005-0000-0000-000036AC0000}"/>
    <cellStyle name="Normal 8 3 4 5" xfId="4769" xr:uid="{00000000-0005-0000-0000-000037AC0000}"/>
    <cellStyle name="Normal 8 3 4 5 2" xfId="14821" xr:uid="{00000000-0005-0000-0000-000038AC0000}"/>
    <cellStyle name="Normal 8 3 4 5 2 2" xfId="45152" xr:uid="{00000000-0005-0000-0000-000039AC0000}"/>
    <cellStyle name="Normal 8 3 4 5 2 3" xfId="29919" xr:uid="{00000000-0005-0000-0000-00003AAC0000}"/>
    <cellStyle name="Normal 8 3 4 5 3" xfId="9801" xr:uid="{00000000-0005-0000-0000-00003BAC0000}"/>
    <cellStyle name="Normal 8 3 4 5 3 2" xfId="40135" xr:uid="{00000000-0005-0000-0000-00003CAC0000}"/>
    <cellStyle name="Normal 8 3 4 5 3 3" xfId="24902" xr:uid="{00000000-0005-0000-0000-00003DAC0000}"/>
    <cellStyle name="Normal 8 3 4 5 4" xfId="35122" xr:uid="{00000000-0005-0000-0000-00003EAC0000}"/>
    <cellStyle name="Normal 8 3 4 5 5" xfId="19889" xr:uid="{00000000-0005-0000-0000-00003FAC0000}"/>
    <cellStyle name="Normal 8 3 4 6" xfId="11479" xr:uid="{00000000-0005-0000-0000-000040AC0000}"/>
    <cellStyle name="Normal 8 3 4 6 2" xfId="41810" xr:uid="{00000000-0005-0000-0000-000041AC0000}"/>
    <cellStyle name="Normal 8 3 4 6 3" xfId="26577" xr:uid="{00000000-0005-0000-0000-000042AC0000}"/>
    <cellStyle name="Normal 8 3 4 7" xfId="6458" xr:uid="{00000000-0005-0000-0000-000043AC0000}"/>
    <cellStyle name="Normal 8 3 4 7 2" xfId="36793" xr:uid="{00000000-0005-0000-0000-000044AC0000}"/>
    <cellStyle name="Normal 8 3 4 7 3" xfId="21560" xr:uid="{00000000-0005-0000-0000-000045AC0000}"/>
    <cellStyle name="Normal 8 3 4 8" xfId="31781" xr:uid="{00000000-0005-0000-0000-000046AC0000}"/>
    <cellStyle name="Normal 8 3 4 9" xfId="16547" xr:uid="{00000000-0005-0000-0000-000047AC0000}"/>
    <cellStyle name="Normal 8 3 5" xfId="1592" xr:uid="{00000000-0005-0000-0000-000048AC0000}"/>
    <cellStyle name="Normal 8 3 5 2" xfId="2433" xr:uid="{00000000-0005-0000-0000-000049AC0000}"/>
    <cellStyle name="Normal 8 3 5 2 2" xfId="4123" xr:uid="{00000000-0005-0000-0000-00004AAC0000}"/>
    <cellStyle name="Normal 8 3 5 2 2 2" xfId="14196" xr:uid="{00000000-0005-0000-0000-00004BAC0000}"/>
    <cellStyle name="Normal 8 3 5 2 2 2 2" xfId="44527" xr:uid="{00000000-0005-0000-0000-00004CAC0000}"/>
    <cellStyle name="Normal 8 3 5 2 2 2 3" xfId="29294" xr:uid="{00000000-0005-0000-0000-00004DAC0000}"/>
    <cellStyle name="Normal 8 3 5 2 2 3" xfId="9176" xr:uid="{00000000-0005-0000-0000-00004EAC0000}"/>
    <cellStyle name="Normal 8 3 5 2 2 3 2" xfId="39510" xr:uid="{00000000-0005-0000-0000-00004FAC0000}"/>
    <cellStyle name="Normal 8 3 5 2 2 3 3" xfId="24277" xr:uid="{00000000-0005-0000-0000-000050AC0000}"/>
    <cellStyle name="Normal 8 3 5 2 2 4" xfId="34497" xr:uid="{00000000-0005-0000-0000-000051AC0000}"/>
    <cellStyle name="Normal 8 3 5 2 2 5" xfId="19264" xr:uid="{00000000-0005-0000-0000-000052AC0000}"/>
    <cellStyle name="Normal 8 3 5 2 3" xfId="5815" xr:uid="{00000000-0005-0000-0000-000053AC0000}"/>
    <cellStyle name="Normal 8 3 5 2 3 2" xfId="15867" xr:uid="{00000000-0005-0000-0000-000054AC0000}"/>
    <cellStyle name="Normal 8 3 5 2 3 2 2" xfId="46198" xr:uid="{00000000-0005-0000-0000-000055AC0000}"/>
    <cellStyle name="Normal 8 3 5 2 3 2 3" xfId="30965" xr:uid="{00000000-0005-0000-0000-000056AC0000}"/>
    <cellStyle name="Normal 8 3 5 2 3 3" xfId="10847" xr:uid="{00000000-0005-0000-0000-000057AC0000}"/>
    <cellStyle name="Normal 8 3 5 2 3 3 2" xfId="41181" xr:uid="{00000000-0005-0000-0000-000058AC0000}"/>
    <cellStyle name="Normal 8 3 5 2 3 3 3" xfId="25948" xr:uid="{00000000-0005-0000-0000-000059AC0000}"/>
    <cellStyle name="Normal 8 3 5 2 3 4" xfId="36168" xr:uid="{00000000-0005-0000-0000-00005AAC0000}"/>
    <cellStyle name="Normal 8 3 5 2 3 5" xfId="20935" xr:uid="{00000000-0005-0000-0000-00005BAC0000}"/>
    <cellStyle name="Normal 8 3 5 2 4" xfId="12525" xr:uid="{00000000-0005-0000-0000-00005CAC0000}"/>
    <cellStyle name="Normal 8 3 5 2 4 2" xfId="42856" xr:uid="{00000000-0005-0000-0000-00005DAC0000}"/>
    <cellStyle name="Normal 8 3 5 2 4 3" xfId="27623" xr:uid="{00000000-0005-0000-0000-00005EAC0000}"/>
    <cellStyle name="Normal 8 3 5 2 5" xfId="7504" xr:uid="{00000000-0005-0000-0000-00005FAC0000}"/>
    <cellStyle name="Normal 8 3 5 2 5 2" xfId="37839" xr:uid="{00000000-0005-0000-0000-000060AC0000}"/>
    <cellStyle name="Normal 8 3 5 2 5 3" xfId="22606" xr:uid="{00000000-0005-0000-0000-000061AC0000}"/>
    <cellStyle name="Normal 8 3 5 2 6" xfId="32827" xr:uid="{00000000-0005-0000-0000-000062AC0000}"/>
    <cellStyle name="Normal 8 3 5 2 7" xfId="17593" xr:uid="{00000000-0005-0000-0000-000063AC0000}"/>
    <cellStyle name="Normal 8 3 5 3" xfId="3286" xr:uid="{00000000-0005-0000-0000-000064AC0000}"/>
    <cellStyle name="Normal 8 3 5 3 2" xfId="13360" xr:uid="{00000000-0005-0000-0000-000065AC0000}"/>
    <cellStyle name="Normal 8 3 5 3 2 2" xfId="43691" xr:uid="{00000000-0005-0000-0000-000066AC0000}"/>
    <cellStyle name="Normal 8 3 5 3 2 3" xfId="28458" xr:uid="{00000000-0005-0000-0000-000067AC0000}"/>
    <cellStyle name="Normal 8 3 5 3 3" xfId="8340" xr:uid="{00000000-0005-0000-0000-000068AC0000}"/>
    <cellStyle name="Normal 8 3 5 3 3 2" xfId="38674" xr:uid="{00000000-0005-0000-0000-000069AC0000}"/>
    <cellStyle name="Normal 8 3 5 3 3 3" xfId="23441" xr:uid="{00000000-0005-0000-0000-00006AAC0000}"/>
    <cellStyle name="Normal 8 3 5 3 4" xfId="33661" xr:uid="{00000000-0005-0000-0000-00006BAC0000}"/>
    <cellStyle name="Normal 8 3 5 3 5" xfId="18428" xr:uid="{00000000-0005-0000-0000-00006CAC0000}"/>
    <cellStyle name="Normal 8 3 5 4" xfId="4979" xr:uid="{00000000-0005-0000-0000-00006DAC0000}"/>
    <cellStyle name="Normal 8 3 5 4 2" xfId="15031" xr:uid="{00000000-0005-0000-0000-00006EAC0000}"/>
    <cellStyle name="Normal 8 3 5 4 2 2" xfId="45362" xr:uid="{00000000-0005-0000-0000-00006FAC0000}"/>
    <cellStyle name="Normal 8 3 5 4 2 3" xfId="30129" xr:uid="{00000000-0005-0000-0000-000070AC0000}"/>
    <cellStyle name="Normal 8 3 5 4 3" xfId="10011" xr:uid="{00000000-0005-0000-0000-000071AC0000}"/>
    <cellStyle name="Normal 8 3 5 4 3 2" xfId="40345" xr:uid="{00000000-0005-0000-0000-000072AC0000}"/>
    <cellStyle name="Normal 8 3 5 4 3 3" xfId="25112" xr:uid="{00000000-0005-0000-0000-000073AC0000}"/>
    <cellStyle name="Normal 8 3 5 4 4" xfId="35332" xr:uid="{00000000-0005-0000-0000-000074AC0000}"/>
    <cellStyle name="Normal 8 3 5 4 5" xfId="20099" xr:uid="{00000000-0005-0000-0000-000075AC0000}"/>
    <cellStyle name="Normal 8 3 5 5" xfId="11689" xr:uid="{00000000-0005-0000-0000-000076AC0000}"/>
    <cellStyle name="Normal 8 3 5 5 2" xfId="42020" xr:uid="{00000000-0005-0000-0000-000077AC0000}"/>
    <cellStyle name="Normal 8 3 5 5 3" xfId="26787" xr:uid="{00000000-0005-0000-0000-000078AC0000}"/>
    <cellStyle name="Normal 8 3 5 6" xfId="6668" xr:uid="{00000000-0005-0000-0000-000079AC0000}"/>
    <cellStyle name="Normal 8 3 5 6 2" xfId="37003" xr:uid="{00000000-0005-0000-0000-00007AAC0000}"/>
    <cellStyle name="Normal 8 3 5 6 3" xfId="21770" xr:uid="{00000000-0005-0000-0000-00007BAC0000}"/>
    <cellStyle name="Normal 8 3 5 7" xfId="31991" xr:uid="{00000000-0005-0000-0000-00007CAC0000}"/>
    <cellStyle name="Normal 8 3 5 8" xfId="16757" xr:uid="{00000000-0005-0000-0000-00007DAC0000}"/>
    <cellStyle name="Normal 8 3 6" xfId="2013" xr:uid="{00000000-0005-0000-0000-00007EAC0000}"/>
    <cellStyle name="Normal 8 3 6 2" xfId="3705" xr:uid="{00000000-0005-0000-0000-00007FAC0000}"/>
    <cellStyle name="Normal 8 3 6 2 2" xfId="13778" xr:uid="{00000000-0005-0000-0000-000080AC0000}"/>
    <cellStyle name="Normal 8 3 6 2 2 2" xfId="44109" xr:uid="{00000000-0005-0000-0000-000081AC0000}"/>
    <cellStyle name="Normal 8 3 6 2 2 3" xfId="28876" xr:uid="{00000000-0005-0000-0000-000082AC0000}"/>
    <cellStyle name="Normal 8 3 6 2 3" xfId="8758" xr:uid="{00000000-0005-0000-0000-000083AC0000}"/>
    <cellStyle name="Normal 8 3 6 2 3 2" xfId="39092" xr:uid="{00000000-0005-0000-0000-000084AC0000}"/>
    <cellStyle name="Normal 8 3 6 2 3 3" xfId="23859" xr:uid="{00000000-0005-0000-0000-000085AC0000}"/>
    <cellStyle name="Normal 8 3 6 2 4" xfId="34079" xr:uid="{00000000-0005-0000-0000-000086AC0000}"/>
    <cellStyle name="Normal 8 3 6 2 5" xfId="18846" xr:uid="{00000000-0005-0000-0000-000087AC0000}"/>
    <cellStyle name="Normal 8 3 6 3" xfId="5397" xr:uid="{00000000-0005-0000-0000-000088AC0000}"/>
    <cellStyle name="Normal 8 3 6 3 2" xfId="15449" xr:uid="{00000000-0005-0000-0000-000089AC0000}"/>
    <cellStyle name="Normal 8 3 6 3 2 2" xfId="45780" xr:uid="{00000000-0005-0000-0000-00008AAC0000}"/>
    <cellStyle name="Normal 8 3 6 3 2 3" xfId="30547" xr:uid="{00000000-0005-0000-0000-00008BAC0000}"/>
    <cellStyle name="Normal 8 3 6 3 3" xfId="10429" xr:uid="{00000000-0005-0000-0000-00008CAC0000}"/>
    <cellStyle name="Normal 8 3 6 3 3 2" xfId="40763" xr:uid="{00000000-0005-0000-0000-00008DAC0000}"/>
    <cellStyle name="Normal 8 3 6 3 3 3" xfId="25530" xr:uid="{00000000-0005-0000-0000-00008EAC0000}"/>
    <cellStyle name="Normal 8 3 6 3 4" xfId="35750" xr:uid="{00000000-0005-0000-0000-00008FAC0000}"/>
    <cellStyle name="Normal 8 3 6 3 5" xfId="20517" xr:uid="{00000000-0005-0000-0000-000090AC0000}"/>
    <cellStyle name="Normal 8 3 6 4" xfId="12107" xr:uid="{00000000-0005-0000-0000-000091AC0000}"/>
    <cellStyle name="Normal 8 3 6 4 2" xfId="42438" xr:uid="{00000000-0005-0000-0000-000092AC0000}"/>
    <cellStyle name="Normal 8 3 6 4 3" xfId="27205" xr:uid="{00000000-0005-0000-0000-000093AC0000}"/>
    <cellStyle name="Normal 8 3 6 5" xfId="7086" xr:uid="{00000000-0005-0000-0000-000094AC0000}"/>
    <cellStyle name="Normal 8 3 6 5 2" xfId="37421" xr:uid="{00000000-0005-0000-0000-000095AC0000}"/>
    <cellStyle name="Normal 8 3 6 5 3" xfId="22188" xr:uid="{00000000-0005-0000-0000-000096AC0000}"/>
    <cellStyle name="Normal 8 3 6 6" xfId="32409" xr:uid="{00000000-0005-0000-0000-000097AC0000}"/>
    <cellStyle name="Normal 8 3 6 7" xfId="17175" xr:uid="{00000000-0005-0000-0000-000098AC0000}"/>
    <cellStyle name="Normal 8 3 7" xfId="2865" xr:uid="{00000000-0005-0000-0000-000099AC0000}"/>
    <cellStyle name="Normal 8 3 7 2" xfId="12942" xr:uid="{00000000-0005-0000-0000-00009AAC0000}"/>
    <cellStyle name="Normal 8 3 7 2 2" xfId="43273" xr:uid="{00000000-0005-0000-0000-00009BAC0000}"/>
    <cellStyle name="Normal 8 3 7 2 3" xfId="28040" xr:uid="{00000000-0005-0000-0000-00009CAC0000}"/>
    <cellStyle name="Normal 8 3 7 3" xfId="7922" xr:uid="{00000000-0005-0000-0000-00009DAC0000}"/>
    <cellStyle name="Normal 8 3 7 3 2" xfId="38256" xr:uid="{00000000-0005-0000-0000-00009EAC0000}"/>
    <cellStyle name="Normal 8 3 7 3 3" xfId="23023" xr:uid="{00000000-0005-0000-0000-00009FAC0000}"/>
    <cellStyle name="Normal 8 3 7 4" xfId="33243" xr:uid="{00000000-0005-0000-0000-0000A0AC0000}"/>
    <cellStyle name="Normal 8 3 7 5" xfId="18010" xr:uid="{00000000-0005-0000-0000-0000A1AC0000}"/>
    <cellStyle name="Normal 8 3 8" xfId="4559" xr:uid="{00000000-0005-0000-0000-0000A2AC0000}"/>
    <cellStyle name="Normal 8 3 8 2" xfId="14613" xr:uid="{00000000-0005-0000-0000-0000A3AC0000}"/>
    <cellStyle name="Normal 8 3 8 2 2" xfId="44944" xr:uid="{00000000-0005-0000-0000-0000A4AC0000}"/>
    <cellStyle name="Normal 8 3 8 2 3" xfId="29711" xr:uid="{00000000-0005-0000-0000-0000A5AC0000}"/>
    <cellStyle name="Normal 8 3 8 3" xfId="9593" xr:uid="{00000000-0005-0000-0000-0000A6AC0000}"/>
    <cellStyle name="Normal 8 3 8 3 2" xfId="39927" xr:uid="{00000000-0005-0000-0000-0000A7AC0000}"/>
    <cellStyle name="Normal 8 3 8 3 3" xfId="24694" xr:uid="{00000000-0005-0000-0000-0000A8AC0000}"/>
    <cellStyle name="Normal 8 3 8 4" xfId="34914" xr:uid="{00000000-0005-0000-0000-0000A9AC0000}"/>
    <cellStyle name="Normal 8 3 8 5" xfId="19681" xr:uid="{00000000-0005-0000-0000-0000AAAC0000}"/>
    <cellStyle name="Normal 8 3 9" xfId="11269" xr:uid="{00000000-0005-0000-0000-0000ABAC0000}"/>
    <cellStyle name="Normal 8 3 9 2" xfId="41602" xr:uid="{00000000-0005-0000-0000-0000ACAC0000}"/>
    <cellStyle name="Normal 8 3 9 3" xfId="26369" xr:uid="{00000000-0005-0000-0000-0000ADAC0000}"/>
    <cellStyle name="Normal 8 4" xfId="428" xr:uid="{00000000-0005-0000-0000-0000AEAC0000}"/>
    <cellStyle name="Normal 8 5" xfId="31435" xr:uid="{00000000-0005-0000-0000-0000AFAC0000}"/>
    <cellStyle name="Normal 8 6" xfId="46802" xr:uid="{00000000-0005-0000-0000-0000B0AC0000}"/>
    <cellStyle name="Normal 80" xfId="418" xr:uid="{00000000-0005-0000-0000-0000B1AC0000}"/>
    <cellStyle name="Normal 80 10" xfId="6199" xr:uid="{00000000-0005-0000-0000-0000B2AC0000}"/>
    <cellStyle name="Normal 80 10 2" xfId="36537" xr:uid="{00000000-0005-0000-0000-0000B3AC0000}"/>
    <cellStyle name="Normal 80 10 3" xfId="21304" xr:uid="{00000000-0005-0000-0000-0000B4AC0000}"/>
    <cellStyle name="Normal 80 11" xfId="31528" xr:uid="{00000000-0005-0000-0000-0000B5AC0000}"/>
    <cellStyle name="Normal 80 12" xfId="16289" xr:uid="{00000000-0005-0000-0000-0000B6AC0000}"/>
    <cellStyle name="Normal 80 2" xfId="1163" xr:uid="{00000000-0005-0000-0000-0000B7AC0000}"/>
    <cellStyle name="Normal 80 2 10" xfId="31581" xr:uid="{00000000-0005-0000-0000-0000B8AC0000}"/>
    <cellStyle name="Normal 80 2 11" xfId="16343" xr:uid="{00000000-0005-0000-0000-0000B9AC0000}"/>
    <cellStyle name="Normal 80 2 2" xfId="1272" xr:uid="{00000000-0005-0000-0000-0000BAAC0000}"/>
    <cellStyle name="Normal 80 2 2 10" xfId="16447" xr:uid="{00000000-0005-0000-0000-0000BBAC0000}"/>
    <cellStyle name="Normal 80 2 2 2" xfId="1489" xr:uid="{00000000-0005-0000-0000-0000BCAC0000}"/>
    <cellStyle name="Normal 80 2 2 2 2" xfId="1910" xr:uid="{00000000-0005-0000-0000-0000BDAC0000}"/>
    <cellStyle name="Normal 80 2 2 2 2 2" xfId="2749" xr:uid="{00000000-0005-0000-0000-0000BEAC0000}"/>
    <cellStyle name="Normal 80 2 2 2 2 2 2" xfId="4439" xr:uid="{00000000-0005-0000-0000-0000BFAC0000}"/>
    <cellStyle name="Normal 80 2 2 2 2 2 2 2" xfId="14512" xr:uid="{00000000-0005-0000-0000-0000C0AC0000}"/>
    <cellStyle name="Normal 80 2 2 2 2 2 2 2 2" xfId="44843" xr:uid="{00000000-0005-0000-0000-0000C1AC0000}"/>
    <cellStyle name="Normal 80 2 2 2 2 2 2 2 3" xfId="29610" xr:uid="{00000000-0005-0000-0000-0000C2AC0000}"/>
    <cellStyle name="Normal 80 2 2 2 2 2 2 3" xfId="9492" xr:uid="{00000000-0005-0000-0000-0000C3AC0000}"/>
    <cellStyle name="Normal 80 2 2 2 2 2 2 3 2" xfId="39826" xr:uid="{00000000-0005-0000-0000-0000C4AC0000}"/>
    <cellStyle name="Normal 80 2 2 2 2 2 2 3 3" xfId="24593" xr:uid="{00000000-0005-0000-0000-0000C5AC0000}"/>
    <cellStyle name="Normal 80 2 2 2 2 2 2 4" xfId="34813" xr:uid="{00000000-0005-0000-0000-0000C6AC0000}"/>
    <cellStyle name="Normal 80 2 2 2 2 2 2 5" xfId="19580" xr:uid="{00000000-0005-0000-0000-0000C7AC0000}"/>
    <cellStyle name="Normal 80 2 2 2 2 2 3" xfId="6131" xr:uid="{00000000-0005-0000-0000-0000C8AC0000}"/>
    <cellStyle name="Normal 80 2 2 2 2 2 3 2" xfId="16183" xr:uid="{00000000-0005-0000-0000-0000C9AC0000}"/>
    <cellStyle name="Normal 80 2 2 2 2 2 3 2 2" xfId="46514" xr:uid="{00000000-0005-0000-0000-0000CAAC0000}"/>
    <cellStyle name="Normal 80 2 2 2 2 2 3 2 3" xfId="31281" xr:uid="{00000000-0005-0000-0000-0000CBAC0000}"/>
    <cellStyle name="Normal 80 2 2 2 2 2 3 3" xfId="11163" xr:uid="{00000000-0005-0000-0000-0000CCAC0000}"/>
    <cellStyle name="Normal 80 2 2 2 2 2 3 3 2" xfId="41497" xr:uid="{00000000-0005-0000-0000-0000CDAC0000}"/>
    <cellStyle name="Normal 80 2 2 2 2 2 3 3 3" xfId="26264" xr:uid="{00000000-0005-0000-0000-0000CEAC0000}"/>
    <cellStyle name="Normal 80 2 2 2 2 2 3 4" xfId="36484" xr:uid="{00000000-0005-0000-0000-0000CFAC0000}"/>
    <cellStyle name="Normal 80 2 2 2 2 2 3 5" xfId="21251" xr:uid="{00000000-0005-0000-0000-0000D0AC0000}"/>
    <cellStyle name="Normal 80 2 2 2 2 2 4" xfId="12841" xr:uid="{00000000-0005-0000-0000-0000D1AC0000}"/>
    <cellStyle name="Normal 80 2 2 2 2 2 4 2" xfId="43172" xr:uid="{00000000-0005-0000-0000-0000D2AC0000}"/>
    <cellStyle name="Normal 80 2 2 2 2 2 4 3" xfId="27939" xr:uid="{00000000-0005-0000-0000-0000D3AC0000}"/>
    <cellStyle name="Normal 80 2 2 2 2 2 5" xfId="7820" xr:uid="{00000000-0005-0000-0000-0000D4AC0000}"/>
    <cellStyle name="Normal 80 2 2 2 2 2 5 2" xfId="38155" xr:uid="{00000000-0005-0000-0000-0000D5AC0000}"/>
    <cellStyle name="Normal 80 2 2 2 2 2 5 3" xfId="22922" xr:uid="{00000000-0005-0000-0000-0000D6AC0000}"/>
    <cellStyle name="Normal 80 2 2 2 2 2 6" xfId="33143" xr:uid="{00000000-0005-0000-0000-0000D7AC0000}"/>
    <cellStyle name="Normal 80 2 2 2 2 2 7" xfId="17909" xr:uid="{00000000-0005-0000-0000-0000D8AC0000}"/>
    <cellStyle name="Normal 80 2 2 2 2 3" xfId="3602" xr:uid="{00000000-0005-0000-0000-0000D9AC0000}"/>
    <cellStyle name="Normal 80 2 2 2 2 3 2" xfId="13676" xr:uid="{00000000-0005-0000-0000-0000DAAC0000}"/>
    <cellStyle name="Normal 80 2 2 2 2 3 2 2" xfId="44007" xr:uid="{00000000-0005-0000-0000-0000DBAC0000}"/>
    <cellStyle name="Normal 80 2 2 2 2 3 2 3" xfId="28774" xr:uid="{00000000-0005-0000-0000-0000DCAC0000}"/>
    <cellStyle name="Normal 80 2 2 2 2 3 3" xfId="8656" xr:uid="{00000000-0005-0000-0000-0000DDAC0000}"/>
    <cellStyle name="Normal 80 2 2 2 2 3 3 2" xfId="38990" xr:uid="{00000000-0005-0000-0000-0000DEAC0000}"/>
    <cellStyle name="Normal 80 2 2 2 2 3 3 3" xfId="23757" xr:uid="{00000000-0005-0000-0000-0000DFAC0000}"/>
    <cellStyle name="Normal 80 2 2 2 2 3 4" xfId="33977" xr:uid="{00000000-0005-0000-0000-0000E0AC0000}"/>
    <cellStyle name="Normal 80 2 2 2 2 3 5" xfId="18744" xr:uid="{00000000-0005-0000-0000-0000E1AC0000}"/>
    <cellStyle name="Normal 80 2 2 2 2 4" xfId="5295" xr:uid="{00000000-0005-0000-0000-0000E2AC0000}"/>
    <cellStyle name="Normal 80 2 2 2 2 4 2" xfId="15347" xr:uid="{00000000-0005-0000-0000-0000E3AC0000}"/>
    <cellStyle name="Normal 80 2 2 2 2 4 2 2" xfId="45678" xr:uid="{00000000-0005-0000-0000-0000E4AC0000}"/>
    <cellStyle name="Normal 80 2 2 2 2 4 2 3" xfId="30445" xr:uid="{00000000-0005-0000-0000-0000E5AC0000}"/>
    <cellStyle name="Normal 80 2 2 2 2 4 3" xfId="10327" xr:uid="{00000000-0005-0000-0000-0000E6AC0000}"/>
    <cellStyle name="Normal 80 2 2 2 2 4 3 2" xfId="40661" xr:uid="{00000000-0005-0000-0000-0000E7AC0000}"/>
    <cellStyle name="Normal 80 2 2 2 2 4 3 3" xfId="25428" xr:uid="{00000000-0005-0000-0000-0000E8AC0000}"/>
    <cellStyle name="Normal 80 2 2 2 2 4 4" xfId="35648" xr:uid="{00000000-0005-0000-0000-0000E9AC0000}"/>
    <cellStyle name="Normal 80 2 2 2 2 4 5" xfId="20415" xr:uid="{00000000-0005-0000-0000-0000EAAC0000}"/>
    <cellStyle name="Normal 80 2 2 2 2 5" xfId="12005" xr:uid="{00000000-0005-0000-0000-0000EBAC0000}"/>
    <cellStyle name="Normal 80 2 2 2 2 5 2" xfId="42336" xr:uid="{00000000-0005-0000-0000-0000ECAC0000}"/>
    <cellStyle name="Normal 80 2 2 2 2 5 3" xfId="27103" xr:uid="{00000000-0005-0000-0000-0000EDAC0000}"/>
    <cellStyle name="Normal 80 2 2 2 2 6" xfId="6984" xr:uid="{00000000-0005-0000-0000-0000EEAC0000}"/>
    <cellStyle name="Normal 80 2 2 2 2 6 2" xfId="37319" xr:uid="{00000000-0005-0000-0000-0000EFAC0000}"/>
    <cellStyle name="Normal 80 2 2 2 2 6 3" xfId="22086" xr:uid="{00000000-0005-0000-0000-0000F0AC0000}"/>
    <cellStyle name="Normal 80 2 2 2 2 7" xfId="32307" xr:uid="{00000000-0005-0000-0000-0000F1AC0000}"/>
    <cellStyle name="Normal 80 2 2 2 2 8" xfId="17073" xr:uid="{00000000-0005-0000-0000-0000F2AC0000}"/>
    <cellStyle name="Normal 80 2 2 2 3" xfId="2331" xr:uid="{00000000-0005-0000-0000-0000F3AC0000}"/>
    <cellStyle name="Normal 80 2 2 2 3 2" xfId="4021" xr:uid="{00000000-0005-0000-0000-0000F4AC0000}"/>
    <cellStyle name="Normal 80 2 2 2 3 2 2" xfId="14094" xr:uid="{00000000-0005-0000-0000-0000F5AC0000}"/>
    <cellStyle name="Normal 80 2 2 2 3 2 2 2" xfId="44425" xr:uid="{00000000-0005-0000-0000-0000F6AC0000}"/>
    <cellStyle name="Normal 80 2 2 2 3 2 2 3" xfId="29192" xr:uid="{00000000-0005-0000-0000-0000F7AC0000}"/>
    <cellStyle name="Normal 80 2 2 2 3 2 3" xfId="9074" xr:uid="{00000000-0005-0000-0000-0000F8AC0000}"/>
    <cellStyle name="Normal 80 2 2 2 3 2 3 2" xfId="39408" xr:uid="{00000000-0005-0000-0000-0000F9AC0000}"/>
    <cellStyle name="Normal 80 2 2 2 3 2 3 3" xfId="24175" xr:uid="{00000000-0005-0000-0000-0000FAAC0000}"/>
    <cellStyle name="Normal 80 2 2 2 3 2 4" xfId="34395" xr:uid="{00000000-0005-0000-0000-0000FBAC0000}"/>
    <cellStyle name="Normal 80 2 2 2 3 2 5" xfId="19162" xr:uid="{00000000-0005-0000-0000-0000FCAC0000}"/>
    <cellStyle name="Normal 80 2 2 2 3 3" xfId="5713" xr:uid="{00000000-0005-0000-0000-0000FDAC0000}"/>
    <cellStyle name="Normal 80 2 2 2 3 3 2" xfId="15765" xr:uid="{00000000-0005-0000-0000-0000FEAC0000}"/>
    <cellStyle name="Normal 80 2 2 2 3 3 2 2" xfId="46096" xr:uid="{00000000-0005-0000-0000-0000FFAC0000}"/>
    <cellStyle name="Normal 80 2 2 2 3 3 2 3" xfId="30863" xr:uid="{00000000-0005-0000-0000-000000AD0000}"/>
    <cellStyle name="Normal 80 2 2 2 3 3 3" xfId="10745" xr:uid="{00000000-0005-0000-0000-000001AD0000}"/>
    <cellStyle name="Normal 80 2 2 2 3 3 3 2" xfId="41079" xr:uid="{00000000-0005-0000-0000-000002AD0000}"/>
    <cellStyle name="Normal 80 2 2 2 3 3 3 3" xfId="25846" xr:uid="{00000000-0005-0000-0000-000003AD0000}"/>
    <cellStyle name="Normal 80 2 2 2 3 3 4" xfId="36066" xr:uid="{00000000-0005-0000-0000-000004AD0000}"/>
    <cellStyle name="Normal 80 2 2 2 3 3 5" xfId="20833" xr:uid="{00000000-0005-0000-0000-000005AD0000}"/>
    <cellStyle name="Normal 80 2 2 2 3 4" xfId="12423" xr:uid="{00000000-0005-0000-0000-000006AD0000}"/>
    <cellStyle name="Normal 80 2 2 2 3 4 2" xfId="42754" xr:uid="{00000000-0005-0000-0000-000007AD0000}"/>
    <cellStyle name="Normal 80 2 2 2 3 4 3" xfId="27521" xr:uid="{00000000-0005-0000-0000-000008AD0000}"/>
    <cellStyle name="Normal 80 2 2 2 3 5" xfId="7402" xr:uid="{00000000-0005-0000-0000-000009AD0000}"/>
    <cellStyle name="Normal 80 2 2 2 3 5 2" xfId="37737" xr:uid="{00000000-0005-0000-0000-00000AAD0000}"/>
    <cellStyle name="Normal 80 2 2 2 3 5 3" xfId="22504" xr:uid="{00000000-0005-0000-0000-00000BAD0000}"/>
    <cellStyle name="Normal 80 2 2 2 3 6" xfId="32725" xr:uid="{00000000-0005-0000-0000-00000CAD0000}"/>
    <cellStyle name="Normal 80 2 2 2 3 7" xfId="17491" xr:uid="{00000000-0005-0000-0000-00000DAD0000}"/>
    <cellStyle name="Normal 80 2 2 2 4" xfId="3184" xr:uid="{00000000-0005-0000-0000-00000EAD0000}"/>
    <cellStyle name="Normal 80 2 2 2 4 2" xfId="13258" xr:uid="{00000000-0005-0000-0000-00000FAD0000}"/>
    <cellStyle name="Normal 80 2 2 2 4 2 2" xfId="43589" xr:uid="{00000000-0005-0000-0000-000010AD0000}"/>
    <cellStyle name="Normal 80 2 2 2 4 2 3" xfId="28356" xr:uid="{00000000-0005-0000-0000-000011AD0000}"/>
    <cellStyle name="Normal 80 2 2 2 4 3" xfId="8238" xr:uid="{00000000-0005-0000-0000-000012AD0000}"/>
    <cellStyle name="Normal 80 2 2 2 4 3 2" xfId="38572" xr:uid="{00000000-0005-0000-0000-000013AD0000}"/>
    <cellStyle name="Normal 80 2 2 2 4 3 3" xfId="23339" xr:uid="{00000000-0005-0000-0000-000014AD0000}"/>
    <cellStyle name="Normal 80 2 2 2 4 4" xfId="33559" xr:uid="{00000000-0005-0000-0000-000015AD0000}"/>
    <cellStyle name="Normal 80 2 2 2 4 5" xfId="18326" xr:uid="{00000000-0005-0000-0000-000016AD0000}"/>
    <cellStyle name="Normal 80 2 2 2 5" xfId="4877" xr:uid="{00000000-0005-0000-0000-000017AD0000}"/>
    <cellStyle name="Normal 80 2 2 2 5 2" xfId="14929" xr:uid="{00000000-0005-0000-0000-000018AD0000}"/>
    <cellStyle name="Normal 80 2 2 2 5 2 2" xfId="45260" xr:uid="{00000000-0005-0000-0000-000019AD0000}"/>
    <cellStyle name="Normal 80 2 2 2 5 2 3" xfId="30027" xr:uid="{00000000-0005-0000-0000-00001AAD0000}"/>
    <cellStyle name="Normal 80 2 2 2 5 3" xfId="9909" xr:uid="{00000000-0005-0000-0000-00001BAD0000}"/>
    <cellStyle name="Normal 80 2 2 2 5 3 2" xfId="40243" xr:uid="{00000000-0005-0000-0000-00001CAD0000}"/>
    <cellStyle name="Normal 80 2 2 2 5 3 3" xfId="25010" xr:uid="{00000000-0005-0000-0000-00001DAD0000}"/>
    <cellStyle name="Normal 80 2 2 2 5 4" xfId="35230" xr:uid="{00000000-0005-0000-0000-00001EAD0000}"/>
    <cellStyle name="Normal 80 2 2 2 5 5" xfId="19997" xr:uid="{00000000-0005-0000-0000-00001FAD0000}"/>
    <cellStyle name="Normal 80 2 2 2 6" xfId="11587" xr:uid="{00000000-0005-0000-0000-000020AD0000}"/>
    <cellStyle name="Normal 80 2 2 2 6 2" xfId="41918" xr:uid="{00000000-0005-0000-0000-000021AD0000}"/>
    <cellStyle name="Normal 80 2 2 2 6 3" xfId="26685" xr:uid="{00000000-0005-0000-0000-000022AD0000}"/>
    <cellStyle name="Normal 80 2 2 2 7" xfId="6566" xr:uid="{00000000-0005-0000-0000-000023AD0000}"/>
    <cellStyle name="Normal 80 2 2 2 7 2" xfId="36901" xr:uid="{00000000-0005-0000-0000-000024AD0000}"/>
    <cellStyle name="Normal 80 2 2 2 7 3" xfId="21668" xr:uid="{00000000-0005-0000-0000-000025AD0000}"/>
    <cellStyle name="Normal 80 2 2 2 8" xfId="31889" xr:uid="{00000000-0005-0000-0000-000026AD0000}"/>
    <cellStyle name="Normal 80 2 2 2 9" xfId="16655" xr:uid="{00000000-0005-0000-0000-000027AD0000}"/>
    <cellStyle name="Normal 80 2 2 3" xfId="1702" xr:uid="{00000000-0005-0000-0000-000028AD0000}"/>
    <cellStyle name="Normal 80 2 2 3 2" xfId="2541" xr:uid="{00000000-0005-0000-0000-000029AD0000}"/>
    <cellStyle name="Normal 80 2 2 3 2 2" xfId="4231" xr:uid="{00000000-0005-0000-0000-00002AAD0000}"/>
    <cellStyle name="Normal 80 2 2 3 2 2 2" xfId="14304" xr:uid="{00000000-0005-0000-0000-00002BAD0000}"/>
    <cellStyle name="Normal 80 2 2 3 2 2 2 2" xfId="44635" xr:uid="{00000000-0005-0000-0000-00002CAD0000}"/>
    <cellStyle name="Normal 80 2 2 3 2 2 2 3" xfId="29402" xr:uid="{00000000-0005-0000-0000-00002DAD0000}"/>
    <cellStyle name="Normal 80 2 2 3 2 2 3" xfId="9284" xr:uid="{00000000-0005-0000-0000-00002EAD0000}"/>
    <cellStyle name="Normal 80 2 2 3 2 2 3 2" xfId="39618" xr:uid="{00000000-0005-0000-0000-00002FAD0000}"/>
    <cellStyle name="Normal 80 2 2 3 2 2 3 3" xfId="24385" xr:uid="{00000000-0005-0000-0000-000030AD0000}"/>
    <cellStyle name="Normal 80 2 2 3 2 2 4" xfId="34605" xr:uid="{00000000-0005-0000-0000-000031AD0000}"/>
    <cellStyle name="Normal 80 2 2 3 2 2 5" xfId="19372" xr:uid="{00000000-0005-0000-0000-000032AD0000}"/>
    <cellStyle name="Normal 80 2 2 3 2 3" xfId="5923" xr:uid="{00000000-0005-0000-0000-000033AD0000}"/>
    <cellStyle name="Normal 80 2 2 3 2 3 2" xfId="15975" xr:uid="{00000000-0005-0000-0000-000034AD0000}"/>
    <cellStyle name="Normal 80 2 2 3 2 3 2 2" xfId="46306" xr:uid="{00000000-0005-0000-0000-000035AD0000}"/>
    <cellStyle name="Normal 80 2 2 3 2 3 2 3" xfId="31073" xr:uid="{00000000-0005-0000-0000-000036AD0000}"/>
    <cellStyle name="Normal 80 2 2 3 2 3 3" xfId="10955" xr:uid="{00000000-0005-0000-0000-000037AD0000}"/>
    <cellStyle name="Normal 80 2 2 3 2 3 3 2" xfId="41289" xr:uid="{00000000-0005-0000-0000-000038AD0000}"/>
    <cellStyle name="Normal 80 2 2 3 2 3 3 3" xfId="26056" xr:uid="{00000000-0005-0000-0000-000039AD0000}"/>
    <cellStyle name="Normal 80 2 2 3 2 3 4" xfId="36276" xr:uid="{00000000-0005-0000-0000-00003AAD0000}"/>
    <cellStyle name="Normal 80 2 2 3 2 3 5" xfId="21043" xr:uid="{00000000-0005-0000-0000-00003BAD0000}"/>
    <cellStyle name="Normal 80 2 2 3 2 4" xfId="12633" xr:uid="{00000000-0005-0000-0000-00003CAD0000}"/>
    <cellStyle name="Normal 80 2 2 3 2 4 2" xfId="42964" xr:uid="{00000000-0005-0000-0000-00003DAD0000}"/>
    <cellStyle name="Normal 80 2 2 3 2 4 3" xfId="27731" xr:uid="{00000000-0005-0000-0000-00003EAD0000}"/>
    <cellStyle name="Normal 80 2 2 3 2 5" xfId="7612" xr:uid="{00000000-0005-0000-0000-00003FAD0000}"/>
    <cellStyle name="Normal 80 2 2 3 2 5 2" xfId="37947" xr:uid="{00000000-0005-0000-0000-000040AD0000}"/>
    <cellStyle name="Normal 80 2 2 3 2 5 3" xfId="22714" xr:uid="{00000000-0005-0000-0000-000041AD0000}"/>
    <cellStyle name="Normal 80 2 2 3 2 6" xfId="32935" xr:uid="{00000000-0005-0000-0000-000042AD0000}"/>
    <cellStyle name="Normal 80 2 2 3 2 7" xfId="17701" xr:uid="{00000000-0005-0000-0000-000043AD0000}"/>
    <cellStyle name="Normal 80 2 2 3 3" xfId="3394" xr:uid="{00000000-0005-0000-0000-000044AD0000}"/>
    <cellStyle name="Normal 80 2 2 3 3 2" xfId="13468" xr:uid="{00000000-0005-0000-0000-000045AD0000}"/>
    <cellStyle name="Normal 80 2 2 3 3 2 2" xfId="43799" xr:uid="{00000000-0005-0000-0000-000046AD0000}"/>
    <cellStyle name="Normal 80 2 2 3 3 2 3" xfId="28566" xr:uid="{00000000-0005-0000-0000-000047AD0000}"/>
    <cellStyle name="Normal 80 2 2 3 3 3" xfId="8448" xr:uid="{00000000-0005-0000-0000-000048AD0000}"/>
    <cellStyle name="Normal 80 2 2 3 3 3 2" xfId="38782" xr:uid="{00000000-0005-0000-0000-000049AD0000}"/>
    <cellStyle name="Normal 80 2 2 3 3 3 3" xfId="23549" xr:uid="{00000000-0005-0000-0000-00004AAD0000}"/>
    <cellStyle name="Normal 80 2 2 3 3 4" xfId="33769" xr:uid="{00000000-0005-0000-0000-00004BAD0000}"/>
    <cellStyle name="Normal 80 2 2 3 3 5" xfId="18536" xr:uid="{00000000-0005-0000-0000-00004CAD0000}"/>
    <cellStyle name="Normal 80 2 2 3 4" xfId="5087" xr:uid="{00000000-0005-0000-0000-00004DAD0000}"/>
    <cellStyle name="Normal 80 2 2 3 4 2" xfId="15139" xr:uid="{00000000-0005-0000-0000-00004EAD0000}"/>
    <cellStyle name="Normal 80 2 2 3 4 2 2" xfId="45470" xr:uid="{00000000-0005-0000-0000-00004FAD0000}"/>
    <cellStyle name="Normal 80 2 2 3 4 2 3" xfId="30237" xr:uid="{00000000-0005-0000-0000-000050AD0000}"/>
    <cellStyle name="Normal 80 2 2 3 4 3" xfId="10119" xr:uid="{00000000-0005-0000-0000-000051AD0000}"/>
    <cellStyle name="Normal 80 2 2 3 4 3 2" xfId="40453" xr:uid="{00000000-0005-0000-0000-000052AD0000}"/>
    <cellStyle name="Normal 80 2 2 3 4 3 3" xfId="25220" xr:uid="{00000000-0005-0000-0000-000053AD0000}"/>
    <cellStyle name="Normal 80 2 2 3 4 4" xfId="35440" xr:uid="{00000000-0005-0000-0000-000054AD0000}"/>
    <cellStyle name="Normal 80 2 2 3 4 5" xfId="20207" xr:uid="{00000000-0005-0000-0000-000055AD0000}"/>
    <cellStyle name="Normal 80 2 2 3 5" xfId="11797" xr:uid="{00000000-0005-0000-0000-000056AD0000}"/>
    <cellStyle name="Normal 80 2 2 3 5 2" xfId="42128" xr:uid="{00000000-0005-0000-0000-000057AD0000}"/>
    <cellStyle name="Normal 80 2 2 3 5 3" xfId="26895" xr:uid="{00000000-0005-0000-0000-000058AD0000}"/>
    <cellStyle name="Normal 80 2 2 3 6" xfId="6776" xr:uid="{00000000-0005-0000-0000-000059AD0000}"/>
    <cellStyle name="Normal 80 2 2 3 6 2" xfId="37111" xr:uid="{00000000-0005-0000-0000-00005AAD0000}"/>
    <cellStyle name="Normal 80 2 2 3 6 3" xfId="21878" xr:uid="{00000000-0005-0000-0000-00005BAD0000}"/>
    <cellStyle name="Normal 80 2 2 3 7" xfId="32099" xr:uid="{00000000-0005-0000-0000-00005CAD0000}"/>
    <cellStyle name="Normal 80 2 2 3 8" xfId="16865" xr:uid="{00000000-0005-0000-0000-00005DAD0000}"/>
    <cellStyle name="Normal 80 2 2 4" xfId="2123" xr:uid="{00000000-0005-0000-0000-00005EAD0000}"/>
    <cellStyle name="Normal 80 2 2 4 2" xfId="3813" xr:uid="{00000000-0005-0000-0000-00005FAD0000}"/>
    <cellStyle name="Normal 80 2 2 4 2 2" xfId="13886" xr:uid="{00000000-0005-0000-0000-000060AD0000}"/>
    <cellStyle name="Normal 80 2 2 4 2 2 2" xfId="44217" xr:uid="{00000000-0005-0000-0000-000061AD0000}"/>
    <cellStyle name="Normal 80 2 2 4 2 2 3" xfId="28984" xr:uid="{00000000-0005-0000-0000-000062AD0000}"/>
    <cellStyle name="Normal 80 2 2 4 2 3" xfId="8866" xr:uid="{00000000-0005-0000-0000-000063AD0000}"/>
    <cellStyle name="Normal 80 2 2 4 2 3 2" xfId="39200" xr:uid="{00000000-0005-0000-0000-000064AD0000}"/>
    <cellStyle name="Normal 80 2 2 4 2 3 3" xfId="23967" xr:uid="{00000000-0005-0000-0000-000065AD0000}"/>
    <cellStyle name="Normal 80 2 2 4 2 4" xfId="34187" xr:uid="{00000000-0005-0000-0000-000066AD0000}"/>
    <cellStyle name="Normal 80 2 2 4 2 5" xfId="18954" xr:uid="{00000000-0005-0000-0000-000067AD0000}"/>
    <cellStyle name="Normal 80 2 2 4 3" xfId="5505" xr:uid="{00000000-0005-0000-0000-000068AD0000}"/>
    <cellStyle name="Normal 80 2 2 4 3 2" xfId="15557" xr:uid="{00000000-0005-0000-0000-000069AD0000}"/>
    <cellStyle name="Normal 80 2 2 4 3 2 2" xfId="45888" xr:uid="{00000000-0005-0000-0000-00006AAD0000}"/>
    <cellStyle name="Normal 80 2 2 4 3 2 3" xfId="30655" xr:uid="{00000000-0005-0000-0000-00006BAD0000}"/>
    <cellStyle name="Normal 80 2 2 4 3 3" xfId="10537" xr:uid="{00000000-0005-0000-0000-00006CAD0000}"/>
    <cellStyle name="Normal 80 2 2 4 3 3 2" xfId="40871" xr:uid="{00000000-0005-0000-0000-00006DAD0000}"/>
    <cellStyle name="Normal 80 2 2 4 3 3 3" xfId="25638" xr:uid="{00000000-0005-0000-0000-00006EAD0000}"/>
    <cellStyle name="Normal 80 2 2 4 3 4" xfId="35858" xr:uid="{00000000-0005-0000-0000-00006FAD0000}"/>
    <cellStyle name="Normal 80 2 2 4 3 5" xfId="20625" xr:uid="{00000000-0005-0000-0000-000070AD0000}"/>
    <cellStyle name="Normal 80 2 2 4 4" xfId="12215" xr:uid="{00000000-0005-0000-0000-000071AD0000}"/>
    <cellStyle name="Normal 80 2 2 4 4 2" xfId="42546" xr:uid="{00000000-0005-0000-0000-000072AD0000}"/>
    <cellStyle name="Normal 80 2 2 4 4 3" xfId="27313" xr:uid="{00000000-0005-0000-0000-000073AD0000}"/>
    <cellStyle name="Normal 80 2 2 4 5" xfId="7194" xr:uid="{00000000-0005-0000-0000-000074AD0000}"/>
    <cellStyle name="Normal 80 2 2 4 5 2" xfId="37529" xr:uid="{00000000-0005-0000-0000-000075AD0000}"/>
    <cellStyle name="Normal 80 2 2 4 5 3" xfId="22296" xr:uid="{00000000-0005-0000-0000-000076AD0000}"/>
    <cellStyle name="Normal 80 2 2 4 6" xfId="32517" xr:uid="{00000000-0005-0000-0000-000077AD0000}"/>
    <cellStyle name="Normal 80 2 2 4 7" xfId="17283" xr:uid="{00000000-0005-0000-0000-000078AD0000}"/>
    <cellStyle name="Normal 80 2 2 5" xfId="2976" xr:uid="{00000000-0005-0000-0000-000079AD0000}"/>
    <cellStyle name="Normal 80 2 2 5 2" xfId="13050" xr:uid="{00000000-0005-0000-0000-00007AAD0000}"/>
    <cellStyle name="Normal 80 2 2 5 2 2" xfId="43381" xr:uid="{00000000-0005-0000-0000-00007BAD0000}"/>
    <cellStyle name="Normal 80 2 2 5 2 3" xfId="28148" xr:uid="{00000000-0005-0000-0000-00007CAD0000}"/>
    <cellStyle name="Normal 80 2 2 5 3" xfId="8030" xr:uid="{00000000-0005-0000-0000-00007DAD0000}"/>
    <cellStyle name="Normal 80 2 2 5 3 2" xfId="38364" xr:uid="{00000000-0005-0000-0000-00007EAD0000}"/>
    <cellStyle name="Normal 80 2 2 5 3 3" xfId="23131" xr:uid="{00000000-0005-0000-0000-00007FAD0000}"/>
    <cellStyle name="Normal 80 2 2 5 4" xfId="33351" xr:uid="{00000000-0005-0000-0000-000080AD0000}"/>
    <cellStyle name="Normal 80 2 2 5 5" xfId="18118" xr:uid="{00000000-0005-0000-0000-000081AD0000}"/>
    <cellStyle name="Normal 80 2 2 6" xfId="4669" xr:uid="{00000000-0005-0000-0000-000082AD0000}"/>
    <cellStyle name="Normal 80 2 2 6 2" xfId="14721" xr:uid="{00000000-0005-0000-0000-000083AD0000}"/>
    <cellStyle name="Normal 80 2 2 6 2 2" xfId="45052" xr:uid="{00000000-0005-0000-0000-000084AD0000}"/>
    <cellStyle name="Normal 80 2 2 6 2 3" xfId="29819" xr:uid="{00000000-0005-0000-0000-000085AD0000}"/>
    <cellStyle name="Normal 80 2 2 6 3" xfId="9701" xr:uid="{00000000-0005-0000-0000-000086AD0000}"/>
    <cellStyle name="Normal 80 2 2 6 3 2" xfId="40035" xr:uid="{00000000-0005-0000-0000-000087AD0000}"/>
    <cellStyle name="Normal 80 2 2 6 3 3" xfId="24802" xr:uid="{00000000-0005-0000-0000-000088AD0000}"/>
    <cellStyle name="Normal 80 2 2 6 4" xfId="35022" xr:uid="{00000000-0005-0000-0000-000089AD0000}"/>
    <cellStyle name="Normal 80 2 2 6 5" xfId="19789" xr:uid="{00000000-0005-0000-0000-00008AAD0000}"/>
    <cellStyle name="Normal 80 2 2 7" xfId="11379" xr:uid="{00000000-0005-0000-0000-00008BAD0000}"/>
    <cellStyle name="Normal 80 2 2 7 2" xfId="41710" xr:uid="{00000000-0005-0000-0000-00008CAD0000}"/>
    <cellStyle name="Normal 80 2 2 7 3" xfId="26477" xr:uid="{00000000-0005-0000-0000-00008DAD0000}"/>
    <cellStyle name="Normal 80 2 2 8" xfId="6358" xr:uid="{00000000-0005-0000-0000-00008EAD0000}"/>
    <cellStyle name="Normal 80 2 2 8 2" xfId="36693" xr:uid="{00000000-0005-0000-0000-00008FAD0000}"/>
    <cellStyle name="Normal 80 2 2 8 3" xfId="21460" xr:uid="{00000000-0005-0000-0000-000090AD0000}"/>
    <cellStyle name="Normal 80 2 2 9" xfId="31682" xr:uid="{00000000-0005-0000-0000-000091AD0000}"/>
    <cellStyle name="Normal 80 2 3" xfId="1385" xr:uid="{00000000-0005-0000-0000-000092AD0000}"/>
    <cellStyle name="Normal 80 2 3 2" xfId="1806" xr:uid="{00000000-0005-0000-0000-000093AD0000}"/>
    <cellStyle name="Normal 80 2 3 2 2" xfId="2645" xr:uid="{00000000-0005-0000-0000-000094AD0000}"/>
    <cellStyle name="Normal 80 2 3 2 2 2" xfId="4335" xr:uid="{00000000-0005-0000-0000-000095AD0000}"/>
    <cellStyle name="Normal 80 2 3 2 2 2 2" xfId="14408" xr:uid="{00000000-0005-0000-0000-000096AD0000}"/>
    <cellStyle name="Normal 80 2 3 2 2 2 2 2" xfId="44739" xr:uid="{00000000-0005-0000-0000-000097AD0000}"/>
    <cellStyle name="Normal 80 2 3 2 2 2 2 3" xfId="29506" xr:uid="{00000000-0005-0000-0000-000098AD0000}"/>
    <cellStyle name="Normal 80 2 3 2 2 2 3" xfId="9388" xr:uid="{00000000-0005-0000-0000-000099AD0000}"/>
    <cellStyle name="Normal 80 2 3 2 2 2 3 2" xfId="39722" xr:uid="{00000000-0005-0000-0000-00009AAD0000}"/>
    <cellStyle name="Normal 80 2 3 2 2 2 3 3" xfId="24489" xr:uid="{00000000-0005-0000-0000-00009BAD0000}"/>
    <cellStyle name="Normal 80 2 3 2 2 2 4" xfId="34709" xr:uid="{00000000-0005-0000-0000-00009CAD0000}"/>
    <cellStyle name="Normal 80 2 3 2 2 2 5" xfId="19476" xr:uid="{00000000-0005-0000-0000-00009DAD0000}"/>
    <cellStyle name="Normal 80 2 3 2 2 3" xfId="6027" xr:uid="{00000000-0005-0000-0000-00009EAD0000}"/>
    <cellStyle name="Normal 80 2 3 2 2 3 2" xfId="16079" xr:uid="{00000000-0005-0000-0000-00009FAD0000}"/>
    <cellStyle name="Normal 80 2 3 2 2 3 2 2" xfId="46410" xr:uid="{00000000-0005-0000-0000-0000A0AD0000}"/>
    <cellStyle name="Normal 80 2 3 2 2 3 2 3" xfId="31177" xr:uid="{00000000-0005-0000-0000-0000A1AD0000}"/>
    <cellStyle name="Normal 80 2 3 2 2 3 3" xfId="11059" xr:uid="{00000000-0005-0000-0000-0000A2AD0000}"/>
    <cellStyle name="Normal 80 2 3 2 2 3 3 2" xfId="41393" xr:uid="{00000000-0005-0000-0000-0000A3AD0000}"/>
    <cellStyle name="Normal 80 2 3 2 2 3 3 3" xfId="26160" xr:uid="{00000000-0005-0000-0000-0000A4AD0000}"/>
    <cellStyle name="Normal 80 2 3 2 2 3 4" xfId="36380" xr:uid="{00000000-0005-0000-0000-0000A5AD0000}"/>
    <cellStyle name="Normal 80 2 3 2 2 3 5" xfId="21147" xr:uid="{00000000-0005-0000-0000-0000A6AD0000}"/>
    <cellStyle name="Normal 80 2 3 2 2 4" xfId="12737" xr:uid="{00000000-0005-0000-0000-0000A7AD0000}"/>
    <cellStyle name="Normal 80 2 3 2 2 4 2" xfId="43068" xr:uid="{00000000-0005-0000-0000-0000A8AD0000}"/>
    <cellStyle name="Normal 80 2 3 2 2 4 3" xfId="27835" xr:uid="{00000000-0005-0000-0000-0000A9AD0000}"/>
    <cellStyle name="Normal 80 2 3 2 2 5" xfId="7716" xr:uid="{00000000-0005-0000-0000-0000AAAD0000}"/>
    <cellStyle name="Normal 80 2 3 2 2 5 2" xfId="38051" xr:uid="{00000000-0005-0000-0000-0000ABAD0000}"/>
    <cellStyle name="Normal 80 2 3 2 2 5 3" xfId="22818" xr:uid="{00000000-0005-0000-0000-0000ACAD0000}"/>
    <cellStyle name="Normal 80 2 3 2 2 6" xfId="33039" xr:uid="{00000000-0005-0000-0000-0000ADAD0000}"/>
    <cellStyle name="Normal 80 2 3 2 2 7" xfId="17805" xr:uid="{00000000-0005-0000-0000-0000AEAD0000}"/>
    <cellStyle name="Normal 80 2 3 2 3" xfId="3498" xr:uid="{00000000-0005-0000-0000-0000AFAD0000}"/>
    <cellStyle name="Normal 80 2 3 2 3 2" xfId="13572" xr:uid="{00000000-0005-0000-0000-0000B0AD0000}"/>
    <cellStyle name="Normal 80 2 3 2 3 2 2" xfId="43903" xr:uid="{00000000-0005-0000-0000-0000B1AD0000}"/>
    <cellStyle name="Normal 80 2 3 2 3 2 3" xfId="28670" xr:uid="{00000000-0005-0000-0000-0000B2AD0000}"/>
    <cellStyle name="Normal 80 2 3 2 3 3" xfId="8552" xr:uid="{00000000-0005-0000-0000-0000B3AD0000}"/>
    <cellStyle name="Normal 80 2 3 2 3 3 2" xfId="38886" xr:uid="{00000000-0005-0000-0000-0000B4AD0000}"/>
    <cellStyle name="Normal 80 2 3 2 3 3 3" xfId="23653" xr:uid="{00000000-0005-0000-0000-0000B5AD0000}"/>
    <cellStyle name="Normal 80 2 3 2 3 4" xfId="33873" xr:uid="{00000000-0005-0000-0000-0000B6AD0000}"/>
    <cellStyle name="Normal 80 2 3 2 3 5" xfId="18640" xr:uid="{00000000-0005-0000-0000-0000B7AD0000}"/>
    <cellStyle name="Normal 80 2 3 2 4" xfId="5191" xr:uid="{00000000-0005-0000-0000-0000B8AD0000}"/>
    <cellStyle name="Normal 80 2 3 2 4 2" xfId="15243" xr:uid="{00000000-0005-0000-0000-0000B9AD0000}"/>
    <cellStyle name="Normal 80 2 3 2 4 2 2" xfId="45574" xr:uid="{00000000-0005-0000-0000-0000BAAD0000}"/>
    <cellStyle name="Normal 80 2 3 2 4 2 3" xfId="30341" xr:uid="{00000000-0005-0000-0000-0000BBAD0000}"/>
    <cellStyle name="Normal 80 2 3 2 4 3" xfId="10223" xr:uid="{00000000-0005-0000-0000-0000BCAD0000}"/>
    <cellStyle name="Normal 80 2 3 2 4 3 2" xfId="40557" xr:uid="{00000000-0005-0000-0000-0000BDAD0000}"/>
    <cellStyle name="Normal 80 2 3 2 4 3 3" xfId="25324" xr:uid="{00000000-0005-0000-0000-0000BEAD0000}"/>
    <cellStyle name="Normal 80 2 3 2 4 4" xfId="35544" xr:uid="{00000000-0005-0000-0000-0000BFAD0000}"/>
    <cellStyle name="Normal 80 2 3 2 4 5" xfId="20311" xr:uid="{00000000-0005-0000-0000-0000C0AD0000}"/>
    <cellStyle name="Normal 80 2 3 2 5" xfId="11901" xr:uid="{00000000-0005-0000-0000-0000C1AD0000}"/>
    <cellStyle name="Normal 80 2 3 2 5 2" xfId="42232" xr:uid="{00000000-0005-0000-0000-0000C2AD0000}"/>
    <cellStyle name="Normal 80 2 3 2 5 3" xfId="26999" xr:uid="{00000000-0005-0000-0000-0000C3AD0000}"/>
    <cellStyle name="Normal 80 2 3 2 6" xfId="6880" xr:uid="{00000000-0005-0000-0000-0000C4AD0000}"/>
    <cellStyle name="Normal 80 2 3 2 6 2" xfId="37215" xr:uid="{00000000-0005-0000-0000-0000C5AD0000}"/>
    <cellStyle name="Normal 80 2 3 2 6 3" xfId="21982" xr:uid="{00000000-0005-0000-0000-0000C6AD0000}"/>
    <cellStyle name="Normal 80 2 3 2 7" xfId="32203" xr:uid="{00000000-0005-0000-0000-0000C7AD0000}"/>
    <cellStyle name="Normal 80 2 3 2 8" xfId="16969" xr:uid="{00000000-0005-0000-0000-0000C8AD0000}"/>
    <cellStyle name="Normal 80 2 3 3" xfId="2227" xr:uid="{00000000-0005-0000-0000-0000C9AD0000}"/>
    <cellStyle name="Normal 80 2 3 3 2" xfId="3917" xr:uid="{00000000-0005-0000-0000-0000CAAD0000}"/>
    <cellStyle name="Normal 80 2 3 3 2 2" xfId="13990" xr:uid="{00000000-0005-0000-0000-0000CBAD0000}"/>
    <cellStyle name="Normal 80 2 3 3 2 2 2" xfId="44321" xr:uid="{00000000-0005-0000-0000-0000CCAD0000}"/>
    <cellStyle name="Normal 80 2 3 3 2 2 3" xfId="29088" xr:uid="{00000000-0005-0000-0000-0000CDAD0000}"/>
    <cellStyle name="Normal 80 2 3 3 2 3" xfId="8970" xr:uid="{00000000-0005-0000-0000-0000CEAD0000}"/>
    <cellStyle name="Normal 80 2 3 3 2 3 2" xfId="39304" xr:uid="{00000000-0005-0000-0000-0000CFAD0000}"/>
    <cellStyle name="Normal 80 2 3 3 2 3 3" xfId="24071" xr:uid="{00000000-0005-0000-0000-0000D0AD0000}"/>
    <cellStyle name="Normal 80 2 3 3 2 4" xfId="34291" xr:uid="{00000000-0005-0000-0000-0000D1AD0000}"/>
    <cellStyle name="Normal 80 2 3 3 2 5" xfId="19058" xr:uid="{00000000-0005-0000-0000-0000D2AD0000}"/>
    <cellStyle name="Normal 80 2 3 3 3" xfId="5609" xr:uid="{00000000-0005-0000-0000-0000D3AD0000}"/>
    <cellStyle name="Normal 80 2 3 3 3 2" xfId="15661" xr:uid="{00000000-0005-0000-0000-0000D4AD0000}"/>
    <cellStyle name="Normal 80 2 3 3 3 2 2" xfId="45992" xr:uid="{00000000-0005-0000-0000-0000D5AD0000}"/>
    <cellStyle name="Normal 80 2 3 3 3 2 3" xfId="30759" xr:uid="{00000000-0005-0000-0000-0000D6AD0000}"/>
    <cellStyle name="Normal 80 2 3 3 3 3" xfId="10641" xr:uid="{00000000-0005-0000-0000-0000D7AD0000}"/>
    <cellStyle name="Normal 80 2 3 3 3 3 2" xfId="40975" xr:uid="{00000000-0005-0000-0000-0000D8AD0000}"/>
    <cellStyle name="Normal 80 2 3 3 3 3 3" xfId="25742" xr:uid="{00000000-0005-0000-0000-0000D9AD0000}"/>
    <cellStyle name="Normal 80 2 3 3 3 4" xfId="35962" xr:uid="{00000000-0005-0000-0000-0000DAAD0000}"/>
    <cellStyle name="Normal 80 2 3 3 3 5" xfId="20729" xr:uid="{00000000-0005-0000-0000-0000DBAD0000}"/>
    <cellStyle name="Normal 80 2 3 3 4" xfId="12319" xr:uid="{00000000-0005-0000-0000-0000DCAD0000}"/>
    <cellStyle name="Normal 80 2 3 3 4 2" xfId="42650" xr:uid="{00000000-0005-0000-0000-0000DDAD0000}"/>
    <cellStyle name="Normal 80 2 3 3 4 3" xfId="27417" xr:uid="{00000000-0005-0000-0000-0000DEAD0000}"/>
    <cellStyle name="Normal 80 2 3 3 5" xfId="7298" xr:uid="{00000000-0005-0000-0000-0000DFAD0000}"/>
    <cellStyle name="Normal 80 2 3 3 5 2" xfId="37633" xr:uid="{00000000-0005-0000-0000-0000E0AD0000}"/>
    <cellStyle name="Normal 80 2 3 3 5 3" xfId="22400" xr:uid="{00000000-0005-0000-0000-0000E1AD0000}"/>
    <cellStyle name="Normal 80 2 3 3 6" xfId="32621" xr:uid="{00000000-0005-0000-0000-0000E2AD0000}"/>
    <cellStyle name="Normal 80 2 3 3 7" xfId="17387" xr:uid="{00000000-0005-0000-0000-0000E3AD0000}"/>
    <cellStyle name="Normal 80 2 3 4" xfId="3080" xr:uid="{00000000-0005-0000-0000-0000E4AD0000}"/>
    <cellStyle name="Normal 80 2 3 4 2" xfId="13154" xr:uid="{00000000-0005-0000-0000-0000E5AD0000}"/>
    <cellStyle name="Normal 80 2 3 4 2 2" xfId="43485" xr:uid="{00000000-0005-0000-0000-0000E6AD0000}"/>
    <cellStyle name="Normal 80 2 3 4 2 3" xfId="28252" xr:uid="{00000000-0005-0000-0000-0000E7AD0000}"/>
    <cellStyle name="Normal 80 2 3 4 3" xfId="8134" xr:uid="{00000000-0005-0000-0000-0000E8AD0000}"/>
    <cellStyle name="Normal 80 2 3 4 3 2" xfId="38468" xr:uid="{00000000-0005-0000-0000-0000E9AD0000}"/>
    <cellStyle name="Normal 80 2 3 4 3 3" xfId="23235" xr:uid="{00000000-0005-0000-0000-0000EAAD0000}"/>
    <cellStyle name="Normal 80 2 3 4 4" xfId="33455" xr:uid="{00000000-0005-0000-0000-0000EBAD0000}"/>
    <cellStyle name="Normal 80 2 3 4 5" xfId="18222" xr:uid="{00000000-0005-0000-0000-0000ECAD0000}"/>
    <cellStyle name="Normal 80 2 3 5" xfId="4773" xr:uid="{00000000-0005-0000-0000-0000EDAD0000}"/>
    <cellStyle name="Normal 80 2 3 5 2" xfId="14825" xr:uid="{00000000-0005-0000-0000-0000EEAD0000}"/>
    <cellStyle name="Normal 80 2 3 5 2 2" xfId="45156" xr:uid="{00000000-0005-0000-0000-0000EFAD0000}"/>
    <cellStyle name="Normal 80 2 3 5 2 3" xfId="29923" xr:uid="{00000000-0005-0000-0000-0000F0AD0000}"/>
    <cellStyle name="Normal 80 2 3 5 3" xfId="9805" xr:uid="{00000000-0005-0000-0000-0000F1AD0000}"/>
    <cellStyle name="Normal 80 2 3 5 3 2" xfId="40139" xr:uid="{00000000-0005-0000-0000-0000F2AD0000}"/>
    <cellStyle name="Normal 80 2 3 5 3 3" xfId="24906" xr:uid="{00000000-0005-0000-0000-0000F3AD0000}"/>
    <cellStyle name="Normal 80 2 3 5 4" xfId="35126" xr:uid="{00000000-0005-0000-0000-0000F4AD0000}"/>
    <cellStyle name="Normal 80 2 3 5 5" xfId="19893" xr:uid="{00000000-0005-0000-0000-0000F5AD0000}"/>
    <cellStyle name="Normal 80 2 3 6" xfId="11483" xr:uid="{00000000-0005-0000-0000-0000F6AD0000}"/>
    <cellStyle name="Normal 80 2 3 6 2" xfId="41814" xr:uid="{00000000-0005-0000-0000-0000F7AD0000}"/>
    <cellStyle name="Normal 80 2 3 6 3" xfId="26581" xr:uid="{00000000-0005-0000-0000-0000F8AD0000}"/>
    <cellStyle name="Normal 80 2 3 7" xfId="6462" xr:uid="{00000000-0005-0000-0000-0000F9AD0000}"/>
    <cellStyle name="Normal 80 2 3 7 2" xfId="36797" xr:uid="{00000000-0005-0000-0000-0000FAAD0000}"/>
    <cellStyle name="Normal 80 2 3 7 3" xfId="21564" xr:uid="{00000000-0005-0000-0000-0000FBAD0000}"/>
    <cellStyle name="Normal 80 2 3 8" xfId="31785" xr:uid="{00000000-0005-0000-0000-0000FCAD0000}"/>
    <cellStyle name="Normal 80 2 3 9" xfId="16551" xr:uid="{00000000-0005-0000-0000-0000FDAD0000}"/>
    <cellStyle name="Normal 80 2 4" xfId="1598" xr:uid="{00000000-0005-0000-0000-0000FEAD0000}"/>
    <cellStyle name="Normal 80 2 4 2" xfId="2437" xr:uid="{00000000-0005-0000-0000-0000FFAD0000}"/>
    <cellStyle name="Normal 80 2 4 2 2" xfId="4127" xr:uid="{00000000-0005-0000-0000-000000AE0000}"/>
    <cellStyle name="Normal 80 2 4 2 2 2" xfId="14200" xr:uid="{00000000-0005-0000-0000-000001AE0000}"/>
    <cellStyle name="Normal 80 2 4 2 2 2 2" xfId="44531" xr:uid="{00000000-0005-0000-0000-000002AE0000}"/>
    <cellStyle name="Normal 80 2 4 2 2 2 3" xfId="29298" xr:uid="{00000000-0005-0000-0000-000003AE0000}"/>
    <cellStyle name="Normal 80 2 4 2 2 3" xfId="9180" xr:uid="{00000000-0005-0000-0000-000004AE0000}"/>
    <cellStyle name="Normal 80 2 4 2 2 3 2" xfId="39514" xr:uid="{00000000-0005-0000-0000-000005AE0000}"/>
    <cellStyle name="Normal 80 2 4 2 2 3 3" xfId="24281" xr:uid="{00000000-0005-0000-0000-000006AE0000}"/>
    <cellStyle name="Normal 80 2 4 2 2 4" xfId="34501" xr:uid="{00000000-0005-0000-0000-000007AE0000}"/>
    <cellStyle name="Normal 80 2 4 2 2 5" xfId="19268" xr:uid="{00000000-0005-0000-0000-000008AE0000}"/>
    <cellStyle name="Normal 80 2 4 2 3" xfId="5819" xr:uid="{00000000-0005-0000-0000-000009AE0000}"/>
    <cellStyle name="Normal 80 2 4 2 3 2" xfId="15871" xr:uid="{00000000-0005-0000-0000-00000AAE0000}"/>
    <cellStyle name="Normal 80 2 4 2 3 2 2" xfId="46202" xr:uid="{00000000-0005-0000-0000-00000BAE0000}"/>
    <cellStyle name="Normal 80 2 4 2 3 2 3" xfId="30969" xr:uid="{00000000-0005-0000-0000-00000CAE0000}"/>
    <cellStyle name="Normal 80 2 4 2 3 3" xfId="10851" xr:uid="{00000000-0005-0000-0000-00000DAE0000}"/>
    <cellStyle name="Normal 80 2 4 2 3 3 2" xfId="41185" xr:uid="{00000000-0005-0000-0000-00000EAE0000}"/>
    <cellStyle name="Normal 80 2 4 2 3 3 3" xfId="25952" xr:uid="{00000000-0005-0000-0000-00000FAE0000}"/>
    <cellStyle name="Normal 80 2 4 2 3 4" xfId="36172" xr:uid="{00000000-0005-0000-0000-000010AE0000}"/>
    <cellStyle name="Normal 80 2 4 2 3 5" xfId="20939" xr:uid="{00000000-0005-0000-0000-000011AE0000}"/>
    <cellStyle name="Normal 80 2 4 2 4" xfId="12529" xr:uid="{00000000-0005-0000-0000-000012AE0000}"/>
    <cellStyle name="Normal 80 2 4 2 4 2" xfId="42860" xr:uid="{00000000-0005-0000-0000-000013AE0000}"/>
    <cellStyle name="Normal 80 2 4 2 4 3" xfId="27627" xr:uid="{00000000-0005-0000-0000-000014AE0000}"/>
    <cellStyle name="Normal 80 2 4 2 5" xfId="7508" xr:uid="{00000000-0005-0000-0000-000015AE0000}"/>
    <cellStyle name="Normal 80 2 4 2 5 2" xfId="37843" xr:uid="{00000000-0005-0000-0000-000016AE0000}"/>
    <cellStyle name="Normal 80 2 4 2 5 3" xfId="22610" xr:uid="{00000000-0005-0000-0000-000017AE0000}"/>
    <cellStyle name="Normal 80 2 4 2 6" xfId="32831" xr:uid="{00000000-0005-0000-0000-000018AE0000}"/>
    <cellStyle name="Normal 80 2 4 2 7" xfId="17597" xr:uid="{00000000-0005-0000-0000-000019AE0000}"/>
    <cellStyle name="Normal 80 2 4 3" xfId="3290" xr:uid="{00000000-0005-0000-0000-00001AAE0000}"/>
    <cellStyle name="Normal 80 2 4 3 2" xfId="13364" xr:uid="{00000000-0005-0000-0000-00001BAE0000}"/>
    <cellStyle name="Normal 80 2 4 3 2 2" xfId="43695" xr:uid="{00000000-0005-0000-0000-00001CAE0000}"/>
    <cellStyle name="Normal 80 2 4 3 2 3" xfId="28462" xr:uid="{00000000-0005-0000-0000-00001DAE0000}"/>
    <cellStyle name="Normal 80 2 4 3 3" xfId="8344" xr:uid="{00000000-0005-0000-0000-00001EAE0000}"/>
    <cellStyle name="Normal 80 2 4 3 3 2" xfId="38678" xr:uid="{00000000-0005-0000-0000-00001FAE0000}"/>
    <cellStyle name="Normal 80 2 4 3 3 3" xfId="23445" xr:uid="{00000000-0005-0000-0000-000020AE0000}"/>
    <cellStyle name="Normal 80 2 4 3 4" xfId="33665" xr:uid="{00000000-0005-0000-0000-000021AE0000}"/>
    <cellStyle name="Normal 80 2 4 3 5" xfId="18432" xr:uid="{00000000-0005-0000-0000-000022AE0000}"/>
    <cellStyle name="Normal 80 2 4 4" xfId="4983" xr:uid="{00000000-0005-0000-0000-000023AE0000}"/>
    <cellStyle name="Normal 80 2 4 4 2" xfId="15035" xr:uid="{00000000-0005-0000-0000-000024AE0000}"/>
    <cellStyle name="Normal 80 2 4 4 2 2" xfId="45366" xr:uid="{00000000-0005-0000-0000-000025AE0000}"/>
    <cellStyle name="Normal 80 2 4 4 2 3" xfId="30133" xr:uid="{00000000-0005-0000-0000-000026AE0000}"/>
    <cellStyle name="Normal 80 2 4 4 3" xfId="10015" xr:uid="{00000000-0005-0000-0000-000027AE0000}"/>
    <cellStyle name="Normal 80 2 4 4 3 2" xfId="40349" xr:uid="{00000000-0005-0000-0000-000028AE0000}"/>
    <cellStyle name="Normal 80 2 4 4 3 3" xfId="25116" xr:uid="{00000000-0005-0000-0000-000029AE0000}"/>
    <cellStyle name="Normal 80 2 4 4 4" xfId="35336" xr:uid="{00000000-0005-0000-0000-00002AAE0000}"/>
    <cellStyle name="Normal 80 2 4 4 5" xfId="20103" xr:uid="{00000000-0005-0000-0000-00002BAE0000}"/>
    <cellStyle name="Normal 80 2 4 5" xfId="11693" xr:uid="{00000000-0005-0000-0000-00002CAE0000}"/>
    <cellStyle name="Normal 80 2 4 5 2" xfId="42024" xr:uid="{00000000-0005-0000-0000-00002DAE0000}"/>
    <cellStyle name="Normal 80 2 4 5 3" xfId="26791" xr:uid="{00000000-0005-0000-0000-00002EAE0000}"/>
    <cellStyle name="Normal 80 2 4 6" xfId="6672" xr:uid="{00000000-0005-0000-0000-00002FAE0000}"/>
    <cellStyle name="Normal 80 2 4 6 2" xfId="37007" xr:uid="{00000000-0005-0000-0000-000030AE0000}"/>
    <cellStyle name="Normal 80 2 4 6 3" xfId="21774" xr:uid="{00000000-0005-0000-0000-000031AE0000}"/>
    <cellStyle name="Normal 80 2 4 7" xfId="31995" xr:uid="{00000000-0005-0000-0000-000032AE0000}"/>
    <cellStyle name="Normal 80 2 4 8" xfId="16761" xr:uid="{00000000-0005-0000-0000-000033AE0000}"/>
    <cellStyle name="Normal 80 2 5" xfId="2019" xr:uid="{00000000-0005-0000-0000-000034AE0000}"/>
    <cellStyle name="Normal 80 2 5 2" xfId="3709" xr:uid="{00000000-0005-0000-0000-000035AE0000}"/>
    <cellStyle name="Normal 80 2 5 2 2" xfId="13782" xr:uid="{00000000-0005-0000-0000-000036AE0000}"/>
    <cellStyle name="Normal 80 2 5 2 2 2" xfId="44113" xr:uid="{00000000-0005-0000-0000-000037AE0000}"/>
    <cellStyle name="Normal 80 2 5 2 2 3" xfId="28880" xr:uid="{00000000-0005-0000-0000-000038AE0000}"/>
    <cellStyle name="Normal 80 2 5 2 3" xfId="8762" xr:uid="{00000000-0005-0000-0000-000039AE0000}"/>
    <cellStyle name="Normal 80 2 5 2 3 2" xfId="39096" xr:uid="{00000000-0005-0000-0000-00003AAE0000}"/>
    <cellStyle name="Normal 80 2 5 2 3 3" xfId="23863" xr:uid="{00000000-0005-0000-0000-00003BAE0000}"/>
    <cellStyle name="Normal 80 2 5 2 4" xfId="34083" xr:uid="{00000000-0005-0000-0000-00003CAE0000}"/>
    <cellStyle name="Normal 80 2 5 2 5" xfId="18850" xr:uid="{00000000-0005-0000-0000-00003DAE0000}"/>
    <cellStyle name="Normal 80 2 5 3" xfId="5401" xr:uid="{00000000-0005-0000-0000-00003EAE0000}"/>
    <cellStyle name="Normal 80 2 5 3 2" xfId="15453" xr:uid="{00000000-0005-0000-0000-00003FAE0000}"/>
    <cellStyle name="Normal 80 2 5 3 2 2" xfId="45784" xr:uid="{00000000-0005-0000-0000-000040AE0000}"/>
    <cellStyle name="Normal 80 2 5 3 2 3" xfId="30551" xr:uid="{00000000-0005-0000-0000-000041AE0000}"/>
    <cellStyle name="Normal 80 2 5 3 3" xfId="10433" xr:uid="{00000000-0005-0000-0000-000042AE0000}"/>
    <cellStyle name="Normal 80 2 5 3 3 2" xfId="40767" xr:uid="{00000000-0005-0000-0000-000043AE0000}"/>
    <cellStyle name="Normal 80 2 5 3 3 3" xfId="25534" xr:uid="{00000000-0005-0000-0000-000044AE0000}"/>
    <cellStyle name="Normal 80 2 5 3 4" xfId="35754" xr:uid="{00000000-0005-0000-0000-000045AE0000}"/>
    <cellStyle name="Normal 80 2 5 3 5" xfId="20521" xr:uid="{00000000-0005-0000-0000-000046AE0000}"/>
    <cellStyle name="Normal 80 2 5 4" xfId="12111" xr:uid="{00000000-0005-0000-0000-000047AE0000}"/>
    <cellStyle name="Normal 80 2 5 4 2" xfId="42442" xr:uid="{00000000-0005-0000-0000-000048AE0000}"/>
    <cellStyle name="Normal 80 2 5 4 3" xfId="27209" xr:uid="{00000000-0005-0000-0000-000049AE0000}"/>
    <cellStyle name="Normal 80 2 5 5" xfId="7090" xr:uid="{00000000-0005-0000-0000-00004AAE0000}"/>
    <cellStyle name="Normal 80 2 5 5 2" xfId="37425" xr:uid="{00000000-0005-0000-0000-00004BAE0000}"/>
    <cellStyle name="Normal 80 2 5 5 3" xfId="22192" xr:uid="{00000000-0005-0000-0000-00004CAE0000}"/>
    <cellStyle name="Normal 80 2 5 6" xfId="32413" xr:uid="{00000000-0005-0000-0000-00004DAE0000}"/>
    <cellStyle name="Normal 80 2 5 7" xfId="17179" xr:uid="{00000000-0005-0000-0000-00004EAE0000}"/>
    <cellStyle name="Normal 80 2 6" xfId="2872" xr:uid="{00000000-0005-0000-0000-00004FAE0000}"/>
    <cellStyle name="Normal 80 2 6 2" xfId="12946" xr:uid="{00000000-0005-0000-0000-000050AE0000}"/>
    <cellStyle name="Normal 80 2 6 2 2" xfId="43277" xr:uid="{00000000-0005-0000-0000-000051AE0000}"/>
    <cellStyle name="Normal 80 2 6 2 3" xfId="28044" xr:uid="{00000000-0005-0000-0000-000052AE0000}"/>
    <cellStyle name="Normal 80 2 6 3" xfId="7926" xr:uid="{00000000-0005-0000-0000-000053AE0000}"/>
    <cellStyle name="Normal 80 2 6 3 2" xfId="38260" xr:uid="{00000000-0005-0000-0000-000054AE0000}"/>
    <cellStyle name="Normal 80 2 6 3 3" xfId="23027" xr:uid="{00000000-0005-0000-0000-000055AE0000}"/>
    <cellStyle name="Normal 80 2 6 4" xfId="33247" xr:uid="{00000000-0005-0000-0000-000056AE0000}"/>
    <cellStyle name="Normal 80 2 6 5" xfId="18014" xr:uid="{00000000-0005-0000-0000-000057AE0000}"/>
    <cellStyle name="Normal 80 2 7" xfId="4565" xr:uid="{00000000-0005-0000-0000-000058AE0000}"/>
    <cellStyle name="Normal 80 2 7 2" xfId="14617" xr:uid="{00000000-0005-0000-0000-000059AE0000}"/>
    <cellStyle name="Normal 80 2 7 2 2" xfId="44948" xr:uid="{00000000-0005-0000-0000-00005AAE0000}"/>
    <cellStyle name="Normal 80 2 7 2 3" xfId="29715" xr:uid="{00000000-0005-0000-0000-00005BAE0000}"/>
    <cellStyle name="Normal 80 2 7 3" xfId="9597" xr:uid="{00000000-0005-0000-0000-00005CAE0000}"/>
    <cellStyle name="Normal 80 2 7 3 2" xfId="39931" xr:uid="{00000000-0005-0000-0000-00005DAE0000}"/>
    <cellStyle name="Normal 80 2 7 3 3" xfId="24698" xr:uid="{00000000-0005-0000-0000-00005EAE0000}"/>
    <cellStyle name="Normal 80 2 7 4" xfId="34918" xr:uid="{00000000-0005-0000-0000-00005FAE0000}"/>
    <cellStyle name="Normal 80 2 7 5" xfId="19685" xr:uid="{00000000-0005-0000-0000-000060AE0000}"/>
    <cellStyle name="Normal 80 2 8" xfId="11275" xr:uid="{00000000-0005-0000-0000-000061AE0000}"/>
    <cellStyle name="Normal 80 2 8 2" xfId="41606" xr:uid="{00000000-0005-0000-0000-000062AE0000}"/>
    <cellStyle name="Normal 80 2 8 3" xfId="26373" xr:uid="{00000000-0005-0000-0000-000063AE0000}"/>
    <cellStyle name="Normal 80 2 9" xfId="6254" xr:uid="{00000000-0005-0000-0000-000064AE0000}"/>
    <cellStyle name="Normal 80 2 9 2" xfId="36589" xr:uid="{00000000-0005-0000-0000-000065AE0000}"/>
    <cellStyle name="Normal 80 2 9 3" xfId="21356" xr:uid="{00000000-0005-0000-0000-000066AE0000}"/>
    <cellStyle name="Normal 80 3" xfId="1218" xr:uid="{00000000-0005-0000-0000-000067AE0000}"/>
    <cellStyle name="Normal 80 3 10" xfId="16395" xr:uid="{00000000-0005-0000-0000-000068AE0000}"/>
    <cellStyle name="Normal 80 3 2" xfId="1437" xr:uid="{00000000-0005-0000-0000-000069AE0000}"/>
    <cellStyle name="Normal 80 3 2 2" xfId="1858" xr:uid="{00000000-0005-0000-0000-00006AAE0000}"/>
    <cellStyle name="Normal 80 3 2 2 2" xfId="2697" xr:uid="{00000000-0005-0000-0000-00006BAE0000}"/>
    <cellStyle name="Normal 80 3 2 2 2 2" xfId="4387" xr:uid="{00000000-0005-0000-0000-00006CAE0000}"/>
    <cellStyle name="Normal 80 3 2 2 2 2 2" xfId="14460" xr:uid="{00000000-0005-0000-0000-00006DAE0000}"/>
    <cellStyle name="Normal 80 3 2 2 2 2 2 2" xfId="44791" xr:uid="{00000000-0005-0000-0000-00006EAE0000}"/>
    <cellStyle name="Normal 80 3 2 2 2 2 2 3" xfId="29558" xr:uid="{00000000-0005-0000-0000-00006FAE0000}"/>
    <cellStyle name="Normal 80 3 2 2 2 2 3" xfId="9440" xr:uid="{00000000-0005-0000-0000-000070AE0000}"/>
    <cellStyle name="Normal 80 3 2 2 2 2 3 2" xfId="39774" xr:uid="{00000000-0005-0000-0000-000071AE0000}"/>
    <cellStyle name="Normal 80 3 2 2 2 2 3 3" xfId="24541" xr:uid="{00000000-0005-0000-0000-000072AE0000}"/>
    <cellStyle name="Normal 80 3 2 2 2 2 4" xfId="34761" xr:uid="{00000000-0005-0000-0000-000073AE0000}"/>
    <cellStyle name="Normal 80 3 2 2 2 2 5" xfId="19528" xr:uid="{00000000-0005-0000-0000-000074AE0000}"/>
    <cellStyle name="Normal 80 3 2 2 2 3" xfId="6079" xr:uid="{00000000-0005-0000-0000-000075AE0000}"/>
    <cellStyle name="Normal 80 3 2 2 2 3 2" xfId="16131" xr:uid="{00000000-0005-0000-0000-000076AE0000}"/>
    <cellStyle name="Normal 80 3 2 2 2 3 2 2" xfId="46462" xr:uid="{00000000-0005-0000-0000-000077AE0000}"/>
    <cellStyle name="Normal 80 3 2 2 2 3 2 3" xfId="31229" xr:uid="{00000000-0005-0000-0000-000078AE0000}"/>
    <cellStyle name="Normal 80 3 2 2 2 3 3" xfId="11111" xr:uid="{00000000-0005-0000-0000-000079AE0000}"/>
    <cellStyle name="Normal 80 3 2 2 2 3 3 2" xfId="41445" xr:uid="{00000000-0005-0000-0000-00007AAE0000}"/>
    <cellStyle name="Normal 80 3 2 2 2 3 3 3" xfId="26212" xr:uid="{00000000-0005-0000-0000-00007BAE0000}"/>
    <cellStyle name="Normal 80 3 2 2 2 3 4" xfId="36432" xr:uid="{00000000-0005-0000-0000-00007CAE0000}"/>
    <cellStyle name="Normal 80 3 2 2 2 3 5" xfId="21199" xr:uid="{00000000-0005-0000-0000-00007DAE0000}"/>
    <cellStyle name="Normal 80 3 2 2 2 4" xfId="12789" xr:uid="{00000000-0005-0000-0000-00007EAE0000}"/>
    <cellStyle name="Normal 80 3 2 2 2 4 2" xfId="43120" xr:uid="{00000000-0005-0000-0000-00007FAE0000}"/>
    <cellStyle name="Normal 80 3 2 2 2 4 3" xfId="27887" xr:uid="{00000000-0005-0000-0000-000080AE0000}"/>
    <cellStyle name="Normal 80 3 2 2 2 5" xfId="7768" xr:uid="{00000000-0005-0000-0000-000081AE0000}"/>
    <cellStyle name="Normal 80 3 2 2 2 5 2" xfId="38103" xr:uid="{00000000-0005-0000-0000-000082AE0000}"/>
    <cellStyle name="Normal 80 3 2 2 2 5 3" xfId="22870" xr:uid="{00000000-0005-0000-0000-000083AE0000}"/>
    <cellStyle name="Normal 80 3 2 2 2 6" xfId="33091" xr:uid="{00000000-0005-0000-0000-000084AE0000}"/>
    <cellStyle name="Normal 80 3 2 2 2 7" xfId="17857" xr:uid="{00000000-0005-0000-0000-000085AE0000}"/>
    <cellStyle name="Normal 80 3 2 2 3" xfId="3550" xr:uid="{00000000-0005-0000-0000-000086AE0000}"/>
    <cellStyle name="Normal 80 3 2 2 3 2" xfId="13624" xr:uid="{00000000-0005-0000-0000-000087AE0000}"/>
    <cellStyle name="Normal 80 3 2 2 3 2 2" xfId="43955" xr:uid="{00000000-0005-0000-0000-000088AE0000}"/>
    <cellStyle name="Normal 80 3 2 2 3 2 3" xfId="28722" xr:uid="{00000000-0005-0000-0000-000089AE0000}"/>
    <cellStyle name="Normal 80 3 2 2 3 3" xfId="8604" xr:uid="{00000000-0005-0000-0000-00008AAE0000}"/>
    <cellStyle name="Normal 80 3 2 2 3 3 2" xfId="38938" xr:uid="{00000000-0005-0000-0000-00008BAE0000}"/>
    <cellStyle name="Normal 80 3 2 2 3 3 3" xfId="23705" xr:uid="{00000000-0005-0000-0000-00008CAE0000}"/>
    <cellStyle name="Normal 80 3 2 2 3 4" xfId="33925" xr:uid="{00000000-0005-0000-0000-00008DAE0000}"/>
    <cellStyle name="Normal 80 3 2 2 3 5" xfId="18692" xr:uid="{00000000-0005-0000-0000-00008EAE0000}"/>
    <cellStyle name="Normal 80 3 2 2 4" xfId="5243" xr:uid="{00000000-0005-0000-0000-00008FAE0000}"/>
    <cellStyle name="Normal 80 3 2 2 4 2" xfId="15295" xr:uid="{00000000-0005-0000-0000-000090AE0000}"/>
    <cellStyle name="Normal 80 3 2 2 4 2 2" xfId="45626" xr:uid="{00000000-0005-0000-0000-000091AE0000}"/>
    <cellStyle name="Normal 80 3 2 2 4 2 3" xfId="30393" xr:uid="{00000000-0005-0000-0000-000092AE0000}"/>
    <cellStyle name="Normal 80 3 2 2 4 3" xfId="10275" xr:uid="{00000000-0005-0000-0000-000093AE0000}"/>
    <cellStyle name="Normal 80 3 2 2 4 3 2" xfId="40609" xr:uid="{00000000-0005-0000-0000-000094AE0000}"/>
    <cellStyle name="Normal 80 3 2 2 4 3 3" xfId="25376" xr:uid="{00000000-0005-0000-0000-000095AE0000}"/>
    <cellStyle name="Normal 80 3 2 2 4 4" xfId="35596" xr:uid="{00000000-0005-0000-0000-000096AE0000}"/>
    <cellStyle name="Normal 80 3 2 2 4 5" xfId="20363" xr:uid="{00000000-0005-0000-0000-000097AE0000}"/>
    <cellStyle name="Normal 80 3 2 2 5" xfId="11953" xr:uid="{00000000-0005-0000-0000-000098AE0000}"/>
    <cellStyle name="Normal 80 3 2 2 5 2" xfId="42284" xr:uid="{00000000-0005-0000-0000-000099AE0000}"/>
    <cellStyle name="Normal 80 3 2 2 5 3" xfId="27051" xr:uid="{00000000-0005-0000-0000-00009AAE0000}"/>
    <cellStyle name="Normal 80 3 2 2 6" xfId="6932" xr:uid="{00000000-0005-0000-0000-00009BAE0000}"/>
    <cellStyle name="Normal 80 3 2 2 6 2" xfId="37267" xr:uid="{00000000-0005-0000-0000-00009CAE0000}"/>
    <cellStyle name="Normal 80 3 2 2 6 3" xfId="22034" xr:uid="{00000000-0005-0000-0000-00009DAE0000}"/>
    <cellStyle name="Normal 80 3 2 2 7" xfId="32255" xr:uid="{00000000-0005-0000-0000-00009EAE0000}"/>
    <cellStyle name="Normal 80 3 2 2 8" xfId="17021" xr:uid="{00000000-0005-0000-0000-00009FAE0000}"/>
    <cellStyle name="Normal 80 3 2 3" xfId="2279" xr:uid="{00000000-0005-0000-0000-0000A0AE0000}"/>
    <cellStyle name="Normal 80 3 2 3 2" xfId="3969" xr:uid="{00000000-0005-0000-0000-0000A1AE0000}"/>
    <cellStyle name="Normal 80 3 2 3 2 2" xfId="14042" xr:uid="{00000000-0005-0000-0000-0000A2AE0000}"/>
    <cellStyle name="Normal 80 3 2 3 2 2 2" xfId="44373" xr:uid="{00000000-0005-0000-0000-0000A3AE0000}"/>
    <cellStyle name="Normal 80 3 2 3 2 2 3" xfId="29140" xr:uid="{00000000-0005-0000-0000-0000A4AE0000}"/>
    <cellStyle name="Normal 80 3 2 3 2 3" xfId="9022" xr:uid="{00000000-0005-0000-0000-0000A5AE0000}"/>
    <cellStyle name="Normal 80 3 2 3 2 3 2" xfId="39356" xr:uid="{00000000-0005-0000-0000-0000A6AE0000}"/>
    <cellStyle name="Normal 80 3 2 3 2 3 3" xfId="24123" xr:uid="{00000000-0005-0000-0000-0000A7AE0000}"/>
    <cellStyle name="Normal 80 3 2 3 2 4" xfId="34343" xr:uid="{00000000-0005-0000-0000-0000A8AE0000}"/>
    <cellStyle name="Normal 80 3 2 3 2 5" xfId="19110" xr:uid="{00000000-0005-0000-0000-0000A9AE0000}"/>
    <cellStyle name="Normal 80 3 2 3 3" xfId="5661" xr:uid="{00000000-0005-0000-0000-0000AAAE0000}"/>
    <cellStyle name="Normal 80 3 2 3 3 2" xfId="15713" xr:uid="{00000000-0005-0000-0000-0000ABAE0000}"/>
    <cellStyle name="Normal 80 3 2 3 3 2 2" xfId="46044" xr:uid="{00000000-0005-0000-0000-0000ACAE0000}"/>
    <cellStyle name="Normal 80 3 2 3 3 2 3" xfId="30811" xr:uid="{00000000-0005-0000-0000-0000ADAE0000}"/>
    <cellStyle name="Normal 80 3 2 3 3 3" xfId="10693" xr:uid="{00000000-0005-0000-0000-0000AEAE0000}"/>
    <cellStyle name="Normal 80 3 2 3 3 3 2" xfId="41027" xr:uid="{00000000-0005-0000-0000-0000AFAE0000}"/>
    <cellStyle name="Normal 80 3 2 3 3 3 3" xfId="25794" xr:uid="{00000000-0005-0000-0000-0000B0AE0000}"/>
    <cellStyle name="Normal 80 3 2 3 3 4" xfId="36014" xr:uid="{00000000-0005-0000-0000-0000B1AE0000}"/>
    <cellStyle name="Normal 80 3 2 3 3 5" xfId="20781" xr:uid="{00000000-0005-0000-0000-0000B2AE0000}"/>
    <cellStyle name="Normal 80 3 2 3 4" xfId="12371" xr:uid="{00000000-0005-0000-0000-0000B3AE0000}"/>
    <cellStyle name="Normal 80 3 2 3 4 2" xfId="42702" xr:uid="{00000000-0005-0000-0000-0000B4AE0000}"/>
    <cellStyle name="Normal 80 3 2 3 4 3" xfId="27469" xr:uid="{00000000-0005-0000-0000-0000B5AE0000}"/>
    <cellStyle name="Normal 80 3 2 3 5" xfId="7350" xr:uid="{00000000-0005-0000-0000-0000B6AE0000}"/>
    <cellStyle name="Normal 80 3 2 3 5 2" xfId="37685" xr:uid="{00000000-0005-0000-0000-0000B7AE0000}"/>
    <cellStyle name="Normal 80 3 2 3 5 3" xfId="22452" xr:uid="{00000000-0005-0000-0000-0000B8AE0000}"/>
    <cellStyle name="Normal 80 3 2 3 6" xfId="32673" xr:uid="{00000000-0005-0000-0000-0000B9AE0000}"/>
    <cellStyle name="Normal 80 3 2 3 7" xfId="17439" xr:uid="{00000000-0005-0000-0000-0000BAAE0000}"/>
    <cellStyle name="Normal 80 3 2 4" xfId="3132" xr:uid="{00000000-0005-0000-0000-0000BBAE0000}"/>
    <cellStyle name="Normal 80 3 2 4 2" xfId="13206" xr:uid="{00000000-0005-0000-0000-0000BCAE0000}"/>
    <cellStyle name="Normal 80 3 2 4 2 2" xfId="43537" xr:uid="{00000000-0005-0000-0000-0000BDAE0000}"/>
    <cellStyle name="Normal 80 3 2 4 2 3" xfId="28304" xr:uid="{00000000-0005-0000-0000-0000BEAE0000}"/>
    <cellStyle name="Normal 80 3 2 4 3" xfId="8186" xr:uid="{00000000-0005-0000-0000-0000BFAE0000}"/>
    <cellStyle name="Normal 80 3 2 4 3 2" xfId="38520" xr:uid="{00000000-0005-0000-0000-0000C0AE0000}"/>
    <cellStyle name="Normal 80 3 2 4 3 3" xfId="23287" xr:uid="{00000000-0005-0000-0000-0000C1AE0000}"/>
    <cellStyle name="Normal 80 3 2 4 4" xfId="33507" xr:uid="{00000000-0005-0000-0000-0000C2AE0000}"/>
    <cellStyle name="Normal 80 3 2 4 5" xfId="18274" xr:uid="{00000000-0005-0000-0000-0000C3AE0000}"/>
    <cellStyle name="Normal 80 3 2 5" xfId="4825" xr:uid="{00000000-0005-0000-0000-0000C4AE0000}"/>
    <cellStyle name="Normal 80 3 2 5 2" xfId="14877" xr:uid="{00000000-0005-0000-0000-0000C5AE0000}"/>
    <cellStyle name="Normal 80 3 2 5 2 2" xfId="45208" xr:uid="{00000000-0005-0000-0000-0000C6AE0000}"/>
    <cellStyle name="Normal 80 3 2 5 2 3" xfId="29975" xr:uid="{00000000-0005-0000-0000-0000C7AE0000}"/>
    <cellStyle name="Normal 80 3 2 5 3" xfId="9857" xr:uid="{00000000-0005-0000-0000-0000C8AE0000}"/>
    <cellStyle name="Normal 80 3 2 5 3 2" xfId="40191" xr:uid="{00000000-0005-0000-0000-0000C9AE0000}"/>
    <cellStyle name="Normal 80 3 2 5 3 3" xfId="24958" xr:uid="{00000000-0005-0000-0000-0000CAAE0000}"/>
    <cellStyle name="Normal 80 3 2 5 4" xfId="35178" xr:uid="{00000000-0005-0000-0000-0000CBAE0000}"/>
    <cellStyle name="Normal 80 3 2 5 5" xfId="19945" xr:uid="{00000000-0005-0000-0000-0000CCAE0000}"/>
    <cellStyle name="Normal 80 3 2 6" xfId="11535" xr:uid="{00000000-0005-0000-0000-0000CDAE0000}"/>
    <cellStyle name="Normal 80 3 2 6 2" xfId="41866" xr:uid="{00000000-0005-0000-0000-0000CEAE0000}"/>
    <cellStyle name="Normal 80 3 2 6 3" xfId="26633" xr:uid="{00000000-0005-0000-0000-0000CFAE0000}"/>
    <cellStyle name="Normal 80 3 2 7" xfId="6514" xr:uid="{00000000-0005-0000-0000-0000D0AE0000}"/>
    <cellStyle name="Normal 80 3 2 7 2" xfId="36849" xr:uid="{00000000-0005-0000-0000-0000D1AE0000}"/>
    <cellStyle name="Normal 80 3 2 7 3" xfId="21616" xr:uid="{00000000-0005-0000-0000-0000D2AE0000}"/>
    <cellStyle name="Normal 80 3 2 8" xfId="31837" xr:uid="{00000000-0005-0000-0000-0000D3AE0000}"/>
    <cellStyle name="Normal 80 3 2 9" xfId="16603" xr:uid="{00000000-0005-0000-0000-0000D4AE0000}"/>
    <cellStyle name="Normal 80 3 3" xfId="1650" xr:uid="{00000000-0005-0000-0000-0000D5AE0000}"/>
    <cellStyle name="Normal 80 3 3 2" xfId="2489" xr:uid="{00000000-0005-0000-0000-0000D6AE0000}"/>
    <cellStyle name="Normal 80 3 3 2 2" xfId="4179" xr:uid="{00000000-0005-0000-0000-0000D7AE0000}"/>
    <cellStyle name="Normal 80 3 3 2 2 2" xfId="14252" xr:uid="{00000000-0005-0000-0000-0000D8AE0000}"/>
    <cellStyle name="Normal 80 3 3 2 2 2 2" xfId="44583" xr:uid="{00000000-0005-0000-0000-0000D9AE0000}"/>
    <cellStyle name="Normal 80 3 3 2 2 2 3" xfId="29350" xr:uid="{00000000-0005-0000-0000-0000DAAE0000}"/>
    <cellStyle name="Normal 80 3 3 2 2 3" xfId="9232" xr:uid="{00000000-0005-0000-0000-0000DBAE0000}"/>
    <cellStyle name="Normal 80 3 3 2 2 3 2" xfId="39566" xr:uid="{00000000-0005-0000-0000-0000DCAE0000}"/>
    <cellStyle name="Normal 80 3 3 2 2 3 3" xfId="24333" xr:uid="{00000000-0005-0000-0000-0000DDAE0000}"/>
    <cellStyle name="Normal 80 3 3 2 2 4" xfId="34553" xr:uid="{00000000-0005-0000-0000-0000DEAE0000}"/>
    <cellStyle name="Normal 80 3 3 2 2 5" xfId="19320" xr:uid="{00000000-0005-0000-0000-0000DFAE0000}"/>
    <cellStyle name="Normal 80 3 3 2 3" xfId="5871" xr:uid="{00000000-0005-0000-0000-0000E0AE0000}"/>
    <cellStyle name="Normal 80 3 3 2 3 2" xfId="15923" xr:uid="{00000000-0005-0000-0000-0000E1AE0000}"/>
    <cellStyle name="Normal 80 3 3 2 3 2 2" xfId="46254" xr:uid="{00000000-0005-0000-0000-0000E2AE0000}"/>
    <cellStyle name="Normal 80 3 3 2 3 2 3" xfId="31021" xr:uid="{00000000-0005-0000-0000-0000E3AE0000}"/>
    <cellStyle name="Normal 80 3 3 2 3 3" xfId="10903" xr:uid="{00000000-0005-0000-0000-0000E4AE0000}"/>
    <cellStyle name="Normal 80 3 3 2 3 3 2" xfId="41237" xr:uid="{00000000-0005-0000-0000-0000E5AE0000}"/>
    <cellStyle name="Normal 80 3 3 2 3 3 3" xfId="26004" xr:uid="{00000000-0005-0000-0000-0000E6AE0000}"/>
    <cellStyle name="Normal 80 3 3 2 3 4" xfId="36224" xr:uid="{00000000-0005-0000-0000-0000E7AE0000}"/>
    <cellStyle name="Normal 80 3 3 2 3 5" xfId="20991" xr:uid="{00000000-0005-0000-0000-0000E8AE0000}"/>
    <cellStyle name="Normal 80 3 3 2 4" xfId="12581" xr:uid="{00000000-0005-0000-0000-0000E9AE0000}"/>
    <cellStyle name="Normal 80 3 3 2 4 2" xfId="42912" xr:uid="{00000000-0005-0000-0000-0000EAAE0000}"/>
    <cellStyle name="Normal 80 3 3 2 4 3" xfId="27679" xr:uid="{00000000-0005-0000-0000-0000EBAE0000}"/>
    <cellStyle name="Normal 80 3 3 2 5" xfId="7560" xr:uid="{00000000-0005-0000-0000-0000ECAE0000}"/>
    <cellStyle name="Normal 80 3 3 2 5 2" xfId="37895" xr:uid="{00000000-0005-0000-0000-0000EDAE0000}"/>
    <cellStyle name="Normal 80 3 3 2 5 3" xfId="22662" xr:uid="{00000000-0005-0000-0000-0000EEAE0000}"/>
    <cellStyle name="Normal 80 3 3 2 6" xfId="32883" xr:uid="{00000000-0005-0000-0000-0000EFAE0000}"/>
    <cellStyle name="Normal 80 3 3 2 7" xfId="17649" xr:uid="{00000000-0005-0000-0000-0000F0AE0000}"/>
    <cellStyle name="Normal 80 3 3 3" xfId="3342" xr:uid="{00000000-0005-0000-0000-0000F1AE0000}"/>
    <cellStyle name="Normal 80 3 3 3 2" xfId="13416" xr:uid="{00000000-0005-0000-0000-0000F2AE0000}"/>
    <cellStyle name="Normal 80 3 3 3 2 2" xfId="43747" xr:uid="{00000000-0005-0000-0000-0000F3AE0000}"/>
    <cellStyle name="Normal 80 3 3 3 2 3" xfId="28514" xr:uid="{00000000-0005-0000-0000-0000F4AE0000}"/>
    <cellStyle name="Normal 80 3 3 3 3" xfId="8396" xr:uid="{00000000-0005-0000-0000-0000F5AE0000}"/>
    <cellStyle name="Normal 80 3 3 3 3 2" xfId="38730" xr:uid="{00000000-0005-0000-0000-0000F6AE0000}"/>
    <cellStyle name="Normal 80 3 3 3 3 3" xfId="23497" xr:uid="{00000000-0005-0000-0000-0000F7AE0000}"/>
    <cellStyle name="Normal 80 3 3 3 4" xfId="33717" xr:uid="{00000000-0005-0000-0000-0000F8AE0000}"/>
    <cellStyle name="Normal 80 3 3 3 5" xfId="18484" xr:uid="{00000000-0005-0000-0000-0000F9AE0000}"/>
    <cellStyle name="Normal 80 3 3 4" xfId="5035" xr:uid="{00000000-0005-0000-0000-0000FAAE0000}"/>
    <cellStyle name="Normal 80 3 3 4 2" xfId="15087" xr:uid="{00000000-0005-0000-0000-0000FBAE0000}"/>
    <cellStyle name="Normal 80 3 3 4 2 2" xfId="45418" xr:uid="{00000000-0005-0000-0000-0000FCAE0000}"/>
    <cellStyle name="Normal 80 3 3 4 2 3" xfId="30185" xr:uid="{00000000-0005-0000-0000-0000FDAE0000}"/>
    <cellStyle name="Normal 80 3 3 4 3" xfId="10067" xr:uid="{00000000-0005-0000-0000-0000FEAE0000}"/>
    <cellStyle name="Normal 80 3 3 4 3 2" xfId="40401" xr:uid="{00000000-0005-0000-0000-0000FFAE0000}"/>
    <cellStyle name="Normal 80 3 3 4 3 3" xfId="25168" xr:uid="{00000000-0005-0000-0000-000000AF0000}"/>
    <cellStyle name="Normal 80 3 3 4 4" xfId="35388" xr:uid="{00000000-0005-0000-0000-000001AF0000}"/>
    <cellStyle name="Normal 80 3 3 4 5" xfId="20155" xr:uid="{00000000-0005-0000-0000-000002AF0000}"/>
    <cellStyle name="Normal 80 3 3 5" xfId="11745" xr:uid="{00000000-0005-0000-0000-000003AF0000}"/>
    <cellStyle name="Normal 80 3 3 5 2" xfId="42076" xr:uid="{00000000-0005-0000-0000-000004AF0000}"/>
    <cellStyle name="Normal 80 3 3 5 3" xfId="26843" xr:uid="{00000000-0005-0000-0000-000005AF0000}"/>
    <cellStyle name="Normal 80 3 3 6" xfId="6724" xr:uid="{00000000-0005-0000-0000-000006AF0000}"/>
    <cellStyle name="Normal 80 3 3 6 2" xfId="37059" xr:uid="{00000000-0005-0000-0000-000007AF0000}"/>
    <cellStyle name="Normal 80 3 3 6 3" xfId="21826" xr:uid="{00000000-0005-0000-0000-000008AF0000}"/>
    <cellStyle name="Normal 80 3 3 7" xfId="32047" xr:uid="{00000000-0005-0000-0000-000009AF0000}"/>
    <cellStyle name="Normal 80 3 3 8" xfId="16813" xr:uid="{00000000-0005-0000-0000-00000AAF0000}"/>
    <cellStyle name="Normal 80 3 4" xfId="2071" xr:uid="{00000000-0005-0000-0000-00000BAF0000}"/>
    <cellStyle name="Normal 80 3 4 2" xfId="3761" xr:uid="{00000000-0005-0000-0000-00000CAF0000}"/>
    <cellStyle name="Normal 80 3 4 2 2" xfId="13834" xr:uid="{00000000-0005-0000-0000-00000DAF0000}"/>
    <cellStyle name="Normal 80 3 4 2 2 2" xfId="44165" xr:uid="{00000000-0005-0000-0000-00000EAF0000}"/>
    <cellStyle name="Normal 80 3 4 2 2 3" xfId="28932" xr:uid="{00000000-0005-0000-0000-00000FAF0000}"/>
    <cellStyle name="Normal 80 3 4 2 3" xfId="8814" xr:uid="{00000000-0005-0000-0000-000010AF0000}"/>
    <cellStyle name="Normal 80 3 4 2 3 2" xfId="39148" xr:uid="{00000000-0005-0000-0000-000011AF0000}"/>
    <cellStyle name="Normal 80 3 4 2 3 3" xfId="23915" xr:uid="{00000000-0005-0000-0000-000012AF0000}"/>
    <cellStyle name="Normal 80 3 4 2 4" xfId="34135" xr:uid="{00000000-0005-0000-0000-000013AF0000}"/>
    <cellStyle name="Normal 80 3 4 2 5" xfId="18902" xr:uid="{00000000-0005-0000-0000-000014AF0000}"/>
    <cellStyle name="Normal 80 3 4 3" xfId="5453" xr:uid="{00000000-0005-0000-0000-000015AF0000}"/>
    <cellStyle name="Normal 80 3 4 3 2" xfId="15505" xr:uid="{00000000-0005-0000-0000-000016AF0000}"/>
    <cellStyle name="Normal 80 3 4 3 2 2" xfId="45836" xr:uid="{00000000-0005-0000-0000-000017AF0000}"/>
    <cellStyle name="Normal 80 3 4 3 2 3" xfId="30603" xr:uid="{00000000-0005-0000-0000-000018AF0000}"/>
    <cellStyle name="Normal 80 3 4 3 3" xfId="10485" xr:uid="{00000000-0005-0000-0000-000019AF0000}"/>
    <cellStyle name="Normal 80 3 4 3 3 2" xfId="40819" xr:uid="{00000000-0005-0000-0000-00001AAF0000}"/>
    <cellStyle name="Normal 80 3 4 3 3 3" xfId="25586" xr:uid="{00000000-0005-0000-0000-00001BAF0000}"/>
    <cellStyle name="Normal 80 3 4 3 4" xfId="35806" xr:uid="{00000000-0005-0000-0000-00001CAF0000}"/>
    <cellStyle name="Normal 80 3 4 3 5" xfId="20573" xr:uid="{00000000-0005-0000-0000-00001DAF0000}"/>
    <cellStyle name="Normal 80 3 4 4" xfId="12163" xr:uid="{00000000-0005-0000-0000-00001EAF0000}"/>
    <cellStyle name="Normal 80 3 4 4 2" xfId="42494" xr:uid="{00000000-0005-0000-0000-00001FAF0000}"/>
    <cellStyle name="Normal 80 3 4 4 3" xfId="27261" xr:uid="{00000000-0005-0000-0000-000020AF0000}"/>
    <cellStyle name="Normal 80 3 4 5" xfId="7142" xr:uid="{00000000-0005-0000-0000-000021AF0000}"/>
    <cellStyle name="Normal 80 3 4 5 2" xfId="37477" xr:uid="{00000000-0005-0000-0000-000022AF0000}"/>
    <cellStyle name="Normal 80 3 4 5 3" xfId="22244" xr:uid="{00000000-0005-0000-0000-000023AF0000}"/>
    <cellStyle name="Normal 80 3 4 6" xfId="32465" xr:uid="{00000000-0005-0000-0000-000024AF0000}"/>
    <cellStyle name="Normal 80 3 4 7" xfId="17231" xr:uid="{00000000-0005-0000-0000-000025AF0000}"/>
    <cellStyle name="Normal 80 3 5" xfId="2924" xr:uid="{00000000-0005-0000-0000-000026AF0000}"/>
    <cellStyle name="Normal 80 3 5 2" xfId="12998" xr:uid="{00000000-0005-0000-0000-000027AF0000}"/>
    <cellStyle name="Normal 80 3 5 2 2" xfId="43329" xr:uid="{00000000-0005-0000-0000-000028AF0000}"/>
    <cellStyle name="Normal 80 3 5 2 3" xfId="28096" xr:uid="{00000000-0005-0000-0000-000029AF0000}"/>
    <cellStyle name="Normal 80 3 5 3" xfId="7978" xr:uid="{00000000-0005-0000-0000-00002AAF0000}"/>
    <cellStyle name="Normal 80 3 5 3 2" xfId="38312" xr:uid="{00000000-0005-0000-0000-00002BAF0000}"/>
    <cellStyle name="Normal 80 3 5 3 3" xfId="23079" xr:uid="{00000000-0005-0000-0000-00002CAF0000}"/>
    <cellStyle name="Normal 80 3 5 4" xfId="33299" xr:uid="{00000000-0005-0000-0000-00002DAF0000}"/>
    <cellStyle name="Normal 80 3 5 5" xfId="18066" xr:uid="{00000000-0005-0000-0000-00002EAF0000}"/>
    <cellStyle name="Normal 80 3 6" xfId="4617" xr:uid="{00000000-0005-0000-0000-00002FAF0000}"/>
    <cellStyle name="Normal 80 3 6 2" xfId="14669" xr:uid="{00000000-0005-0000-0000-000030AF0000}"/>
    <cellStyle name="Normal 80 3 6 2 2" xfId="45000" xr:uid="{00000000-0005-0000-0000-000031AF0000}"/>
    <cellStyle name="Normal 80 3 6 2 3" xfId="29767" xr:uid="{00000000-0005-0000-0000-000032AF0000}"/>
    <cellStyle name="Normal 80 3 6 3" xfId="9649" xr:uid="{00000000-0005-0000-0000-000033AF0000}"/>
    <cellStyle name="Normal 80 3 6 3 2" xfId="39983" xr:uid="{00000000-0005-0000-0000-000034AF0000}"/>
    <cellStyle name="Normal 80 3 6 3 3" xfId="24750" xr:uid="{00000000-0005-0000-0000-000035AF0000}"/>
    <cellStyle name="Normal 80 3 6 4" xfId="34970" xr:uid="{00000000-0005-0000-0000-000036AF0000}"/>
    <cellStyle name="Normal 80 3 6 5" xfId="19737" xr:uid="{00000000-0005-0000-0000-000037AF0000}"/>
    <cellStyle name="Normal 80 3 7" xfId="11327" xr:uid="{00000000-0005-0000-0000-000038AF0000}"/>
    <cellStyle name="Normal 80 3 7 2" xfId="41658" xr:uid="{00000000-0005-0000-0000-000039AF0000}"/>
    <cellStyle name="Normal 80 3 7 3" xfId="26425" xr:uid="{00000000-0005-0000-0000-00003AAF0000}"/>
    <cellStyle name="Normal 80 3 8" xfId="6306" xr:uid="{00000000-0005-0000-0000-00003BAF0000}"/>
    <cellStyle name="Normal 80 3 8 2" xfId="36641" xr:uid="{00000000-0005-0000-0000-00003CAF0000}"/>
    <cellStyle name="Normal 80 3 8 3" xfId="21408" xr:uid="{00000000-0005-0000-0000-00003DAF0000}"/>
    <cellStyle name="Normal 80 3 9" xfId="31631" xr:uid="{00000000-0005-0000-0000-00003EAF0000}"/>
    <cellStyle name="Normal 80 4" xfId="1331" xr:uid="{00000000-0005-0000-0000-00003FAF0000}"/>
    <cellStyle name="Normal 80 4 2" xfId="1754" xr:uid="{00000000-0005-0000-0000-000040AF0000}"/>
    <cellStyle name="Normal 80 4 2 2" xfId="2593" xr:uid="{00000000-0005-0000-0000-000041AF0000}"/>
    <cellStyle name="Normal 80 4 2 2 2" xfId="4283" xr:uid="{00000000-0005-0000-0000-000042AF0000}"/>
    <cellStyle name="Normal 80 4 2 2 2 2" xfId="14356" xr:uid="{00000000-0005-0000-0000-000043AF0000}"/>
    <cellStyle name="Normal 80 4 2 2 2 2 2" xfId="44687" xr:uid="{00000000-0005-0000-0000-000044AF0000}"/>
    <cellStyle name="Normal 80 4 2 2 2 2 3" xfId="29454" xr:uid="{00000000-0005-0000-0000-000045AF0000}"/>
    <cellStyle name="Normal 80 4 2 2 2 3" xfId="9336" xr:uid="{00000000-0005-0000-0000-000046AF0000}"/>
    <cellStyle name="Normal 80 4 2 2 2 3 2" xfId="39670" xr:uid="{00000000-0005-0000-0000-000047AF0000}"/>
    <cellStyle name="Normal 80 4 2 2 2 3 3" xfId="24437" xr:uid="{00000000-0005-0000-0000-000048AF0000}"/>
    <cellStyle name="Normal 80 4 2 2 2 4" xfId="34657" xr:uid="{00000000-0005-0000-0000-000049AF0000}"/>
    <cellStyle name="Normal 80 4 2 2 2 5" xfId="19424" xr:uid="{00000000-0005-0000-0000-00004AAF0000}"/>
    <cellStyle name="Normal 80 4 2 2 3" xfId="5975" xr:uid="{00000000-0005-0000-0000-00004BAF0000}"/>
    <cellStyle name="Normal 80 4 2 2 3 2" xfId="16027" xr:uid="{00000000-0005-0000-0000-00004CAF0000}"/>
    <cellStyle name="Normal 80 4 2 2 3 2 2" xfId="46358" xr:uid="{00000000-0005-0000-0000-00004DAF0000}"/>
    <cellStyle name="Normal 80 4 2 2 3 2 3" xfId="31125" xr:uid="{00000000-0005-0000-0000-00004EAF0000}"/>
    <cellStyle name="Normal 80 4 2 2 3 3" xfId="11007" xr:uid="{00000000-0005-0000-0000-00004FAF0000}"/>
    <cellStyle name="Normal 80 4 2 2 3 3 2" xfId="41341" xr:uid="{00000000-0005-0000-0000-000050AF0000}"/>
    <cellStyle name="Normal 80 4 2 2 3 3 3" xfId="26108" xr:uid="{00000000-0005-0000-0000-000051AF0000}"/>
    <cellStyle name="Normal 80 4 2 2 3 4" xfId="36328" xr:uid="{00000000-0005-0000-0000-000052AF0000}"/>
    <cellStyle name="Normal 80 4 2 2 3 5" xfId="21095" xr:uid="{00000000-0005-0000-0000-000053AF0000}"/>
    <cellStyle name="Normal 80 4 2 2 4" xfId="12685" xr:uid="{00000000-0005-0000-0000-000054AF0000}"/>
    <cellStyle name="Normal 80 4 2 2 4 2" xfId="43016" xr:uid="{00000000-0005-0000-0000-000055AF0000}"/>
    <cellStyle name="Normal 80 4 2 2 4 3" xfId="27783" xr:uid="{00000000-0005-0000-0000-000056AF0000}"/>
    <cellStyle name="Normal 80 4 2 2 5" xfId="7664" xr:uid="{00000000-0005-0000-0000-000057AF0000}"/>
    <cellStyle name="Normal 80 4 2 2 5 2" xfId="37999" xr:uid="{00000000-0005-0000-0000-000058AF0000}"/>
    <cellStyle name="Normal 80 4 2 2 5 3" xfId="22766" xr:uid="{00000000-0005-0000-0000-000059AF0000}"/>
    <cellStyle name="Normal 80 4 2 2 6" xfId="32987" xr:uid="{00000000-0005-0000-0000-00005AAF0000}"/>
    <cellStyle name="Normal 80 4 2 2 7" xfId="17753" xr:uid="{00000000-0005-0000-0000-00005BAF0000}"/>
    <cellStyle name="Normal 80 4 2 3" xfId="3446" xr:uid="{00000000-0005-0000-0000-00005CAF0000}"/>
    <cellStyle name="Normal 80 4 2 3 2" xfId="13520" xr:uid="{00000000-0005-0000-0000-00005DAF0000}"/>
    <cellStyle name="Normal 80 4 2 3 2 2" xfId="43851" xr:uid="{00000000-0005-0000-0000-00005EAF0000}"/>
    <cellStyle name="Normal 80 4 2 3 2 3" xfId="28618" xr:uid="{00000000-0005-0000-0000-00005FAF0000}"/>
    <cellStyle name="Normal 80 4 2 3 3" xfId="8500" xr:uid="{00000000-0005-0000-0000-000060AF0000}"/>
    <cellStyle name="Normal 80 4 2 3 3 2" xfId="38834" xr:uid="{00000000-0005-0000-0000-000061AF0000}"/>
    <cellStyle name="Normal 80 4 2 3 3 3" xfId="23601" xr:uid="{00000000-0005-0000-0000-000062AF0000}"/>
    <cellStyle name="Normal 80 4 2 3 4" xfId="33821" xr:uid="{00000000-0005-0000-0000-000063AF0000}"/>
    <cellStyle name="Normal 80 4 2 3 5" xfId="18588" xr:uid="{00000000-0005-0000-0000-000064AF0000}"/>
    <cellStyle name="Normal 80 4 2 4" xfId="5139" xr:uid="{00000000-0005-0000-0000-000065AF0000}"/>
    <cellStyle name="Normal 80 4 2 4 2" xfId="15191" xr:uid="{00000000-0005-0000-0000-000066AF0000}"/>
    <cellStyle name="Normal 80 4 2 4 2 2" xfId="45522" xr:uid="{00000000-0005-0000-0000-000067AF0000}"/>
    <cellStyle name="Normal 80 4 2 4 2 3" xfId="30289" xr:uid="{00000000-0005-0000-0000-000068AF0000}"/>
    <cellStyle name="Normal 80 4 2 4 3" xfId="10171" xr:uid="{00000000-0005-0000-0000-000069AF0000}"/>
    <cellStyle name="Normal 80 4 2 4 3 2" xfId="40505" xr:uid="{00000000-0005-0000-0000-00006AAF0000}"/>
    <cellStyle name="Normal 80 4 2 4 3 3" xfId="25272" xr:uid="{00000000-0005-0000-0000-00006BAF0000}"/>
    <cellStyle name="Normal 80 4 2 4 4" xfId="35492" xr:uid="{00000000-0005-0000-0000-00006CAF0000}"/>
    <cellStyle name="Normal 80 4 2 4 5" xfId="20259" xr:uid="{00000000-0005-0000-0000-00006DAF0000}"/>
    <cellStyle name="Normal 80 4 2 5" xfId="11849" xr:uid="{00000000-0005-0000-0000-00006EAF0000}"/>
    <cellStyle name="Normal 80 4 2 5 2" xfId="42180" xr:uid="{00000000-0005-0000-0000-00006FAF0000}"/>
    <cellStyle name="Normal 80 4 2 5 3" xfId="26947" xr:uid="{00000000-0005-0000-0000-000070AF0000}"/>
    <cellStyle name="Normal 80 4 2 6" xfId="6828" xr:uid="{00000000-0005-0000-0000-000071AF0000}"/>
    <cellStyle name="Normal 80 4 2 6 2" xfId="37163" xr:uid="{00000000-0005-0000-0000-000072AF0000}"/>
    <cellStyle name="Normal 80 4 2 6 3" xfId="21930" xr:uid="{00000000-0005-0000-0000-000073AF0000}"/>
    <cellStyle name="Normal 80 4 2 7" xfId="32151" xr:uid="{00000000-0005-0000-0000-000074AF0000}"/>
    <cellStyle name="Normal 80 4 2 8" xfId="16917" xr:uid="{00000000-0005-0000-0000-000075AF0000}"/>
    <cellStyle name="Normal 80 4 3" xfId="2175" xr:uid="{00000000-0005-0000-0000-000076AF0000}"/>
    <cellStyle name="Normal 80 4 3 2" xfId="3865" xr:uid="{00000000-0005-0000-0000-000077AF0000}"/>
    <cellStyle name="Normal 80 4 3 2 2" xfId="13938" xr:uid="{00000000-0005-0000-0000-000078AF0000}"/>
    <cellStyle name="Normal 80 4 3 2 2 2" xfId="44269" xr:uid="{00000000-0005-0000-0000-000079AF0000}"/>
    <cellStyle name="Normal 80 4 3 2 2 3" xfId="29036" xr:uid="{00000000-0005-0000-0000-00007AAF0000}"/>
    <cellStyle name="Normal 80 4 3 2 3" xfId="8918" xr:uid="{00000000-0005-0000-0000-00007BAF0000}"/>
    <cellStyle name="Normal 80 4 3 2 3 2" xfId="39252" xr:uid="{00000000-0005-0000-0000-00007CAF0000}"/>
    <cellStyle name="Normal 80 4 3 2 3 3" xfId="24019" xr:uid="{00000000-0005-0000-0000-00007DAF0000}"/>
    <cellStyle name="Normal 80 4 3 2 4" xfId="34239" xr:uid="{00000000-0005-0000-0000-00007EAF0000}"/>
    <cellStyle name="Normal 80 4 3 2 5" xfId="19006" xr:uid="{00000000-0005-0000-0000-00007FAF0000}"/>
    <cellStyle name="Normal 80 4 3 3" xfId="5557" xr:uid="{00000000-0005-0000-0000-000080AF0000}"/>
    <cellStyle name="Normal 80 4 3 3 2" xfId="15609" xr:uid="{00000000-0005-0000-0000-000081AF0000}"/>
    <cellStyle name="Normal 80 4 3 3 2 2" xfId="45940" xr:uid="{00000000-0005-0000-0000-000082AF0000}"/>
    <cellStyle name="Normal 80 4 3 3 2 3" xfId="30707" xr:uid="{00000000-0005-0000-0000-000083AF0000}"/>
    <cellStyle name="Normal 80 4 3 3 3" xfId="10589" xr:uid="{00000000-0005-0000-0000-000084AF0000}"/>
    <cellStyle name="Normal 80 4 3 3 3 2" xfId="40923" xr:uid="{00000000-0005-0000-0000-000085AF0000}"/>
    <cellStyle name="Normal 80 4 3 3 3 3" xfId="25690" xr:uid="{00000000-0005-0000-0000-000086AF0000}"/>
    <cellStyle name="Normal 80 4 3 3 4" xfId="35910" xr:uid="{00000000-0005-0000-0000-000087AF0000}"/>
    <cellStyle name="Normal 80 4 3 3 5" xfId="20677" xr:uid="{00000000-0005-0000-0000-000088AF0000}"/>
    <cellStyle name="Normal 80 4 3 4" xfId="12267" xr:uid="{00000000-0005-0000-0000-000089AF0000}"/>
    <cellStyle name="Normal 80 4 3 4 2" xfId="42598" xr:uid="{00000000-0005-0000-0000-00008AAF0000}"/>
    <cellStyle name="Normal 80 4 3 4 3" xfId="27365" xr:uid="{00000000-0005-0000-0000-00008BAF0000}"/>
    <cellStyle name="Normal 80 4 3 5" xfId="7246" xr:uid="{00000000-0005-0000-0000-00008CAF0000}"/>
    <cellStyle name="Normal 80 4 3 5 2" xfId="37581" xr:uid="{00000000-0005-0000-0000-00008DAF0000}"/>
    <cellStyle name="Normal 80 4 3 5 3" xfId="22348" xr:uid="{00000000-0005-0000-0000-00008EAF0000}"/>
    <cellStyle name="Normal 80 4 3 6" xfId="32569" xr:uid="{00000000-0005-0000-0000-00008FAF0000}"/>
    <cellStyle name="Normal 80 4 3 7" xfId="17335" xr:uid="{00000000-0005-0000-0000-000090AF0000}"/>
    <cellStyle name="Normal 80 4 4" xfId="3028" xr:uid="{00000000-0005-0000-0000-000091AF0000}"/>
    <cellStyle name="Normal 80 4 4 2" xfId="13102" xr:uid="{00000000-0005-0000-0000-000092AF0000}"/>
    <cellStyle name="Normal 80 4 4 2 2" xfId="43433" xr:uid="{00000000-0005-0000-0000-000093AF0000}"/>
    <cellStyle name="Normal 80 4 4 2 3" xfId="28200" xr:uid="{00000000-0005-0000-0000-000094AF0000}"/>
    <cellStyle name="Normal 80 4 4 3" xfId="8082" xr:uid="{00000000-0005-0000-0000-000095AF0000}"/>
    <cellStyle name="Normal 80 4 4 3 2" xfId="38416" xr:uid="{00000000-0005-0000-0000-000096AF0000}"/>
    <cellStyle name="Normal 80 4 4 3 3" xfId="23183" xr:uid="{00000000-0005-0000-0000-000097AF0000}"/>
    <cellStyle name="Normal 80 4 4 4" xfId="33403" xr:uid="{00000000-0005-0000-0000-000098AF0000}"/>
    <cellStyle name="Normal 80 4 4 5" xfId="18170" xr:uid="{00000000-0005-0000-0000-000099AF0000}"/>
    <cellStyle name="Normal 80 4 5" xfId="4721" xr:uid="{00000000-0005-0000-0000-00009AAF0000}"/>
    <cellStyle name="Normal 80 4 5 2" xfId="14773" xr:uid="{00000000-0005-0000-0000-00009BAF0000}"/>
    <cellStyle name="Normal 80 4 5 2 2" xfId="45104" xr:uid="{00000000-0005-0000-0000-00009CAF0000}"/>
    <cellStyle name="Normal 80 4 5 2 3" xfId="29871" xr:uid="{00000000-0005-0000-0000-00009DAF0000}"/>
    <cellStyle name="Normal 80 4 5 3" xfId="9753" xr:uid="{00000000-0005-0000-0000-00009EAF0000}"/>
    <cellStyle name="Normal 80 4 5 3 2" xfId="40087" xr:uid="{00000000-0005-0000-0000-00009FAF0000}"/>
    <cellStyle name="Normal 80 4 5 3 3" xfId="24854" xr:uid="{00000000-0005-0000-0000-0000A0AF0000}"/>
    <cellStyle name="Normal 80 4 5 4" xfId="35074" xr:uid="{00000000-0005-0000-0000-0000A1AF0000}"/>
    <cellStyle name="Normal 80 4 5 5" xfId="19841" xr:uid="{00000000-0005-0000-0000-0000A2AF0000}"/>
    <cellStyle name="Normal 80 4 6" xfId="11431" xr:uid="{00000000-0005-0000-0000-0000A3AF0000}"/>
    <cellStyle name="Normal 80 4 6 2" xfId="41762" xr:uid="{00000000-0005-0000-0000-0000A4AF0000}"/>
    <cellStyle name="Normal 80 4 6 3" xfId="26529" xr:uid="{00000000-0005-0000-0000-0000A5AF0000}"/>
    <cellStyle name="Normal 80 4 7" xfId="6410" xr:uid="{00000000-0005-0000-0000-0000A6AF0000}"/>
    <cellStyle name="Normal 80 4 7 2" xfId="36745" xr:uid="{00000000-0005-0000-0000-0000A7AF0000}"/>
    <cellStyle name="Normal 80 4 7 3" xfId="21512" xr:uid="{00000000-0005-0000-0000-0000A8AF0000}"/>
    <cellStyle name="Normal 80 4 8" xfId="31733" xr:uid="{00000000-0005-0000-0000-0000A9AF0000}"/>
    <cellStyle name="Normal 80 4 9" xfId="16499" xr:uid="{00000000-0005-0000-0000-0000AAAF0000}"/>
    <cellStyle name="Normal 80 5" xfId="1544" xr:uid="{00000000-0005-0000-0000-0000ABAF0000}"/>
    <cellStyle name="Normal 80 5 2" xfId="2385" xr:uid="{00000000-0005-0000-0000-0000ACAF0000}"/>
    <cellStyle name="Normal 80 5 2 2" xfId="4075" xr:uid="{00000000-0005-0000-0000-0000ADAF0000}"/>
    <cellStyle name="Normal 80 5 2 2 2" xfId="14148" xr:uid="{00000000-0005-0000-0000-0000AEAF0000}"/>
    <cellStyle name="Normal 80 5 2 2 2 2" xfId="44479" xr:uid="{00000000-0005-0000-0000-0000AFAF0000}"/>
    <cellStyle name="Normal 80 5 2 2 2 3" xfId="29246" xr:uid="{00000000-0005-0000-0000-0000B0AF0000}"/>
    <cellStyle name="Normal 80 5 2 2 3" xfId="9128" xr:uid="{00000000-0005-0000-0000-0000B1AF0000}"/>
    <cellStyle name="Normal 80 5 2 2 3 2" xfId="39462" xr:uid="{00000000-0005-0000-0000-0000B2AF0000}"/>
    <cellStyle name="Normal 80 5 2 2 3 3" xfId="24229" xr:uid="{00000000-0005-0000-0000-0000B3AF0000}"/>
    <cellStyle name="Normal 80 5 2 2 4" xfId="34449" xr:uid="{00000000-0005-0000-0000-0000B4AF0000}"/>
    <cellStyle name="Normal 80 5 2 2 5" xfId="19216" xr:uid="{00000000-0005-0000-0000-0000B5AF0000}"/>
    <cellStyle name="Normal 80 5 2 3" xfId="5767" xr:uid="{00000000-0005-0000-0000-0000B6AF0000}"/>
    <cellStyle name="Normal 80 5 2 3 2" xfId="15819" xr:uid="{00000000-0005-0000-0000-0000B7AF0000}"/>
    <cellStyle name="Normal 80 5 2 3 2 2" xfId="46150" xr:uid="{00000000-0005-0000-0000-0000B8AF0000}"/>
    <cellStyle name="Normal 80 5 2 3 2 3" xfId="30917" xr:uid="{00000000-0005-0000-0000-0000B9AF0000}"/>
    <cellStyle name="Normal 80 5 2 3 3" xfId="10799" xr:uid="{00000000-0005-0000-0000-0000BAAF0000}"/>
    <cellStyle name="Normal 80 5 2 3 3 2" xfId="41133" xr:uid="{00000000-0005-0000-0000-0000BBAF0000}"/>
    <cellStyle name="Normal 80 5 2 3 3 3" xfId="25900" xr:uid="{00000000-0005-0000-0000-0000BCAF0000}"/>
    <cellStyle name="Normal 80 5 2 3 4" xfId="36120" xr:uid="{00000000-0005-0000-0000-0000BDAF0000}"/>
    <cellStyle name="Normal 80 5 2 3 5" xfId="20887" xr:uid="{00000000-0005-0000-0000-0000BEAF0000}"/>
    <cellStyle name="Normal 80 5 2 4" xfId="12477" xr:uid="{00000000-0005-0000-0000-0000BFAF0000}"/>
    <cellStyle name="Normal 80 5 2 4 2" xfId="42808" xr:uid="{00000000-0005-0000-0000-0000C0AF0000}"/>
    <cellStyle name="Normal 80 5 2 4 3" xfId="27575" xr:uid="{00000000-0005-0000-0000-0000C1AF0000}"/>
    <cellStyle name="Normal 80 5 2 5" xfId="7456" xr:uid="{00000000-0005-0000-0000-0000C2AF0000}"/>
    <cellStyle name="Normal 80 5 2 5 2" xfId="37791" xr:uid="{00000000-0005-0000-0000-0000C3AF0000}"/>
    <cellStyle name="Normal 80 5 2 5 3" xfId="22558" xr:uid="{00000000-0005-0000-0000-0000C4AF0000}"/>
    <cellStyle name="Normal 80 5 2 6" xfId="32779" xr:uid="{00000000-0005-0000-0000-0000C5AF0000}"/>
    <cellStyle name="Normal 80 5 2 7" xfId="17545" xr:uid="{00000000-0005-0000-0000-0000C6AF0000}"/>
    <cellStyle name="Normal 80 5 3" xfId="3238" xr:uid="{00000000-0005-0000-0000-0000C7AF0000}"/>
    <cellStyle name="Normal 80 5 3 2" xfId="13312" xr:uid="{00000000-0005-0000-0000-0000C8AF0000}"/>
    <cellStyle name="Normal 80 5 3 2 2" xfId="43643" xr:uid="{00000000-0005-0000-0000-0000C9AF0000}"/>
    <cellStyle name="Normal 80 5 3 2 3" xfId="28410" xr:uid="{00000000-0005-0000-0000-0000CAAF0000}"/>
    <cellStyle name="Normal 80 5 3 3" xfId="8292" xr:uid="{00000000-0005-0000-0000-0000CBAF0000}"/>
    <cellStyle name="Normal 80 5 3 3 2" xfId="38626" xr:uid="{00000000-0005-0000-0000-0000CCAF0000}"/>
    <cellStyle name="Normal 80 5 3 3 3" xfId="23393" xr:uid="{00000000-0005-0000-0000-0000CDAF0000}"/>
    <cellStyle name="Normal 80 5 3 4" xfId="33613" xr:uid="{00000000-0005-0000-0000-0000CEAF0000}"/>
    <cellStyle name="Normal 80 5 3 5" xfId="18380" xr:uid="{00000000-0005-0000-0000-0000CFAF0000}"/>
    <cellStyle name="Normal 80 5 4" xfId="4931" xr:uid="{00000000-0005-0000-0000-0000D0AF0000}"/>
    <cellStyle name="Normal 80 5 4 2" xfId="14983" xr:uid="{00000000-0005-0000-0000-0000D1AF0000}"/>
    <cellStyle name="Normal 80 5 4 2 2" xfId="45314" xr:uid="{00000000-0005-0000-0000-0000D2AF0000}"/>
    <cellStyle name="Normal 80 5 4 2 3" xfId="30081" xr:uid="{00000000-0005-0000-0000-0000D3AF0000}"/>
    <cellStyle name="Normal 80 5 4 3" xfId="9963" xr:uid="{00000000-0005-0000-0000-0000D4AF0000}"/>
    <cellStyle name="Normal 80 5 4 3 2" xfId="40297" xr:uid="{00000000-0005-0000-0000-0000D5AF0000}"/>
    <cellStyle name="Normal 80 5 4 3 3" xfId="25064" xr:uid="{00000000-0005-0000-0000-0000D6AF0000}"/>
    <cellStyle name="Normal 80 5 4 4" xfId="35284" xr:uid="{00000000-0005-0000-0000-0000D7AF0000}"/>
    <cellStyle name="Normal 80 5 4 5" xfId="20051" xr:uid="{00000000-0005-0000-0000-0000D8AF0000}"/>
    <cellStyle name="Normal 80 5 5" xfId="11641" xr:uid="{00000000-0005-0000-0000-0000D9AF0000}"/>
    <cellStyle name="Normal 80 5 5 2" xfId="41972" xr:uid="{00000000-0005-0000-0000-0000DAAF0000}"/>
    <cellStyle name="Normal 80 5 5 3" xfId="26739" xr:uid="{00000000-0005-0000-0000-0000DBAF0000}"/>
    <cellStyle name="Normal 80 5 6" xfId="6620" xr:uid="{00000000-0005-0000-0000-0000DCAF0000}"/>
    <cellStyle name="Normal 80 5 6 2" xfId="36955" xr:uid="{00000000-0005-0000-0000-0000DDAF0000}"/>
    <cellStyle name="Normal 80 5 6 3" xfId="21722" xr:uid="{00000000-0005-0000-0000-0000DEAF0000}"/>
    <cellStyle name="Normal 80 5 7" xfId="31943" xr:uid="{00000000-0005-0000-0000-0000DFAF0000}"/>
    <cellStyle name="Normal 80 5 8" xfId="16709" xr:uid="{00000000-0005-0000-0000-0000E0AF0000}"/>
    <cellStyle name="Normal 80 6" xfId="1965" xr:uid="{00000000-0005-0000-0000-0000E1AF0000}"/>
    <cellStyle name="Normal 80 6 2" xfId="3657" xr:uid="{00000000-0005-0000-0000-0000E2AF0000}"/>
    <cellStyle name="Normal 80 6 2 2" xfId="13730" xr:uid="{00000000-0005-0000-0000-0000E3AF0000}"/>
    <cellStyle name="Normal 80 6 2 2 2" xfId="44061" xr:uid="{00000000-0005-0000-0000-0000E4AF0000}"/>
    <cellStyle name="Normal 80 6 2 2 3" xfId="28828" xr:uid="{00000000-0005-0000-0000-0000E5AF0000}"/>
    <cellStyle name="Normal 80 6 2 3" xfId="8710" xr:uid="{00000000-0005-0000-0000-0000E6AF0000}"/>
    <cellStyle name="Normal 80 6 2 3 2" xfId="39044" xr:uid="{00000000-0005-0000-0000-0000E7AF0000}"/>
    <cellStyle name="Normal 80 6 2 3 3" xfId="23811" xr:uid="{00000000-0005-0000-0000-0000E8AF0000}"/>
    <cellStyle name="Normal 80 6 2 4" xfId="34031" xr:uid="{00000000-0005-0000-0000-0000E9AF0000}"/>
    <cellStyle name="Normal 80 6 2 5" xfId="18798" xr:uid="{00000000-0005-0000-0000-0000EAAF0000}"/>
    <cellStyle name="Normal 80 6 3" xfId="5349" xr:uid="{00000000-0005-0000-0000-0000EBAF0000}"/>
    <cellStyle name="Normal 80 6 3 2" xfId="15401" xr:uid="{00000000-0005-0000-0000-0000ECAF0000}"/>
    <cellStyle name="Normal 80 6 3 2 2" xfId="45732" xr:uid="{00000000-0005-0000-0000-0000EDAF0000}"/>
    <cellStyle name="Normal 80 6 3 2 3" xfId="30499" xr:uid="{00000000-0005-0000-0000-0000EEAF0000}"/>
    <cellStyle name="Normal 80 6 3 3" xfId="10381" xr:uid="{00000000-0005-0000-0000-0000EFAF0000}"/>
    <cellStyle name="Normal 80 6 3 3 2" xfId="40715" xr:uid="{00000000-0005-0000-0000-0000F0AF0000}"/>
    <cellStyle name="Normal 80 6 3 3 3" xfId="25482" xr:uid="{00000000-0005-0000-0000-0000F1AF0000}"/>
    <cellStyle name="Normal 80 6 3 4" xfId="35702" xr:uid="{00000000-0005-0000-0000-0000F2AF0000}"/>
    <cellStyle name="Normal 80 6 3 5" xfId="20469" xr:uid="{00000000-0005-0000-0000-0000F3AF0000}"/>
    <cellStyle name="Normal 80 6 4" xfId="12059" xr:uid="{00000000-0005-0000-0000-0000F4AF0000}"/>
    <cellStyle name="Normal 80 6 4 2" xfId="42390" xr:uid="{00000000-0005-0000-0000-0000F5AF0000}"/>
    <cellStyle name="Normal 80 6 4 3" xfId="27157" xr:uid="{00000000-0005-0000-0000-0000F6AF0000}"/>
    <cellStyle name="Normal 80 6 5" xfId="7038" xr:uid="{00000000-0005-0000-0000-0000F7AF0000}"/>
    <cellStyle name="Normal 80 6 5 2" xfId="37373" xr:uid="{00000000-0005-0000-0000-0000F8AF0000}"/>
    <cellStyle name="Normal 80 6 5 3" xfId="22140" xr:uid="{00000000-0005-0000-0000-0000F9AF0000}"/>
    <cellStyle name="Normal 80 6 6" xfId="32361" xr:uid="{00000000-0005-0000-0000-0000FAAF0000}"/>
    <cellStyle name="Normal 80 6 7" xfId="17127" xr:uid="{00000000-0005-0000-0000-0000FBAF0000}"/>
    <cellStyle name="Normal 80 7" xfId="2811" xr:uid="{00000000-0005-0000-0000-0000FCAF0000}"/>
    <cellStyle name="Normal 80 7 2" xfId="12894" xr:uid="{00000000-0005-0000-0000-0000FDAF0000}"/>
    <cellStyle name="Normal 80 7 2 2" xfId="43225" xr:uid="{00000000-0005-0000-0000-0000FEAF0000}"/>
    <cellStyle name="Normal 80 7 2 3" xfId="27992" xr:uid="{00000000-0005-0000-0000-0000FFAF0000}"/>
    <cellStyle name="Normal 80 7 3" xfId="7873" xr:uid="{00000000-0005-0000-0000-000000B00000}"/>
    <cellStyle name="Normal 80 7 3 2" xfId="38208" xr:uid="{00000000-0005-0000-0000-000001B00000}"/>
    <cellStyle name="Normal 80 7 3 3" xfId="22975" xr:uid="{00000000-0005-0000-0000-000002B00000}"/>
    <cellStyle name="Normal 80 7 4" xfId="33195" xr:uid="{00000000-0005-0000-0000-000003B00000}"/>
    <cellStyle name="Normal 80 7 5" xfId="17962" xr:uid="{00000000-0005-0000-0000-000004B00000}"/>
    <cellStyle name="Normal 80 8" xfId="4509" xr:uid="{00000000-0005-0000-0000-000005B00000}"/>
    <cellStyle name="Normal 80 8 2" xfId="14565" xr:uid="{00000000-0005-0000-0000-000006B00000}"/>
    <cellStyle name="Normal 80 8 2 2" xfId="44896" xr:uid="{00000000-0005-0000-0000-000007B00000}"/>
    <cellStyle name="Normal 80 8 2 3" xfId="29663" xr:uid="{00000000-0005-0000-0000-000008B00000}"/>
    <cellStyle name="Normal 80 8 3" xfId="9545" xr:uid="{00000000-0005-0000-0000-000009B00000}"/>
    <cellStyle name="Normal 80 8 3 2" xfId="39879" xr:uid="{00000000-0005-0000-0000-00000AB00000}"/>
    <cellStyle name="Normal 80 8 3 3" xfId="24646" xr:uid="{00000000-0005-0000-0000-00000BB00000}"/>
    <cellStyle name="Normal 80 8 4" xfId="34866" xr:uid="{00000000-0005-0000-0000-00000CB00000}"/>
    <cellStyle name="Normal 80 8 5" xfId="19633" xr:uid="{00000000-0005-0000-0000-00000DB00000}"/>
    <cellStyle name="Normal 80 9" xfId="11221" xr:uid="{00000000-0005-0000-0000-00000EB00000}"/>
    <cellStyle name="Normal 80 9 2" xfId="41554" xr:uid="{00000000-0005-0000-0000-00000FB00000}"/>
    <cellStyle name="Normal 80 9 3" xfId="26321" xr:uid="{00000000-0005-0000-0000-000010B00000}"/>
    <cellStyle name="Normal 81" xfId="1157" xr:uid="{00000000-0005-0000-0000-000011B00000}"/>
    <cellStyle name="Normal 81 10" xfId="6249" xr:uid="{00000000-0005-0000-0000-000012B00000}"/>
    <cellStyle name="Normal 81 10 2" xfId="36586" xr:uid="{00000000-0005-0000-0000-000013B00000}"/>
    <cellStyle name="Normal 81 10 3" xfId="21353" xr:uid="{00000000-0005-0000-0000-000014B00000}"/>
    <cellStyle name="Normal 81 11" xfId="31578" xr:uid="{00000000-0005-0000-0000-000015B00000}"/>
    <cellStyle name="Normal 81 12" xfId="16338" xr:uid="{00000000-0005-0000-0000-000016B00000}"/>
    <cellStyle name="Normal 81 2" xfId="1213" xr:uid="{00000000-0005-0000-0000-000017B00000}"/>
    <cellStyle name="Normal 81 2 10" xfId="31628" xr:uid="{00000000-0005-0000-0000-000018B00000}"/>
    <cellStyle name="Normal 81 2 11" xfId="16392" xr:uid="{00000000-0005-0000-0000-000019B00000}"/>
    <cellStyle name="Normal 81 2 2" xfId="1321" xr:uid="{00000000-0005-0000-0000-00001AB00000}"/>
    <cellStyle name="Normal 81 2 2 10" xfId="16496" xr:uid="{00000000-0005-0000-0000-00001BB00000}"/>
    <cellStyle name="Normal 81 2 2 2" xfId="1538" xr:uid="{00000000-0005-0000-0000-00001CB00000}"/>
    <cellStyle name="Normal 81 2 2 2 2" xfId="1959" xr:uid="{00000000-0005-0000-0000-00001DB00000}"/>
    <cellStyle name="Normal 81 2 2 2 2 2" xfId="2798" xr:uid="{00000000-0005-0000-0000-00001EB00000}"/>
    <cellStyle name="Normal 81 2 2 2 2 2 2" xfId="4488" xr:uid="{00000000-0005-0000-0000-00001FB00000}"/>
    <cellStyle name="Normal 81 2 2 2 2 2 2 2" xfId="14561" xr:uid="{00000000-0005-0000-0000-000020B00000}"/>
    <cellStyle name="Normal 81 2 2 2 2 2 2 2 2" xfId="44892" xr:uid="{00000000-0005-0000-0000-000021B00000}"/>
    <cellStyle name="Normal 81 2 2 2 2 2 2 2 3" xfId="29659" xr:uid="{00000000-0005-0000-0000-000022B00000}"/>
    <cellStyle name="Normal 81 2 2 2 2 2 2 3" xfId="9541" xr:uid="{00000000-0005-0000-0000-000023B00000}"/>
    <cellStyle name="Normal 81 2 2 2 2 2 2 3 2" xfId="39875" xr:uid="{00000000-0005-0000-0000-000024B00000}"/>
    <cellStyle name="Normal 81 2 2 2 2 2 2 3 3" xfId="24642" xr:uid="{00000000-0005-0000-0000-000025B00000}"/>
    <cellStyle name="Normal 81 2 2 2 2 2 2 4" xfId="34862" xr:uid="{00000000-0005-0000-0000-000026B00000}"/>
    <cellStyle name="Normal 81 2 2 2 2 2 2 5" xfId="19629" xr:uid="{00000000-0005-0000-0000-000027B00000}"/>
    <cellStyle name="Normal 81 2 2 2 2 2 3" xfId="6180" xr:uid="{00000000-0005-0000-0000-000028B00000}"/>
    <cellStyle name="Normal 81 2 2 2 2 2 3 2" xfId="16232" xr:uid="{00000000-0005-0000-0000-000029B00000}"/>
    <cellStyle name="Normal 81 2 2 2 2 2 3 2 2" xfId="46563" xr:uid="{00000000-0005-0000-0000-00002AB00000}"/>
    <cellStyle name="Normal 81 2 2 2 2 2 3 2 3" xfId="31330" xr:uid="{00000000-0005-0000-0000-00002BB00000}"/>
    <cellStyle name="Normal 81 2 2 2 2 2 3 3" xfId="11212" xr:uid="{00000000-0005-0000-0000-00002CB00000}"/>
    <cellStyle name="Normal 81 2 2 2 2 2 3 3 2" xfId="41546" xr:uid="{00000000-0005-0000-0000-00002DB00000}"/>
    <cellStyle name="Normal 81 2 2 2 2 2 3 3 3" xfId="26313" xr:uid="{00000000-0005-0000-0000-00002EB00000}"/>
    <cellStyle name="Normal 81 2 2 2 2 2 3 4" xfId="36533" xr:uid="{00000000-0005-0000-0000-00002FB00000}"/>
    <cellStyle name="Normal 81 2 2 2 2 2 3 5" xfId="21300" xr:uid="{00000000-0005-0000-0000-000030B00000}"/>
    <cellStyle name="Normal 81 2 2 2 2 2 4" xfId="12890" xr:uid="{00000000-0005-0000-0000-000031B00000}"/>
    <cellStyle name="Normal 81 2 2 2 2 2 4 2" xfId="43221" xr:uid="{00000000-0005-0000-0000-000032B00000}"/>
    <cellStyle name="Normal 81 2 2 2 2 2 4 3" xfId="27988" xr:uid="{00000000-0005-0000-0000-000033B00000}"/>
    <cellStyle name="Normal 81 2 2 2 2 2 5" xfId="7869" xr:uid="{00000000-0005-0000-0000-000034B00000}"/>
    <cellStyle name="Normal 81 2 2 2 2 2 5 2" xfId="38204" xr:uid="{00000000-0005-0000-0000-000035B00000}"/>
    <cellStyle name="Normal 81 2 2 2 2 2 5 3" xfId="22971" xr:uid="{00000000-0005-0000-0000-000036B00000}"/>
    <cellStyle name="Normal 81 2 2 2 2 2 6" xfId="33192" xr:uid="{00000000-0005-0000-0000-000037B00000}"/>
    <cellStyle name="Normal 81 2 2 2 2 2 7" xfId="17958" xr:uid="{00000000-0005-0000-0000-000038B00000}"/>
    <cellStyle name="Normal 81 2 2 2 2 3" xfId="3651" xr:uid="{00000000-0005-0000-0000-000039B00000}"/>
    <cellStyle name="Normal 81 2 2 2 2 3 2" xfId="13725" xr:uid="{00000000-0005-0000-0000-00003AB00000}"/>
    <cellStyle name="Normal 81 2 2 2 2 3 2 2" xfId="44056" xr:uid="{00000000-0005-0000-0000-00003BB00000}"/>
    <cellStyle name="Normal 81 2 2 2 2 3 2 3" xfId="28823" xr:uid="{00000000-0005-0000-0000-00003CB00000}"/>
    <cellStyle name="Normal 81 2 2 2 2 3 3" xfId="8705" xr:uid="{00000000-0005-0000-0000-00003DB00000}"/>
    <cellStyle name="Normal 81 2 2 2 2 3 3 2" xfId="39039" xr:uid="{00000000-0005-0000-0000-00003EB00000}"/>
    <cellStyle name="Normal 81 2 2 2 2 3 3 3" xfId="23806" xr:uid="{00000000-0005-0000-0000-00003FB00000}"/>
    <cellStyle name="Normal 81 2 2 2 2 3 4" xfId="34026" xr:uid="{00000000-0005-0000-0000-000040B00000}"/>
    <cellStyle name="Normal 81 2 2 2 2 3 5" xfId="18793" xr:uid="{00000000-0005-0000-0000-000041B00000}"/>
    <cellStyle name="Normal 81 2 2 2 2 4" xfId="5344" xr:uid="{00000000-0005-0000-0000-000042B00000}"/>
    <cellStyle name="Normal 81 2 2 2 2 4 2" xfId="15396" xr:uid="{00000000-0005-0000-0000-000043B00000}"/>
    <cellStyle name="Normal 81 2 2 2 2 4 2 2" xfId="45727" xr:uid="{00000000-0005-0000-0000-000044B00000}"/>
    <cellStyle name="Normal 81 2 2 2 2 4 2 3" xfId="30494" xr:uid="{00000000-0005-0000-0000-000045B00000}"/>
    <cellStyle name="Normal 81 2 2 2 2 4 3" xfId="10376" xr:uid="{00000000-0005-0000-0000-000046B00000}"/>
    <cellStyle name="Normal 81 2 2 2 2 4 3 2" xfId="40710" xr:uid="{00000000-0005-0000-0000-000047B00000}"/>
    <cellStyle name="Normal 81 2 2 2 2 4 3 3" xfId="25477" xr:uid="{00000000-0005-0000-0000-000048B00000}"/>
    <cellStyle name="Normal 81 2 2 2 2 4 4" xfId="35697" xr:uid="{00000000-0005-0000-0000-000049B00000}"/>
    <cellStyle name="Normal 81 2 2 2 2 4 5" xfId="20464" xr:uid="{00000000-0005-0000-0000-00004AB00000}"/>
    <cellStyle name="Normal 81 2 2 2 2 5" xfId="12054" xr:uid="{00000000-0005-0000-0000-00004BB00000}"/>
    <cellStyle name="Normal 81 2 2 2 2 5 2" xfId="42385" xr:uid="{00000000-0005-0000-0000-00004CB00000}"/>
    <cellStyle name="Normal 81 2 2 2 2 5 3" xfId="27152" xr:uid="{00000000-0005-0000-0000-00004DB00000}"/>
    <cellStyle name="Normal 81 2 2 2 2 6" xfId="7033" xr:uid="{00000000-0005-0000-0000-00004EB00000}"/>
    <cellStyle name="Normal 81 2 2 2 2 6 2" xfId="37368" xr:uid="{00000000-0005-0000-0000-00004FB00000}"/>
    <cellStyle name="Normal 81 2 2 2 2 6 3" xfId="22135" xr:uid="{00000000-0005-0000-0000-000050B00000}"/>
    <cellStyle name="Normal 81 2 2 2 2 7" xfId="32356" xr:uid="{00000000-0005-0000-0000-000051B00000}"/>
    <cellStyle name="Normal 81 2 2 2 2 8" xfId="17122" xr:uid="{00000000-0005-0000-0000-000052B00000}"/>
    <cellStyle name="Normal 81 2 2 2 3" xfId="2380" xr:uid="{00000000-0005-0000-0000-000053B00000}"/>
    <cellStyle name="Normal 81 2 2 2 3 2" xfId="4070" xr:uid="{00000000-0005-0000-0000-000054B00000}"/>
    <cellStyle name="Normal 81 2 2 2 3 2 2" xfId="14143" xr:uid="{00000000-0005-0000-0000-000055B00000}"/>
    <cellStyle name="Normal 81 2 2 2 3 2 2 2" xfId="44474" xr:uid="{00000000-0005-0000-0000-000056B00000}"/>
    <cellStyle name="Normal 81 2 2 2 3 2 2 3" xfId="29241" xr:uid="{00000000-0005-0000-0000-000057B00000}"/>
    <cellStyle name="Normal 81 2 2 2 3 2 3" xfId="9123" xr:uid="{00000000-0005-0000-0000-000058B00000}"/>
    <cellStyle name="Normal 81 2 2 2 3 2 3 2" xfId="39457" xr:uid="{00000000-0005-0000-0000-000059B00000}"/>
    <cellStyle name="Normal 81 2 2 2 3 2 3 3" xfId="24224" xr:uid="{00000000-0005-0000-0000-00005AB00000}"/>
    <cellStyle name="Normal 81 2 2 2 3 2 4" xfId="34444" xr:uid="{00000000-0005-0000-0000-00005BB00000}"/>
    <cellStyle name="Normal 81 2 2 2 3 2 5" xfId="19211" xr:uid="{00000000-0005-0000-0000-00005CB00000}"/>
    <cellStyle name="Normal 81 2 2 2 3 3" xfId="5762" xr:uid="{00000000-0005-0000-0000-00005DB00000}"/>
    <cellStyle name="Normal 81 2 2 2 3 3 2" xfId="15814" xr:uid="{00000000-0005-0000-0000-00005EB00000}"/>
    <cellStyle name="Normal 81 2 2 2 3 3 2 2" xfId="46145" xr:uid="{00000000-0005-0000-0000-00005FB00000}"/>
    <cellStyle name="Normal 81 2 2 2 3 3 2 3" xfId="30912" xr:uid="{00000000-0005-0000-0000-000060B00000}"/>
    <cellStyle name="Normal 81 2 2 2 3 3 3" xfId="10794" xr:uid="{00000000-0005-0000-0000-000061B00000}"/>
    <cellStyle name="Normal 81 2 2 2 3 3 3 2" xfId="41128" xr:uid="{00000000-0005-0000-0000-000062B00000}"/>
    <cellStyle name="Normal 81 2 2 2 3 3 3 3" xfId="25895" xr:uid="{00000000-0005-0000-0000-000063B00000}"/>
    <cellStyle name="Normal 81 2 2 2 3 3 4" xfId="36115" xr:uid="{00000000-0005-0000-0000-000064B00000}"/>
    <cellStyle name="Normal 81 2 2 2 3 3 5" xfId="20882" xr:uid="{00000000-0005-0000-0000-000065B00000}"/>
    <cellStyle name="Normal 81 2 2 2 3 4" xfId="12472" xr:uid="{00000000-0005-0000-0000-000066B00000}"/>
    <cellStyle name="Normal 81 2 2 2 3 4 2" xfId="42803" xr:uid="{00000000-0005-0000-0000-000067B00000}"/>
    <cellStyle name="Normal 81 2 2 2 3 4 3" xfId="27570" xr:uid="{00000000-0005-0000-0000-000068B00000}"/>
    <cellStyle name="Normal 81 2 2 2 3 5" xfId="7451" xr:uid="{00000000-0005-0000-0000-000069B00000}"/>
    <cellStyle name="Normal 81 2 2 2 3 5 2" xfId="37786" xr:uid="{00000000-0005-0000-0000-00006AB00000}"/>
    <cellStyle name="Normal 81 2 2 2 3 5 3" xfId="22553" xr:uid="{00000000-0005-0000-0000-00006BB00000}"/>
    <cellStyle name="Normal 81 2 2 2 3 6" xfId="32774" xr:uid="{00000000-0005-0000-0000-00006CB00000}"/>
    <cellStyle name="Normal 81 2 2 2 3 7" xfId="17540" xr:uid="{00000000-0005-0000-0000-00006DB00000}"/>
    <cellStyle name="Normal 81 2 2 2 4" xfId="3233" xr:uid="{00000000-0005-0000-0000-00006EB00000}"/>
    <cellStyle name="Normal 81 2 2 2 4 2" xfId="13307" xr:uid="{00000000-0005-0000-0000-00006FB00000}"/>
    <cellStyle name="Normal 81 2 2 2 4 2 2" xfId="43638" xr:uid="{00000000-0005-0000-0000-000070B00000}"/>
    <cellStyle name="Normal 81 2 2 2 4 2 3" xfId="28405" xr:uid="{00000000-0005-0000-0000-000071B00000}"/>
    <cellStyle name="Normal 81 2 2 2 4 3" xfId="8287" xr:uid="{00000000-0005-0000-0000-000072B00000}"/>
    <cellStyle name="Normal 81 2 2 2 4 3 2" xfId="38621" xr:uid="{00000000-0005-0000-0000-000073B00000}"/>
    <cellStyle name="Normal 81 2 2 2 4 3 3" xfId="23388" xr:uid="{00000000-0005-0000-0000-000074B00000}"/>
    <cellStyle name="Normal 81 2 2 2 4 4" xfId="33608" xr:uid="{00000000-0005-0000-0000-000075B00000}"/>
    <cellStyle name="Normal 81 2 2 2 4 5" xfId="18375" xr:uid="{00000000-0005-0000-0000-000076B00000}"/>
    <cellStyle name="Normal 81 2 2 2 5" xfId="4926" xr:uid="{00000000-0005-0000-0000-000077B00000}"/>
    <cellStyle name="Normal 81 2 2 2 5 2" xfId="14978" xr:uid="{00000000-0005-0000-0000-000078B00000}"/>
    <cellStyle name="Normal 81 2 2 2 5 2 2" xfId="45309" xr:uid="{00000000-0005-0000-0000-000079B00000}"/>
    <cellStyle name="Normal 81 2 2 2 5 2 3" xfId="30076" xr:uid="{00000000-0005-0000-0000-00007AB00000}"/>
    <cellStyle name="Normal 81 2 2 2 5 3" xfId="9958" xr:uid="{00000000-0005-0000-0000-00007BB00000}"/>
    <cellStyle name="Normal 81 2 2 2 5 3 2" xfId="40292" xr:uid="{00000000-0005-0000-0000-00007CB00000}"/>
    <cellStyle name="Normal 81 2 2 2 5 3 3" xfId="25059" xr:uid="{00000000-0005-0000-0000-00007DB00000}"/>
    <cellStyle name="Normal 81 2 2 2 5 4" xfId="35279" xr:uid="{00000000-0005-0000-0000-00007EB00000}"/>
    <cellStyle name="Normal 81 2 2 2 5 5" xfId="20046" xr:uid="{00000000-0005-0000-0000-00007FB00000}"/>
    <cellStyle name="Normal 81 2 2 2 6" xfId="11636" xr:uid="{00000000-0005-0000-0000-000080B00000}"/>
    <cellStyle name="Normal 81 2 2 2 6 2" xfId="41967" xr:uid="{00000000-0005-0000-0000-000081B00000}"/>
    <cellStyle name="Normal 81 2 2 2 6 3" xfId="26734" xr:uid="{00000000-0005-0000-0000-000082B00000}"/>
    <cellStyle name="Normal 81 2 2 2 7" xfId="6615" xr:uid="{00000000-0005-0000-0000-000083B00000}"/>
    <cellStyle name="Normal 81 2 2 2 7 2" xfId="36950" xr:uid="{00000000-0005-0000-0000-000084B00000}"/>
    <cellStyle name="Normal 81 2 2 2 7 3" xfId="21717" xr:uid="{00000000-0005-0000-0000-000085B00000}"/>
    <cellStyle name="Normal 81 2 2 2 8" xfId="31938" xr:uid="{00000000-0005-0000-0000-000086B00000}"/>
    <cellStyle name="Normal 81 2 2 2 9" xfId="16704" xr:uid="{00000000-0005-0000-0000-000087B00000}"/>
    <cellStyle name="Normal 81 2 2 3" xfId="1751" xr:uid="{00000000-0005-0000-0000-000088B00000}"/>
    <cellStyle name="Normal 81 2 2 3 2" xfId="2590" xr:uid="{00000000-0005-0000-0000-000089B00000}"/>
    <cellStyle name="Normal 81 2 2 3 2 2" xfId="4280" xr:uid="{00000000-0005-0000-0000-00008AB00000}"/>
    <cellStyle name="Normal 81 2 2 3 2 2 2" xfId="14353" xr:uid="{00000000-0005-0000-0000-00008BB00000}"/>
    <cellStyle name="Normal 81 2 2 3 2 2 2 2" xfId="44684" xr:uid="{00000000-0005-0000-0000-00008CB00000}"/>
    <cellStyle name="Normal 81 2 2 3 2 2 2 3" xfId="29451" xr:uid="{00000000-0005-0000-0000-00008DB00000}"/>
    <cellStyle name="Normal 81 2 2 3 2 2 3" xfId="9333" xr:uid="{00000000-0005-0000-0000-00008EB00000}"/>
    <cellStyle name="Normal 81 2 2 3 2 2 3 2" xfId="39667" xr:uid="{00000000-0005-0000-0000-00008FB00000}"/>
    <cellStyle name="Normal 81 2 2 3 2 2 3 3" xfId="24434" xr:uid="{00000000-0005-0000-0000-000090B00000}"/>
    <cellStyle name="Normal 81 2 2 3 2 2 4" xfId="34654" xr:uid="{00000000-0005-0000-0000-000091B00000}"/>
    <cellStyle name="Normal 81 2 2 3 2 2 5" xfId="19421" xr:uid="{00000000-0005-0000-0000-000092B00000}"/>
    <cellStyle name="Normal 81 2 2 3 2 3" xfId="5972" xr:uid="{00000000-0005-0000-0000-000093B00000}"/>
    <cellStyle name="Normal 81 2 2 3 2 3 2" xfId="16024" xr:uid="{00000000-0005-0000-0000-000094B00000}"/>
    <cellStyle name="Normal 81 2 2 3 2 3 2 2" xfId="46355" xr:uid="{00000000-0005-0000-0000-000095B00000}"/>
    <cellStyle name="Normal 81 2 2 3 2 3 2 3" xfId="31122" xr:uid="{00000000-0005-0000-0000-000096B00000}"/>
    <cellStyle name="Normal 81 2 2 3 2 3 3" xfId="11004" xr:uid="{00000000-0005-0000-0000-000097B00000}"/>
    <cellStyle name="Normal 81 2 2 3 2 3 3 2" xfId="41338" xr:uid="{00000000-0005-0000-0000-000098B00000}"/>
    <cellStyle name="Normal 81 2 2 3 2 3 3 3" xfId="26105" xr:uid="{00000000-0005-0000-0000-000099B00000}"/>
    <cellStyle name="Normal 81 2 2 3 2 3 4" xfId="36325" xr:uid="{00000000-0005-0000-0000-00009AB00000}"/>
    <cellStyle name="Normal 81 2 2 3 2 3 5" xfId="21092" xr:uid="{00000000-0005-0000-0000-00009BB00000}"/>
    <cellStyle name="Normal 81 2 2 3 2 4" xfId="12682" xr:uid="{00000000-0005-0000-0000-00009CB00000}"/>
    <cellStyle name="Normal 81 2 2 3 2 4 2" xfId="43013" xr:uid="{00000000-0005-0000-0000-00009DB00000}"/>
    <cellStyle name="Normal 81 2 2 3 2 4 3" xfId="27780" xr:uid="{00000000-0005-0000-0000-00009EB00000}"/>
    <cellStyle name="Normal 81 2 2 3 2 5" xfId="7661" xr:uid="{00000000-0005-0000-0000-00009FB00000}"/>
    <cellStyle name="Normal 81 2 2 3 2 5 2" xfId="37996" xr:uid="{00000000-0005-0000-0000-0000A0B00000}"/>
    <cellStyle name="Normal 81 2 2 3 2 5 3" xfId="22763" xr:uid="{00000000-0005-0000-0000-0000A1B00000}"/>
    <cellStyle name="Normal 81 2 2 3 2 6" xfId="32984" xr:uid="{00000000-0005-0000-0000-0000A2B00000}"/>
    <cellStyle name="Normal 81 2 2 3 2 7" xfId="17750" xr:uid="{00000000-0005-0000-0000-0000A3B00000}"/>
    <cellStyle name="Normal 81 2 2 3 3" xfId="3443" xr:uid="{00000000-0005-0000-0000-0000A4B00000}"/>
    <cellStyle name="Normal 81 2 2 3 3 2" xfId="13517" xr:uid="{00000000-0005-0000-0000-0000A5B00000}"/>
    <cellStyle name="Normal 81 2 2 3 3 2 2" xfId="43848" xr:uid="{00000000-0005-0000-0000-0000A6B00000}"/>
    <cellStyle name="Normal 81 2 2 3 3 2 3" xfId="28615" xr:uid="{00000000-0005-0000-0000-0000A7B00000}"/>
    <cellStyle name="Normal 81 2 2 3 3 3" xfId="8497" xr:uid="{00000000-0005-0000-0000-0000A8B00000}"/>
    <cellStyle name="Normal 81 2 2 3 3 3 2" xfId="38831" xr:uid="{00000000-0005-0000-0000-0000A9B00000}"/>
    <cellStyle name="Normal 81 2 2 3 3 3 3" xfId="23598" xr:uid="{00000000-0005-0000-0000-0000AAB00000}"/>
    <cellStyle name="Normal 81 2 2 3 3 4" xfId="33818" xr:uid="{00000000-0005-0000-0000-0000ABB00000}"/>
    <cellStyle name="Normal 81 2 2 3 3 5" xfId="18585" xr:uid="{00000000-0005-0000-0000-0000ACB00000}"/>
    <cellStyle name="Normal 81 2 2 3 4" xfId="5136" xr:uid="{00000000-0005-0000-0000-0000ADB00000}"/>
    <cellStyle name="Normal 81 2 2 3 4 2" xfId="15188" xr:uid="{00000000-0005-0000-0000-0000AEB00000}"/>
    <cellStyle name="Normal 81 2 2 3 4 2 2" xfId="45519" xr:uid="{00000000-0005-0000-0000-0000AFB00000}"/>
    <cellStyle name="Normal 81 2 2 3 4 2 3" xfId="30286" xr:uid="{00000000-0005-0000-0000-0000B0B00000}"/>
    <cellStyle name="Normal 81 2 2 3 4 3" xfId="10168" xr:uid="{00000000-0005-0000-0000-0000B1B00000}"/>
    <cellStyle name="Normal 81 2 2 3 4 3 2" xfId="40502" xr:uid="{00000000-0005-0000-0000-0000B2B00000}"/>
    <cellStyle name="Normal 81 2 2 3 4 3 3" xfId="25269" xr:uid="{00000000-0005-0000-0000-0000B3B00000}"/>
    <cellStyle name="Normal 81 2 2 3 4 4" xfId="35489" xr:uid="{00000000-0005-0000-0000-0000B4B00000}"/>
    <cellStyle name="Normal 81 2 2 3 4 5" xfId="20256" xr:uid="{00000000-0005-0000-0000-0000B5B00000}"/>
    <cellStyle name="Normal 81 2 2 3 5" xfId="11846" xr:uid="{00000000-0005-0000-0000-0000B6B00000}"/>
    <cellStyle name="Normal 81 2 2 3 5 2" xfId="42177" xr:uid="{00000000-0005-0000-0000-0000B7B00000}"/>
    <cellStyle name="Normal 81 2 2 3 5 3" xfId="26944" xr:uid="{00000000-0005-0000-0000-0000B8B00000}"/>
    <cellStyle name="Normal 81 2 2 3 6" xfId="6825" xr:uid="{00000000-0005-0000-0000-0000B9B00000}"/>
    <cellStyle name="Normal 81 2 2 3 6 2" xfId="37160" xr:uid="{00000000-0005-0000-0000-0000BAB00000}"/>
    <cellStyle name="Normal 81 2 2 3 6 3" xfId="21927" xr:uid="{00000000-0005-0000-0000-0000BBB00000}"/>
    <cellStyle name="Normal 81 2 2 3 7" xfId="32148" xr:uid="{00000000-0005-0000-0000-0000BCB00000}"/>
    <cellStyle name="Normal 81 2 2 3 8" xfId="16914" xr:uid="{00000000-0005-0000-0000-0000BDB00000}"/>
    <cellStyle name="Normal 81 2 2 4" xfId="2172" xr:uid="{00000000-0005-0000-0000-0000BEB00000}"/>
    <cellStyle name="Normal 81 2 2 4 2" xfId="3862" xr:uid="{00000000-0005-0000-0000-0000BFB00000}"/>
    <cellStyle name="Normal 81 2 2 4 2 2" xfId="13935" xr:uid="{00000000-0005-0000-0000-0000C0B00000}"/>
    <cellStyle name="Normal 81 2 2 4 2 2 2" xfId="44266" xr:uid="{00000000-0005-0000-0000-0000C1B00000}"/>
    <cellStyle name="Normal 81 2 2 4 2 2 3" xfId="29033" xr:uid="{00000000-0005-0000-0000-0000C2B00000}"/>
    <cellStyle name="Normal 81 2 2 4 2 3" xfId="8915" xr:uid="{00000000-0005-0000-0000-0000C3B00000}"/>
    <cellStyle name="Normal 81 2 2 4 2 3 2" xfId="39249" xr:uid="{00000000-0005-0000-0000-0000C4B00000}"/>
    <cellStyle name="Normal 81 2 2 4 2 3 3" xfId="24016" xr:uid="{00000000-0005-0000-0000-0000C5B00000}"/>
    <cellStyle name="Normal 81 2 2 4 2 4" xfId="34236" xr:uid="{00000000-0005-0000-0000-0000C6B00000}"/>
    <cellStyle name="Normal 81 2 2 4 2 5" xfId="19003" xr:uid="{00000000-0005-0000-0000-0000C7B00000}"/>
    <cellStyle name="Normal 81 2 2 4 3" xfId="5554" xr:uid="{00000000-0005-0000-0000-0000C8B00000}"/>
    <cellStyle name="Normal 81 2 2 4 3 2" xfId="15606" xr:uid="{00000000-0005-0000-0000-0000C9B00000}"/>
    <cellStyle name="Normal 81 2 2 4 3 2 2" xfId="45937" xr:uid="{00000000-0005-0000-0000-0000CAB00000}"/>
    <cellStyle name="Normal 81 2 2 4 3 2 3" xfId="30704" xr:uid="{00000000-0005-0000-0000-0000CBB00000}"/>
    <cellStyle name="Normal 81 2 2 4 3 3" xfId="10586" xr:uid="{00000000-0005-0000-0000-0000CCB00000}"/>
    <cellStyle name="Normal 81 2 2 4 3 3 2" xfId="40920" xr:uid="{00000000-0005-0000-0000-0000CDB00000}"/>
    <cellStyle name="Normal 81 2 2 4 3 3 3" xfId="25687" xr:uid="{00000000-0005-0000-0000-0000CEB00000}"/>
    <cellStyle name="Normal 81 2 2 4 3 4" xfId="35907" xr:uid="{00000000-0005-0000-0000-0000CFB00000}"/>
    <cellStyle name="Normal 81 2 2 4 3 5" xfId="20674" xr:uid="{00000000-0005-0000-0000-0000D0B00000}"/>
    <cellStyle name="Normal 81 2 2 4 4" xfId="12264" xr:uid="{00000000-0005-0000-0000-0000D1B00000}"/>
    <cellStyle name="Normal 81 2 2 4 4 2" xfId="42595" xr:uid="{00000000-0005-0000-0000-0000D2B00000}"/>
    <cellStyle name="Normal 81 2 2 4 4 3" xfId="27362" xr:uid="{00000000-0005-0000-0000-0000D3B00000}"/>
    <cellStyle name="Normal 81 2 2 4 5" xfId="7243" xr:uid="{00000000-0005-0000-0000-0000D4B00000}"/>
    <cellStyle name="Normal 81 2 2 4 5 2" xfId="37578" xr:uid="{00000000-0005-0000-0000-0000D5B00000}"/>
    <cellStyle name="Normal 81 2 2 4 5 3" xfId="22345" xr:uid="{00000000-0005-0000-0000-0000D6B00000}"/>
    <cellStyle name="Normal 81 2 2 4 6" xfId="32566" xr:uid="{00000000-0005-0000-0000-0000D7B00000}"/>
    <cellStyle name="Normal 81 2 2 4 7" xfId="17332" xr:uid="{00000000-0005-0000-0000-0000D8B00000}"/>
    <cellStyle name="Normal 81 2 2 5" xfId="3025" xr:uid="{00000000-0005-0000-0000-0000D9B00000}"/>
    <cellStyle name="Normal 81 2 2 5 2" xfId="13099" xr:uid="{00000000-0005-0000-0000-0000DAB00000}"/>
    <cellStyle name="Normal 81 2 2 5 2 2" xfId="43430" xr:uid="{00000000-0005-0000-0000-0000DBB00000}"/>
    <cellStyle name="Normal 81 2 2 5 2 3" xfId="28197" xr:uid="{00000000-0005-0000-0000-0000DCB00000}"/>
    <cellStyle name="Normal 81 2 2 5 3" xfId="8079" xr:uid="{00000000-0005-0000-0000-0000DDB00000}"/>
    <cellStyle name="Normal 81 2 2 5 3 2" xfId="38413" xr:uid="{00000000-0005-0000-0000-0000DEB00000}"/>
    <cellStyle name="Normal 81 2 2 5 3 3" xfId="23180" xr:uid="{00000000-0005-0000-0000-0000DFB00000}"/>
    <cellStyle name="Normal 81 2 2 5 4" xfId="33400" xr:uid="{00000000-0005-0000-0000-0000E0B00000}"/>
    <cellStyle name="Normal 81 2 2 5 5" xfId="18167" xr:uid="{00000000-0005-0000-0000-0000E1B00000}"/>
    <cellStyle name="Normal 81 2 2 6" xfId="4718" xr:uid="{00000000-0005-0000-0000-0000E2B00000}"/>
    <cellStyle name="Normal 81 2 2 6 2" xfId="14770" xr:uid="{00000000-0005-0000-0000-0000E3B00000}"/>
    <cellStyle name="Normal 81 2 2 6 2 2" xfId="45101" xr:uid="{00000000-0005-0000-0000-0000E4B00000}"/>
    <cellStyle name="Normal 81 2 2 6 2 3" xfId="29868" xr:uid="{00000000-0005-0000-0000-0000E5B00000}"/>
    <cellStyle name="Normal 81 2 2 6 3" xfId="9750" xr:uid="{00000000-0005-0000-0000-0000E6B00000}"/>
    <cellStyle name="Normal 81 2 2 6 3 2" xfId="40084" xr:uid="{00000000-0005-0000-0000-0000E7B00000}"/>
    <cellStyle name="Normal 81 2 2 6 3 3" xfId="24851" xr:uid="{00000000-0005-0000-0000-0000E8B00000}"/>
    <cellStyle name="Normal 81 2 2 6 4" xfId="35071" xr:uid="{00000000-0005-0000-0000-0000E9B00000}"/>
    <cellStyle name="Normal 81 2 2 6 5" xfId="19838" xr:uid="{00000000-0005-0000-0000-0000EAB00000}"/>
    <cellStyle name="Normal 81 2 2 7" xfId="11428" xr:uid="{00000000-0005-0000-0000-0000EBB00000}"/>
    <cellStyle name="Normal 81 2 2 7 2" xfId="41759" xr:uid="{00000000-0005-0000-0000-0000ECB00000}"/>
    <cellStyle name="Normal 81 2 2 7 3" xfId="26526" xr:uid="{00000000-0005-0000-0000-0000EDB00000}"/>
    <cellStyle name="Normal 81 2 2 8" xfId="6407" xr:uid="{00000000-0005-0000-0000-0000EEB00000}"/>
    <cellStyle name="Normal 81 2 2 8 2" xfId="36742" xr:uid="{00000000-0005-0000-0000-0000EFB00000}"/>
    <cellStyle name="Normal 81 2 2 8 3" xfId="21509" xr:uid="{00000000-0005-0000-0000-0000F0B00000}"/>
    <cellStyle name="Normal 81 2 2 9" xfId="31730" xr:uid="{00000000-0005-0000-0000-0000F1B00000}"/>
    <cellStyle name="Normal 81 2 3" xfId="1434" xr:uid="{00000000-0005-0000-0000-0000F2B00000}"/>
    <cellStyle name="Normal 81 2 3 2" xfId="1855" xr:uid="{00000000-0005-0000-0000-0000F3B00000}"/>
    <cellStyle name="Normal 81 2 3 2 2" xfId="2694" xr:uid="{00000000-0005-0000-0000-0000F4B00000}"/>
    <cellStyle name="Normal 81 2 3 2 2 2" xfId="4384" xr:uid="{00000000-0005-0000-0000-0000F5B00000}"/>
    <cellStyle name="Normal 81 2 3 2 2 2 2" xfId="14457" xr:uid="{00000000-0005-0000-0000-0000F6B00000}"/>
    <cellStyle name="Normal 81 2 3 2 2 2 2 2" xfId="44788" xr:uid="{00000000-0005-0000-0000-0000F7B00000}"/>
    <cellStyle name="Normal 81 2 3 2 2 2 2 3" xfId="29555" xr:uid="{00000000-0005-0000-0000-0000F8B00000}"/>
    <cellStyle name="Normal 81 2 3 2 2 2 3" xfId="9437" xr:uid="{00000000-0005-0000-0000-0000F9B00000}"/>
    <cellStyle name="Normal 81 2 3 2 2 2 3 2" xfId="39771" xr:uid="{00000000-0005-0000-0000-0000FAB00000}"/>
    <cellStyle name="Normal 81 2 3 2 2 2 3 3" xfId="24538" xr:uid="{00000000-0005-0000-0000-0000FBB00000}"/>
    <cellStyle name="Normal 81 2 3 2 2 2 4" xfId="34758" xr:uid="{00000000-0005-0000-0000-0000FCB00000}"/>
    <cellStyle name="Normal 81 2 3 2 2 2 5" xfId="19525" xr:uid="{00000000-0005-0000-0000-0000FDB00000}"/>
    <cellStyle name="Normal 81 2 3 2 2 3" xfId="6076" xr:uid="{00000000-0005-0000-0000-0000FEB00000}"/>
    <cellStyle name="Normal 81 2 3 2 2 3 2" xfId="16128" xr:uid="{00000000-0005-0000-0000-0000FFB00000}"/>
    <cellStyle name="Normal 81 2 3 2 2 3 2 2" xfId="46459" xr:uid="{00000000-0005-0000-0000-000000B10000}"/>
    <cellStyle name="Normal 81 2 3 2 2 3 2 3" xfId="31226" xr:uid="{00000000-0005-0000-0000-000001B10000}"/>
    <cellStyle name="Normal 81 2 3 2 2 3 3" xfId="11108" xr:uid="{00000000-0005-0000-0000-000002B10000}"/>
    <cellStyle name="Normal 81 2 3 2 2 3 3 2" xfId="41442" xr:uid="{00000000-0005-0000-0000-000003B10000}"/>
    <cellStyle name="Normal 81 2 3 2 2 3 3 3" xfId="26209" xr:uid="{00000000-0005-0000-0000-000004B10000}"/>
    <cellStyle name="Normal 81 2 3 2 2 3 4" xfId="36429" xr:uid="{00000000-0005-0000-0000-000005B10000}"/>
    <cellStyle name="Normal 81 2 3 2 2 3 5" xfId="21196" xr:uid="{00000000-0005-0000-0000-000006B10000}"/>
    <cellStyle name="Normal 81 2 3 2 2 4" xfId="12786" xr:uid="{00000000-0005-0000-0000-000007B10000}"/>
    <cellStyle name="Normal 81 2 3 2 2 4 2" xfId="43117" xr:uid="{00000000-0005-0000-0000-000008B10000}"/>
    <cellStyle name="Normal 81 2 3 2 2 4 3" xfId="27884" xr:uid="{00000000-0005-0000-0000-000009B10000}"/>
    <cellStyle name="Normal 81 2 3 2 2 5" xfId="7765" xr:uid="{00000000-0005-0000-0000-00000AB10000}"/>
    <cellStyle name="Normal 81 2 3 2 2 5 2" xfId="38100" xr:uid="{00000000-0005-0000-0000-00000BB10000}"/>
    <cellStyle name="Normal 81 2 3 2 2 5 3" xfId="22867" xr:uid="{00000000-0005-0000-0000-00000CB10000}"/>
    <cellStyle name="Normal 81 2 3 2 2 6" xfId="33088" xr:uid="{00000000-0005-0000-0000-00000DB10000}"/>
    <cellStyle name="Normal 81 2 3 2 2 7" xfId="17854" xr:uid="{00000000-0005-0000-0000-00000EB10000}"/>
    <cellStyle name="Normal 81 2 3 2 3" xfId="3547" xr:uid="{00000000-0005-0000-0000-00000FB10000}"/>
    <cellStyle name="Normal 81 2 3 2 3 2" xfId="13621" xr:uid="{00000000-0005-0000-0000-000010B10000}"/>
    <cellStyle name="Normal 81 2 3 2 3 2 2" xfId="43952" xr:uid="{00000000-0005-0000-0000-000011B10000}"/>
    <cellStyle name="Normal 81 2 3 2 3 2 3" xfId="28719" xr:uid="{00000000-0005-0000-0000-000012B10000}"/>
    <cellStyle name="Normal 81 2 3 2 3 3" xfId="8601" xr:uid="{00000000-0005-0000-0000-000013B10000}"/>
    <cellStyle name="Normal 81 2 3 2 3 3 2" xfId="38935" xr:uid="{00000000-0005-0000-0000-000014B10000}"/>
    <cellStyle name="Normal 81 2 3 2 3 3 3" xfId="23702" xr:uid="{00000000-0005-0000-0000-000015B10000}"/>
    <cellStyle name="Normal 81 2 3 2 3 4" xfId="33922" xr:uid="{00000000-0005-0000-0000-000016B10000}"/>
    <cellStyle name="Normal 81 2 3 2 3 5" xfId="18689" xr:uid="{00000000-0005-0000-0000-000017B10000}"/>
    <cellStyle name="Normal 81 2 3 2 4" xfId="5240" xr:uid="{00000000-0005-0000-0000-000018B10000}"/>
    <cellStyle name="Normal 81 2 3 2 4 2" xfId="15292" xr:uid="{00000000-0005-0000-0000-000019B10000}"/>
    <cellStyle name="Normal 81 2 3 2 4 2 2" xfId="45623" xr:uid="{00000000-0005-0000-0000-00001AB10000}"/>
    <cellStyle name="Normal 81 2 3 2 4 2 3" xfId="30390" xr:uid="{00000000-0005-0000-0000-00001BB10000}"/>
    <cellStyle name="Normal 81 2 3 2 4 3" xfId="10272" xr:uid="{00000000-0005-0000-0000-00001CB10000}"/>
    <cellStyle name="Normal 81 2 3 2 4 3 2" xfId="40606" xr:uid="{00000000-0005-0000-0000-00001DB10000}"/>
    <cellStyle name="Normal 81 2 3 2 4 3 3" xfId="25373" xr:uid="{00000000-0005-0000-0000-00001EB10000}"/>
    <cellStyle name="Normal 81 2 3 2 4 4" xfId="35593" xr:uid="{00000000-0005-0000-0000-00001FB10000}"/>
    <cellStyle name="Normal 81 2 3 2 4 5" xfId="20360" xr:uid="{00000000-0005-0000-0000-000020B10000}"/>
    <cellStyle name="Normal 81 2 3 2 5" xfId="11950" xr:uid="{00000000-0005-0000-0000-000021B10000}"/>
    <cellStyle name="Normal 81 2 3 2 5 2" xfId="42281" xr:uid="{00000000-0005-0000-0000-000022B10000}"/>
    <cellStyle name="Normal 81 2 3 2 5 3" xfId="27048" xr:uid="{00000000-0005-0000-0000-000023B10000}"/>
    <cellStyle name="Normal 81 2 3 2 6" xfId="6929" xr:uid="{00000000-0005-0000-0000-000024B10000}"/>
    <cellStyle name="Normal 81 2 3 2 6 2" xfId="37264" xr:uid="{00000000-0005-0000-0000-000025B10000}"/>
    <cellStyle name="Normal 81 2 3 2 6 3" xfId="22031" xr:uid="{00000000-0005-0000-0000-000026B10000}"/>
    <cellStyle name="Normal 81 2 3 2 7" xfId="32252" xr:uid="{00000000-0005-0000-0000-000027B10000}"/>
    <cellStyle name="Normal 81 2 3 2 8" xfId="17018" xr:uid="{00000000-0005-0000-0000-000028B10000}"/>
    <cellStyle name="Normal 81 2 3 3" xfId="2276" xr:uid="{00000000-0005-0000-0000-000029B10000}"/>
    <cellStyle name="Normal 81 2 3 3 2" xfId="3966" xr:uid="{00000000-0005-0000-0000-00002AB10000}"/>
    <cellStyle name="Normal 81 2 3 3 2 2" xfId="14039" xr:uid="{00000000-0005-0000-0000-00002BB10000}"/>
    <cellStyle name="Normal 81 2 3 3 2 2 2" xfId="44370" xr:uid="{00000000-0005-0000-0000-00002CB10000}"/>
    <cellStyle name="Normal 81 2 3 3 2 2 3" xfId="29137" xr:uid="{00000000-0005-0000-0000-00002DB10000}"/>
    <cellStyle name="Normal 81 2 3 3 2 3" xfId="9019" xr:uid="{00000000-0005-0000-0000-00002EB10000}"/>
    <cellStyle name="Normal 81 2 3 3 2 3 2" xfId="39353" xr:uid="{00000000-0005-0000-0000-00002FB10000}"/>
    <cellStyle name="Normal 81 2 3 3 2 3 3" xfId="24120" xr:uid="{00000000-0005-0000-0000-000030B10000}"/>
    <cellStyle name="Normal 81 2 3 3 2 4" xfId="34340" xr:uid="{00000000-0005-0000-0000-000031B10000}"/>
    <cellStyle name="Normal 81 2 3 3 2 5" xfId="19107" xr:uid="{00000000-0005-0000-0000-000032B10000}"/>
    <cellStyle name="Normal 81 2 3 3 3" xfId="5658" xr:uid="{00000000-0005-0000-0000-000033B10000}"/>
    <cellStyle name="Normal 81 2 3 3 3 2" xfId="15710" xr:uid="{00000000-0005-0000-0000-000034B10000}"/>
    <cellStyle name="Normal 81 2 3 3 3 2 2" xfId="46041" xr:uid="{00000000-0005-0000-0000-000035B10000}"/>
    <cellStyle name="Normal 81 2 3 3 3 2 3" xfId="30808" xr:uid="{00000000-0005-0000-0000-000036B10000}"/>
    <cellStyle name="Normal 81 2 3 3 3 3" xfId="10690" xr:uid="{00000000-0005-0000-0000-000037B10000}"/>
    <cellStyle name="Normal 81 2 3 3 3 3 2" xfId="41024" xr:uid="{00000000-0005-0000-0000-000038B10000}"/>
    <cellStyle name="Normal 81 2 3 3 3 3 3" xfId="25791" xr:uid="{00000000-0005-0000-0000-000039B10000}"/>
    <cellStyle name="Normal 81 2 3 3 3 4" xfId="36011" xr:uid="{00000000-0005-0000-0000-00003AB10000}"/>
    <cellStyle name="Normal 81 2 3 3 3 5" xfId="20778" xr:uid="{00000000-0005-0000-0000-00003BB10000}"/>
    <cellStyle name="Normal 81 2 3 3 4" xfId="12368" xr:uid="{00000000-0005-0000-0000-00003CB10000}"/>
    <cellStyle name="Normal 81 2 3 3 4 2" xfId="42699" xr:uid="{00000000-0005-0000-0000-00003DB10000}"/>
    <cellStyle name="Normal 81 2 3 3 4 3" xfId="27466" xr:uid="{00000000-0005-0000-0000-00003EB10000}"/>
    <cellStyle name="Normal 81 2 3 3 5" xfId="7347" xr:uid="{00000000-0005-0000-0000-00003FB10000}"/>
    <cellStyle name="Normal 81 2 3 3 5 2" xfId="37682" xr:uid="{00000000-0005-0000-0000-000040B10000}"/>
    <cellStyle name="Normal 81 2 3 3 5 3" xfId="22449" xr:uid="{00000000-0005-0000-0000-000041B10000}"/>
    <cellStyle name="Normal 81 2 3 3 6" xfId="32670" xr:uid="{00000000-0005-0000-0000-000042B10000}"/>
    <cellStyle name="Normal 81 2 3 3 7" xfId="17436" xr:uid="{00000000-0005-0000-0000-000043B10000}"/>
    <cellStyle name="Normal 81 2 3 4" xfId="3129" xr:uid="{00000000-0005-0000-0000-000044B10000}"/>
    <cellStyle name="Normal 81 2 3 4 2" xfId="13203" xr:uid="{00000000-0005-0000-0000-000045B10000}"/>
    <cellStyle name="Normal 81 2 3 4 2 2" xfId="43534" xr:uid="{00000000-0005-0000-0000-000046B10000}"/>
    <cellStyle name="Normal 81 2 3 4 2 3" xfId="28301" xr:uid="{00000000-0005-0000-0000-000047B10000}"/>
    <cellStyle name="Normal 81 2 3 4 3" xfId="8183" xr:uid="{00000000-0005-0000-0000-000048B10000}"/>
    <cellStyle name="Normal 81 2 3 4 3 2" xfId="38517" xr:uid="{00000000-0005-0000-0000-000049B10000}"/>
    <cellStyle name="Normal 81 2 3 4 3 3" xfId="23284" xr:uid="{00000000-0005-0000-0000-00004AB10000}"/>
    <cellStyle name="Normal 81 2 3 4 4" xfId="33504" xr:uid="{00000000-0005-0000-0000-00004BB10000}"/>
    <cellStyle name="Normal 81 2 3 4 5" xfId="18271" xr:uid="{00000000-0005-0000-0000-00004CB10000}"/>
    <cellStyle name="Normal 81 2 3 5" xfId="4822" xr:uid="{00000000-0005-0000-0000-00004DB10000}"/>
    <cellStyle name="Normal 81 2 3 5 2" xfId="14874" xr:uid="{00000000-0005-0000-0000-00004EB10000}"/>
    <cellStyle name="Normal 81 2 3 5 2 2" xfId="45205" xr:uid="{00000000-0005-0000-0000-00004FB10000}"/>
    <cellStyle name="Normal 81 2 3 5 2 3" xfId="29972" xr:uid="{00000000-0005-0000-0000-000050B10000}"/>
    <cellStyle name="Normal 81 2 3 5 3" xfId="9854" xr:uid="{00000000-0005-0000-0000-000051B10000}"/>
    <cellStyle name="Normal 81 2 3 5 3 2" xfId="40188" xr:uid="{00000000-0005-0000-0000-000052B10000}"/>
    <cellStyle name="Normal 81 2 3 5 3 3" xfId="24955" xr:uid="{00000000-0005-0000-0000-000053B10000}"/>
    <cellStyle name="Normal 81 2 3 5 4" xfId="35175" xr:uid="{00000000-0005-0000-0000-000054B10000}"/>
    <cellStyle name="Normal 81 2 3 5 5" xfId="19942" xr:uid="{00000000-0005-0000-0000-000055B10000}"/>
    <cellStyle name="Normal 81 2 3 6" xfId="11532" xr:uid="{00000000-0005-0000-0000-000056B10000}"/>
    <cellStyle name="Normal 81 2 3 6 2" xfId="41863" xr:uid="{00000000-0005-0000-0000-000057B10000}"/>
    <cellStyle name="Normal 81 2 3 6 3" xfId="26630" xr:uid="{00000000-0005-0000-0000-000058B10000}"/>
    <cellStyle name="Normal 81 2 3 7" xfId="6511" xr:uid="{00000000-0005-0000-0000-000059B10000}"/>
    <cellStyle name="Normal 81 2 3 7 2" xfId="36846" xr:uid="{00000000-0005-0000-0000-00005AB10000}"/>
    <cellStyle name="Normal 81 2 3 7 3" xfId="21613" xr:uid="{00000000-0005-0000-0000-00005BB10000}"/>
    <cellStyle name="Normal 81 2 3 8" xfId="31834" xr:uid="{00000000-0005-0000-0000-00005CB10000}"/>
    <cellStyle name="Normal 81 2 3 9" xfId="16600" xr:uid="{00000000-0005-0000-0000-00005DB10000}"/>
    <cellStyle name="Normal 81 2 4" xfId="1647" xr:uid="{00000000-0005-0000-0000-00005EB10000}"/>
    <cellStyle name="Normal 81 2 4 2" xfId="2486" xr:uid="{00000000-0005-0000-0000-00005FB10000}"/>
    <cellStyle name="Normal 81 2 4 2 2" xfId="4176" xr:uid="{00000000-0005-0000-0000-000060B10000}"/>
    <cellStyle name="Normal 81 2 4 2 2 2" xfId="14249" xr:uid="{00000000-0005-0000-0000-000061B10000}"/>
    <cellStyle name="Normal 81 2 4 2 2 2 2" xfId="44580" xr:uid="{00000000-0005-0000-0000-000062B10000}"/>
    <cellStyle name="Normal 81 2 4 2 2 2 3" xfId="29347" xr:uid="{00000000-0005-0000-0000-000063B10000}"/>
    <cellStyle name="Normal 81 2 4 2 2 3" xfId="9229" xr:uid="{00000000-0005-0000-0000-000064B10000}"/>
    <cellStyle name="Normal 81 2 4 2 2 3 2" xfId="39563" xr:uid="{00000000-0005-0000-0000-000065B10000}"/>
    <cellStyle name="Normal 81 2 4 2 2 3 3" xfId="24330" xr:uid="{00000000-0005-0000-0000-000066B10000}"/>
    <cellStyle name="Normal 81 2 4 2 2 4" xfId="34550" xr:uid="{00000000-0005-0000-0000-000067B10000}"/>
    <cellStyle name="Normal 81 2 4 2 2 5" xfId="19317" xr:uid="{00000000-0005-0000-0000-000068B10000}"/>
    <cellStyle name="Normal 81 2 4 2 3" xfId="5868" xr:uid="{00000000-0005-0000-0000-000069B10000}"/>
    <cellStyle name="Normal 81 2 4 2 3 2" xfId="15920" xr:uid="{00000000-0005-0000-0000-00006AB10000}"/>
    <cellStyle name="Normal 81 2 4 2 3 2 2" xfId="46251" xr:uid="{00000000-0005-0000-0000-00006BB10000}"/>
    <cellStyle name="Normal 81 2 4 2 3 2 3" xfId="31018" xr:uid="{00000000-0005-0000-0000-00006CB10000}"/>
    <cellStyle name="Normal 81 2 4 2 3 3" xfId="10900" xr:uid="{00000000-0005-0000-0000-00006DB10000}"/>
    <cellStyle name="Normal 81 2 4 2 3 3 2" xfId="41234" xr:uid="{00000000-0005-0000-0000-00006EB10000}"/>
    <cellStyle name="Normal 81 2 4 2 3 3 3" xfId="26001" xr:uid="{00000000-0005-0000-0000-00006FB10000}"/>
    <cellStyle name="Normal 81 2 4 2 3 4" xfId="36221" xr:uid="{00000000-0005-0000-0000-000070B10000}"/>
    <cellStyle name="Normal 81 2 4 2 3 5" xfId="20988" xr:uid="{00000000-0005-0000-0000-000071B10000}"/>
    <cellStyle name="Normal 81 2 4 2 4" xfId="12578" xr:uid="{00000000-0005-0000-0000-000072B10000}"/>
    <cellStyle name="Normal 81 2 4 2 4 2" xfId="42909" xr:uid="{00000000-0005-0000-0000-000073B10000}"/>
    <cellStyle name="Normal 81 2 4 2 4 3" xfId="27676" xr:uid="{00000000-0005-0000-0000-000074B10000}"/>
    <cellStyle name="Normal 81 2 4 2 5" xfId="7557" xr:uid="{00000000-0005-0000-0000-000075B10000}"/>
    <cellStyle name="Normal 81 2 4 2 5 2" xfId="37892" xr:uid="{00000000-0005-0000-0000-000076B10000}"/>
    <cellStyle name="Normal 81 2 4 2 5 3" xfId="22659" xr:uid="{00000000-0005-0000-0000-000077B10000}"/>
    <cellStyle name="Normal 81 2 4 2 6" xfId="32880" xr:uid="{00000000-0005-0000-0000-000078B10000}"/>
    <cellStyle name="Normal 81 2 4 2 7" xfId="17646" xr:uid="{00000000-0005-0000-0000-000079B10000}"/>
    <cellStyle name="Normal 81 2 4 3" xfId="3339" xr:uid="{00000000-0005-0000-0000-00007AB10000}"/>
    <cellStyle name="Normal 81 2 4 3 2" xfId="13413" xr:uid="{00000000-0005-0000-0000-00007BB10000}"/>
    <cellStyle name="Normal 81 2 4 3 2 2" xfId="43744" xr:uid="{00000000-0005-0000-0000-00007CB10000}"/>
    <cellStyle name="Normal 81 2 4 3 2 3" xfId="28511" xr:uid="{00000000-0005-0000-0000-00007DB10000}"/>
    <cellStyle name="Normal 81 2 4 3 3" xfId="8393" xr:uid="{00000000-0005-0000-0000-00007EB10000}"/>
    <cellStyle name="Normal 81 2 4 3 3 2" xfId="38727" xr:uid="{00000000-0005-0000-0000-00007FB10000}"/>
    <cellStyle name="Normal 81 2 4 3 3 3" xfId="23494" xr:uid="{00000000-0005-0000-0000-000080B10000}"/>
    <cellStyle name="Normal 81 2 4 3 4" xfId="33714" xr:uid="{00000000-0005-0000-0000-000081B10000}"/>
    <cellStyle name="Normal 81 2 4 3 5" xfId="18481" xr:uid="{00000000-0005-0000-0000-000082B10000}"/>
    <cellStyle name="Normal 81 2 4 4" xfId="5032" xr:uid="{00000000-0005-0000-0000-000083B10000}"/>
    <cellStyle name="Normal 81 2 4 4 2" xfId="15084" xr:uid="{00000000-0005-0000-0000-000084B10000}"/>
    <cellStyle name="Normal 81 2 4 4 2 2" xfId="45415" xr:uid="{00000000-0005-0000-0000-000085B10000}"/>
    <cellStyle name="Normal 81 2 4 4 2 3" xfId="30182" xr:uid="{00000000-0005-0000-0000-000086B10000}"/>
    <cellStyle name="Normal 81 2 4 4 3" xfId="10064" xr:uid="{00000000-0005-0000-0000-000087B10000}"/>
    <cellStyle name="Normal 81 2 4 4 3 2" xfId="40398" xr:uid="{00000000-0005-0000-0000-000088B10000}"/>
    <cellStyle name="Normal 81 2 4 4 3 3" xfId="25165" xr:uid="{00000000-0005-0000-0000-000089B10000}"/>
    <cellStyle name="Normal 81 2 4 4 4" xfId="35385" xr:uid="{00000000-0005-0000-0000-00008AB10000}"/>
    <cellStyle name="Normal 81 2 4 4 5" xfId="20152" xr:uid="{00000000-0005-0000-0000-00008BB10000}"/>
    <cellStyle name="Normal 81 2 4 5" xfId="11742" xr:uid="{00000000-0005-0000-0000-00008CB10000}"/>
    <cellStyle name="Normal 81 2 4 5 2" xfId="42073" xr:uid="{00000000-0005-0000-0000-00008DB10000}"/>
    <cellStyle name="Normal 81 2 4 5 3" xfId="26840" xr:uid="{00000000-0005-0000-0000-00008EB10000}"/>
    <cellStyle name="Normal 81 2 4 6" xfId="6721" xr:uid="{00000000-0005-0000-0000-00008FB10000}"/>
    <cellStyle name="Normal 81 2 4 6 2" xfId="37056" xr:uid="{00000000-0005-0000-0000-000090B10000}"/>
    <cellStyle name="Normal 81 2 4 6 3" xfId="21823" xr:uid="{00000000-0005-0000-0000-000091B10000}"/>
    <cellStyle name="Normal 81 2 4 7" xfId="32044" xr:uid="{00000000-0005-0000-0000-000092B10000}"/>
    <cellStyle name="Normal 81 2 4 8" xfId="16810" xr:uid="{00000000-0005-0000-0000-000093B10000}"/>
    <cellStyle name="Normal 81 2 5" xfId="2068" xr:uid="{00000000-0005-0000-0000-000094B10000}"/>
    <cellStyle name="Normal 81 2 5 2" xfId="3758" xr:uid="{00000000-0005-0000-0000-000095B10000}"/>
    <cellStyle name="Normal 81 2 5 2 2" xfId="13831" xr:uid="{00000000-0005-0000-0000-000096B10000}"/>
    <cellStyle name="Normal 81 2 5 2 2 2" xfId="44162" xr:uid="{00000000-0005-0000-0000-000097B10000}"/>
    <cellStyle name="Normal 81 2 5 2 2 3" xfId="28929" xr:uid="{00000000-0005-0000-0000-000098B10000}"/>
    <cellStyle name="Normal 81 2 5 2 3" xfId="8811" xr:uid="{00000000-0005-0000-0000-000099B10000}"/>
    <cellStyle name="Normal 81 2 5 2 3 2" xfId="39145" xr:uid="{00000000-0005-0000-0000-00009AB10000}"/>
    <cellStyle name="Normal 81 2 5 2 3 3" xfId="23912" xr:uid="{00000000-0005-0000-0000-00009BB10000}"/>
    <cellStyle name="Normal 81 2 5 2 4" xfId="34132" xr:uid="{00000000-0005-0000-0000-00009CB10000}"/>
    <cellStyle name="Normal 81 2 5 2 5" xfId="18899" xr:uid="{00000000-0005-0000-0000-00009DB10000}"/>
    <cellStyle name="Normal 81 2 5 3" xfId="5450" xr:uid="{00000000-0005-0000-0000-00009EB10000}"/>
    <cellStyle name="Normal 81 2 5 3 2" xfId="15502" xr:uid="{00000000-0005-0000-0000-00009FB10000}"/>
    <cellStyle name="Normal 81 2 5 3 2 2" xfId="45833" xr:uid="{00000000-0005-0000-0000-0000A0B10000}"/>
    <cellStyle name="Normal 81 2 5 3 2 3" xfId="30600" xr:uid="{00000000-0005-0000-0000-0000A1B10000}"/>
    <cellStyle name="Normal 81 2 5 3 3" xfId="10482" xr:uid="{00000000-0005-0000-0000-0000A2B10000}"/>
    <cellStyle name="Normal 81 2 5 3 3 2" xfId="40816" xr:uid="{00000000-0005-0000-0000-0000A3B10000}"/>
    <cellStyle name="Normal 81 2 5 3 3 3" xfId="25583" xr:uid="{00000000-0005-0000-0000-0000A4B10000}"/>
    <cellStyle name="Normal 81 2 5 3 4" xfId="35803" xr:uid="{00000000-0005-0000-0000-0000A5B10000}"/>
    <cellStyle name="Normal 81 2 5 3 5" xfId="20570" xr:uid="{00000000-0005-0000-0000-0000A6B10000}"/>
    <cellStyle name="Normal 81 2 5 4" xfId="12160" xr:uid="{00000000-0005-0000-0000-0000A7B10000}"/>
    <cellStyle name="Normal 81 2 5 4 2" xfId="42491" xr:uid="{00000000-0005-0000-0000-0000A8B10000}"/>
    <cellStyle name="Normal 81 2 5 4 3" xfId="27258" xr:uid="{00000000-0005-0000-0000-0000A9B10000}"/>
    <cellStyle name="Normal 81 2 5 5" xfId="7139" xr:uid="{00000000-0005-0000-0000-0000AAB10000}"/>
    <cellStyle name="Normal 81 2 5 5 2" xfId="37474" xr:uid="{00000000-0005-0000-0000-0000ABB10000}"/>
    <cellStyle name="Normal 81 2 5 5 3" xfId="22241" xr:uid="{00000000-0005-0000-0000-0000ACB10000}"/>
    <cellStyle name="Normal 81 2 5 6" xfId="32462" xr:uid="{00000000-0005-0000-0000-0000ADB10000}"/>
    <cellStyle name="Normal 81 2 5 7" xfId="17228" xr:uid="{00000000-0005-0000-0000-0000AEB10000}"/>
    <cellStyle name="Normal 81 2 6" xfId="2921" xr:uid="{00000000-0005-0000-0000-0000AFB10000}"/>
    <cellStyle name="Normal 81 2 6 2" xfId="12995" xr:uid="{00000000-0005-0000-0000-0000B0B10000}"/>
    <cellStyle name="Normal 81 2 6 2 2" xfId="43326" xr:uid="{00000000-0005-0000-0000-0000B1B10000}"/>
    <cellStyle name="Normal 81 2 6 2 3" xfId="28093" xr:uid="{00000000-0005-0000-0000-0000B2B10000}"/>
    <cellStyle name="Normal 81 2 6 3" xfId="7975" xr:uid="{00000000-0005-0000-0000-0000B3B10000}"/>
    <cellStyle name="Normal 81 2 6 3 2" xfId="38309" xr:uid="{00000000-0005-0000-0000-0000B4B10000}"/>
    <cellStyle name="Normal 81 2 6 3 3" xfId="23076" xr:uid="{00000000-0005-0000-0000-0000B5B10000}"/>
    <cellStyle name="Normal 81 2 6 4" xfId="33296" xr:uid="{00000000-0005-0000-0000-0000B6B10000}"/>
    <cellStyle name="Normal 81 2 6 5" xfId="18063" xr:uid="{00000000-0005-0000-0000-0000B7B10000}"/>
    <cellStyle name="Normal 81 2 7" xfId="4614" xr:uid="{00000000-0005-0000-0000-0000B8B10000}"/>
    <cellStyle name="Normal 81 2 7 2" xfId="14666" xr:uid="{00000000-0005-0000-0000-0000B9B10000}"/>
    <cellStyle name="Normal 81 2 7 2 2" xfId="44997" xr:uid="{00000000-0005-0000-0000-0000BAB10000}"/>
    <cellStyle name="Normal 81 2 7 2 3" xfId="29764" xr:uid="{00000000-0005-0000-0000-0000BBB10000}"/>
    <cellStyle name="Normal 81 2 7 3" xfId="9646" xr:uid="{00000000-0005-0000-0000-0000BCB10000}"/>
    <cellStyle name="Normal 81 2 7 3 2" xfId="39980" xr:uid="{00000000-0005-0000-0000-0000BDB10000}"/>
    <cellStyle name="Normal 81 2 7 3 3" xfId="24747" xr:uid="{00000000-0005-0000-0000-0000BEB10000}"/>
    <cellStyle name="Normal 81 2 7 4" xfId="34967" xr:uid="{00000000-0005-0000-0000-0000BFB10000}"/>
    <cellStyle name="Normal 81 2 7 5" xfId="19734" xr:uid="{00000000-0005-0000-0000-0000C0B10000}"/>
    <cellStyle name="Normal 81 2 8" xfId="11324" xr:uid="{00000000-0005-0000-0000-0000C1B10000}"/>
    <cellStyle name="Normal 81 2 8 2" xfId="41655" xr:uid="{00000000-0005-0000-0000-0000C2B10000}"/>
    <cellStyle name="Normal 81 2 8 3" xfId="26422" xr:uid="{00000000-0005-0000-0000-0000C3B10000}"/>
    <cellStyle name="Normal 81 2 9" xfId="6303" xr:uid="{00000000-0005-0000-0000-0000C4B10000}"/>
    <cellStyle name="Normal 81 2 9 2" xfId="36638" xr:uid="{00000000-0005-0000-0000-0000C5B10000}"/>
    <cellStyle name="Normal 81 2 9 3" xfId="21405" xr:uid="{00000000-0005-0000-0000-0000C6B10000}"/>
    <cellStyle name="Normal 81 3" xfId="1267" xr:uid="{00000000-0005-0000-0000-0000C7B10000}"/>
    <cellStyle name="Normal 81 3 10" xfId="16444" xr:uid="{00000000-0005-0000-0000-0000C8B10000}"/>
    <cellStyle name="Normal 81 3 2" xfId="1486" xr:uid="{00000000-0005-0000-0000-0000C9B10000}"/>
    <cellStyle name="Normal 81 3 2 2" xfId="1907" xr:uid="{00000000-0005-0000-0000-0000CAB10000}"/>
    <cellStyle name="Normal 81 3 2 2 2" xfId="2746" xr:uid="{00000000-0005-0000-0000-0000CBB10000}"/>
    <cellStyle name="Normal 81 3 2 2 2 2" xfId="4436" xr:uid="{00000000-0005-0000-0000-0000CCB10000}"/>
    <cellStyle name="Normal 81 3 2 2 2 2 2" xfId="14509" xr:uid="{00000000-0005-0000-0000-0000CDB10000}"/>
    <cellStyle name="Normal 81 3 2 2 2 2 2 2" xfId="44840" xr:uid="{00000000-0005-0000-0000-0000CEB10000}"/>
    <cellStyle name="Normal 81 3 2 2 2 2 2 3" xfId="29607" xr:uid="{00000000-0005-0000-0000-0000CFB10000}"/>
    <cellStyle name="Normal 81 3 2 2 2 2 3" xfId="9489" xr:uid="{00000000-0005-0000-0000-0000D0B10000}"/>
    <cellStyle name="Normal 81 3 2 2 2 2 3 2" xfId="39823" xr:uid="{00000000-0005-0000-0000-0000D1B10000}"/>
    <cellStyle name="Normal 81 3 2 2 2 2 3 3" xfId="24590" xr:uid="{00000000-0005-0000-0000-0000D2B10000}"/>
    <cellStyle name="Normal 81 3 2 2 2 2 4" xfId="34810" xr:uid="{00000000-0005-0000-0000-0000D3B10000}"/>
    <cellStyle name="Normal 81 3 2 2 2 2 5" xfId="19577" xr:uid="{00000000-0005-0000-0000-0000D4B10000}"/>
    <cellStyle name="Normal 81 3 2 2 2 3" xfId="6128" xr:uid="{00000000-0005-0000-0000-0000D5B10000}"/>
    <cellStyle name="Normal 81 3 2 2 2 3 2" xfId="16180" xr:uid="{00000000-0005-0000-0000-0000D6B10000}"/>
    <cellStyle name="Normal 81 3 2 2 2 3 2 2" xfId="46511" xr:uid="{00000000-0005-0000-0000-0000D7B10000}"/>
    <cellStyle name="Normal 81 3 2 2 2 3 2 3" xfId="31278" xr:uid="{00000000-0005-0000-0000-0000D8B10000}"/>
    <cellStyle name="Normal 81 3 2 2 2 3 3" xfId="11160" xr:uid="{00000000-0005-0000-0000-0000D9B10000}"/>
    <cellStyle name="Normal 81 3 2 2 2 3 3 2" xfId="41494" xr:uid="{00000000-0005-0000-0000-0000DAB10000}"/>
    <cellStyle name="Normal 81 3 2 2 2 3 3 3" xfId="26261" xr:uid="{00000000-0005-0000-0000-0000DBB10000}"/>
    <cellStyle name="Normal 81 3 2 2 2 3 4" xfId="36481" xr:uid="{00000000-0005-0000-0000-0000DCB10000}"/>
    <cellStyle name="Normal 81 3 2 2 2 3 5" xfId="21248" xr:uid="{00000000-0005-0000-0000-0000DDB10000}"/>
    <cellStyle name="Normal 81 3 2 2 2 4" xfId="12838" xr:uid="{00000000-0005-0000-0000-0000DEB10000}"/>
    <cellStyle name="Normal 81 3 2 2 2 4 2" xfId="43169" xr:uid="{00000000-0005-0000-0000-0000DFB10000}"/>
    <cellStyle name="Normal 81 3 2 2 2 4 3" xfId="27936" xr:uid="{00000000-0005-0000-0000-0000E0B10000}"/>
    <cellStyle name="Normal 81 3 2 2 2 5" xfId="7817" xr:uid="{00000000-0005-0000-0000-0000E1B10000}"/>
    <cellStyle name="Normal 81 3 2 2 2 5 2" xfId="38152" xr:uid="{00000000-0005-0000-0000-0000E2B10000}"/>
    <cellStyle name="Normal 81 3 2 2 2 5 3" xfId="22919" xr:uid="{00000000-0005-0000-0000-0000E3B10000}"/>
    <cellStyle name="Normal 81 3 2 2 2 6" xfId="33140" xr:uid="{00000000-0005-0000-0000-0000E4B10000}"/>
    <cellStyle name="Normal 81 3 2 2 2 7" xfId="17906" xr:uid="{00000000-0005-0000-0000-0000E5B10000}"/>
    <cellStyle name="Normal 81 3 2 2 3" xfId="3599" xr:uid="{00000000-0005-0000-0000-0000E6B10000}"/>
    <cellStyle name="Normal 81 3 2 2 3 2" xfId="13673" xr:uid="{00000000-0005-0000-0000-0000E7B10000}"/>
    <cellStyle name="Normal 81 3 2 2 3 2 2" xfId="44004" xr:uid="{00000000-0005-0000-0000-0000E8B10000}"/>
    <cellStyle name="Normal 81 3 2 2 3 2 3" xfId="28771" xr:uid="{00000000-0005-0000-0000-0000E9B10000}"/>
    <cellStyle name="Normal 81 3 2 2 3 3" xfId="8653" xr:uid="{00000000-0005-0000-0000-0000EAB10000}"/>
    <cellStyle name="Normal 81 3 2 2 3 3 2" xfId="38987" xr:uid="{00000000-0005-0000-0000-0000EBB10000}"/>
    <cellStyle name="Normal 81 3 2 2 3 3 3" xfId="23754" xr:uid="{00000000-0005-0000-0000-0000ECB10000}"/>
    <cellStyle name="Normal 81 3 2 2 3 4" xfId="33974" xr:uid="{00000000-0005-0000-0000-0000EDB10000}"/>
    <cellStyle name="Normal 81 3 2 2 3 5" xfId="18741" xr:uid="{00000000-0005-0000-0000-0000EEB10000}"/>
    <cellStyle name="Normal 81 3 2 2 4" xfId="5292" xr:uid="{00000000-0005-0000-0000-0000EFB10000}"/>
    <cellStyle name="Normal 81 3 2 2 4 2" xfId="15344" xr:uid="{00000000-0005-0000-0000-0000F0B10000}"/>
    <cellStyle name="Normal 81 3 2 2 4 2 2" xfId="45675" xr:uid="{00000000-0005-0000-0000-0000F1B10000}"/>
    <cellStyle name="Normal 81 3 2 2 4 2 3" xfId="30442" xr:uid="{00000000-0005-0000-0000-0000F2B10000}"/>
    <cellStyle name="Normal 81 3 2 2 4 3" xfId="10324" xr:uid="{00000000-0005-0000-0000-0000F3B10000}"/>
    <cellStyle name="Normal 81 3 2 2 4 3 2" xfId="40658" xr:uid="{00000000-0005-0000-0000-0000F4B10000}"/>
    <cellStyle name="Normal 81 3 2 2 4 3 3" xfId="25425" xr:uid="{00000000-0005-0000-0000-0000F5B10000}"/>
    <cellStyle name="Normal 81 3 2 2 4 4" xfId="35645" xr:uid="{00000000-0005-0000-0000-0000F6B10000}"/>
    <cellStyle name="Normal 81 3 2 2 4 5" xfId="20412" xr:uid="{00000000-0005-0000-0000-0000F7B10000}"/>
    <cellStyle name="Normal 81 3 2 2 5" xfId="12002" xr:uid="{00000000-0005-0000-0000-0000F8B10000}"/>
    <cellStyle name="Normal 81 3 2 2 5 2" xfId="42333" xr:uid="{00000000-0005-0000-0000-0000F9B10000}"/>
    <cellStyle name="Normal 81 3 2 2 5 3" xfId="27100" xr:uid="{00000000-0005-0000-0000-0000FAB10000}"/>
    <cellStyle name="Normal 81 3 2 2 6" xfId="6981" xr:uid="{00000000-0005-0000-0000-0000FBB10000}"/>
    <cellStyle name="Normal 81 3 2 2 6 2" xfId="37316" xr:uid="{00000000-0005-0000-0000-0000FCB10000}"/>
    <cellStyle name="Normal 81 3 2 2 6 3" xfId="22083" xr:uid="{00000000-0005-0000-0000-0000FDB10000}"/>
    <cellStyle name="Normal 81 3 2 2 7" xfId="32304" xr:uid="{00000000-0005-0000-0000-0000FEB10000}"/>
    <cellStyle name="Normal 81 3 2 2 8" xfId="17070" xr:uid="{00000000-0005-0000-0000-0000FFB10000}"/>
    <cellStyle name="Normal 81 3 2 3" xfId="2328" xr:uid="{00000000-0005-0000-0000-000000B20000}"/>
    <cellStyle name="Normal 81 3 2 3 2" xfId="4018" xr:uid="{00000000-0005-0000-0000-000001B20000}"/>
    <cellStyle name="Normal 81 3 2 3 2 2" xfId="14091" xr:uid="{00000000-0005-0000-0000-000002B20000}"/>
    <cellStyle name="Normal 81 3 2 3 2 2 2" xfId="44422" xr:uid="{00000000-0005-0000-0000-000003B20000}"/>
    <cellStyle name="Normal 81 3 2 3 2 2 3" xfId="29189" xr:uid="{00000000-0005-0000-0000-000004B20000}"/>
    <cellStyle name="Normal 81 3 2 3 2 3" xfId="9071" xr:uid="{00000000-0005-0000-0000-000005B20000}"/>
    <cellStyle name="Normal 81 3 2 3 2 3 2" xfId="39405" xr:uid="{00000000-0005-0000-0000-000006B20000}"/>
    <cellStyle name="Normal 81 3 2 3 2 3 3" xfId="24172" xr:uid="{00000000-0005-0000-0000-000007B20000}"/>
    <cellStyle name="Normal 81 3 2 3 2 4" xfId="34392" xr:uid="{00000000-0005-0000-0000-000008B20000}"/>
    <cellStyle name="Normal 81 3 2 3 2 5" xfId="19159" xr:uid="{00000000-0005-0000-0000-000009B20000}"/>
    <cellStyle name="Normal 81 3 2 3 3" xfId="5710" xr:uid="{00000000-0005-0000-0000-00000AB20000}"/>
    <cellStyle name="Normal 81 3 2 3 3 2" xfId="15762" xr:uid="{00000000-0005-0000-0000-00000BB20000}"/>
    <cellStyle name="Normal 81 3 2 3 3 2 2" xfId="46093" xr:uid="{00000000-0005-0000-0000-00000CB20000}"/>
    <cellStyle name="Normal 81 3 2 3 3 2 3" xfId="30860" xr:uid="{00000000-0005-0000-0000-00000DB20000}"/>
    <cellStyle name="Normal 81 3 2 3 3 3" xfId="10742" xr:uid="{00000000-0005-0000-0000-00000EB20000}"/>
    <cellStyle name="Normal 81 3 2 3 3 3 2" xfId="41076" xr:uid="{00000000-0005-0000-0000-00000FB20000}"/>
    <cellStyle name="Normal 81 3 2 3 3 3 3" xfId="25843" xr:uid="{00000000-0005-0000-0000-000010B20000}"/>
    <cellStyle name="Normal 81 3 2 3 3 4" xfId="36063" xr:uid="{00000000-0005-0000-0000-000011B20000}"/>
    <cellStyle name="Normal 81 3 2 3 3 5" xfId="20830" xr:uid="{00000000-0005-0000-0000-000012B20000}"/>
    <cellStyle name="Normal 81 3 2 3 4" xfId="12420" xr:uid="{00000000-0005-0000-0000-000013B20000}"/>
    <cellStyle name="Normal 81 3 2 3 4 2" xfId="42751" xr:uid="{00000000-0005-0000-0000-000014B20000}"/>
    <cellStyle name="Normal 81 3 2 3 4 3" xfId="27518" xr:uid="{00000000-0005-0000-0000-000015B20000}"/>
    <cellStyle name="Normal 81 3 2 3 5" xfId="7399" xr:uid="{00000000-0005-0000-0000-000016B20000}"/>
    <cellStyle name="Normal 81 3 2 3 5 2" xfId="37734" xr:uid="{00000000-0005-0000-0000-000017B20000}"/>
    <cellStyle name="Normal 81 3 2 3 5 3" xfId="22501" xr:uid="{00000000-0005-0000-0000-000018B20000}"/>
    <cellStyle name="Normal 81 3 2 3 6" xfId="32722" xr:uid="{00000000-0005-0000-0000-000019B20000}"/>
    <cellStyle name="Normal 81 3 2 3 7" xfId="17488" xr:uid="{00000000-0005-0000-0000-00001AB20000}"/>
    <cellStyle name="Normal 81 3 2 4" xfId="3181" xr:uid="{00000000-0005-0000-0000-00001BB20000}"/>
    <cellStyle name="Normal 81 3 2 4 2" xfId="13255" xr:uid="{00000000-0005-0000-0000-00001CB20000}"/>
    <cellStyle name="Normal 81 3 2 4 2 2" xfId="43586" xr:uid="{00000000-0005-0000-0000-00001DB20000}"/>
    <cellStyle name="Normal 81 3 2 4 2 3" xfId="28353" xr:uid="{00000000-0005-0000-0000-00001EB20000}"/>
    <cellStyle name="Normal 81 3 2 4 3" xfId="8235" xr:uid="{00000000-0005-0000-0000-00001FB20000}"/>
    <cellStyle name="Normal 81 3 2 4 3 2" xfId="38569" xr:uid="{00000000-0005-0000-0000-000020B20000}"/>
    <cellStyle name="Normal 81 3 2 4 3 3" xfId="23336" xr:uid="{00000000-0005-0000-0000-000021B20000}"/>
    <cellStyle name="Normal 81 3 2 4 4" xfId="33556" xr:uid="{00000000-0005-0000-0000-000022B20000}"/>
    <cellStyle name="Normal 81 3 2 4 5" xfId="18323" xr:uid="{00000000-0005-0000-0000-000023B20000}"/>
    <cellStyle name="Normal 81 3 2 5" xfId="4874" xr:uid="{00000000-0005-0000-0000-000024B20000}"/>
    <cellStyle name="Normal 81 3 2 5 2" xfId="14926" xr:uid="{00000000-0005-0000-0000-000025B20000}"/>
    <cellStyle name="Normal 81 3 2 5 2 2" xfId="45257" xr:uid="{00000000-0005-0000-0000-000026B20000}"/>
    <cellStyle name="Normal 81 3 2 5 2 3" xfId="30024" xr:uid="{00000000-0005-0000-0000-000027B20000}"/>
    <cellStyle name="Normal 81 3 2 5 3" xfId="9906" xr:uid="{00000000-0005-0000-0000-000028B20000}"/>
    <cellStyle name="Normal 81 3 2 5 3 2" xfId="40240" xr:uid="{00000000-0005-0000-0000-000029B20000}"/>
    <cellStyle name="Normal 81 3 2 5 3 3" xfId="25007" xr:uid="{00000000-0005-0000-0000-00002AB20000}"/>
    <cellStyle name="Normal 81 3 2 5 4" xfId="35227" xr:uid="{00000000-0005-0000-0000-00002BB20000}"/>
    <cellStyle name="Normal 81 3 2 5 5" xfId="19994" xr:uid="{00000000-0005-0000-0000-00002CB20000}"/>
    <cellStyle name="Normal 81 3 2 6" xfId="11584" xr:uid="{00000000-0005-0000-0000-00002DB20000}"/>
    <cellStyle name="Normal 81 3 2 6 2" xfId="41915" xr:uid="{00000000-0005-0000-0000-00002EB20000}"/>
    <cellStyle name="Normal 81 3 2 6 3" xfId="26682" xr:uid="{00000000-0005-0000-0000-00002FB20000}"/>
    <cellStyle name="Normal 81 3 2 7" xfId="6563" xr:uid="{00000000-0005-0000-0000-000030B20000}"/>
    <cellStyle name="Normal 81 3 2 7 2" xfId="36898" xr:uid="{00000000-0005-0000-0000-000031B20000}"/>
    <cellStyle name="Normal 81 3 2 7 3" xfId="21665" xr:uid="{00000000-0005-0000-0000-000032B20000}"/>
    <cellStyle name="Normal 81 3 2 8" xfId="31886" xr:uid="{00000000-0005-0000-0000-000033B20000}"/>
    <cellStyle name="Normal 81 3 2 9" xfId="16652" xr:uid="{00000000-0005-0000-0000-000034B20000}"/>
    <cellStyle name="Normal 81 3 3" xfId="1699" xr:uid="{00000000-0005-0000-0000-000035B20000}"/>
    <cellStyle name="Normal 81 3 3 2" xfId="2538" xr:uid="{00000000-0005-0000-0000-000036B20000}"/>
    <cellStyle name="Normal 81 3 3 2 2" xfId="4228" xr:uid="{00000000-0005-0000-0000-000037B20000}"/>
    <cellStyle name="Normal 81 3 3 2 2 2" xfId="14301" xr:uid="{00000000-0005-0000-0000-000038B20000}"/>
    <cellStyle name="Normal 81 3 3 2 2 2 2" xfId="44632" xr:uid="{00000000-0005-0000-0000-000039B20000}"/>
    <cellStyle name="Normal 81 3 3 2 2 2 3" xfId="29399" xr:uid="{00000000-0005-0000-0000-00003AB20000}"/>
    <cellStyle name="Normal 81 3 3 2 2 3" xfId="9281" xr:uid="{00000000-0005-0000-0000-00003BB20000}"/>
    <cellStyle name="Normal 81 3 3 2 2 3 2" xfId="39615" xr:uid="{00000000-0005-0000-0000-00003CB20000}"/>
    <cellStyle name="Normal 81 3 3 2 2 3 3" xfId="24382" xr:uid="{00000000-0005-0000-0000-00003DB20000}"/>
    <cellStyle name="Normal 81 3 3 2 2 4" xfId="34602" xr:uid="{00000000-0005-0000-0000-00003EB20000}"/>
    <cellStyle name="Normal 81 3 3 2 2 5" xfId="19369" xr:uid="{00000000-0005-0000-0000-00003FB20000}"/>
    <cellStyle name="Normal 81 3 3 2 3" xfId="5920" xr:uid="{00000000-0005-0000-0000-000040B20000}"/>
    <cellStyle name="Normal 81 3 3 2 3 2" xfId="15972" xr:uid="{00000000-0005-0000-0000-000041B20000}"/>
    <cellStyle name="Normal 81 3 3 2 3 2 2" xfId="46303" xr:uid="{00000000-0005-0000-0000-000042B20000}"/>
    <cellStyle name="Normal 81 3 3 2 3 2 3" xfId="31070" xr:uid="{00000000-0005-0000-0000-000043B20000}"/>
    <cellStyle name="Normal 81 3 3 2 3 3" xfId="10952" xr:uid="{00000000-0005-0000-0000-000044B20000}"/>
    <cellStyle name="Normal 81 3 3 2 3 3 2" xfId="41286" xr:uid="{00000000-0005-0000-0000-000045B20000}"/>
    <cellStyle name="Normal 81 3 3 2 3 3 3" xfId="26053" xr:uid="{00000000-0005-0000-0000-000046B20000}"/>
    <cellStyle name="Normal 81 3 3 2 3 4" xfId="36273" xr:uid="{00000000-0005-0000-0000-000047B20000}"/>
    <cellStyle name="Normal 81 3 3 2 3 5" xfId="21040" xr:uid="{00000000-0005-0000-0000-000048B20000}"/>
    <cellStyle name="Normal 81 3 3 2 4" xfId="12630" xr:uid="{00000000-0005-0000-0000-000049B20000}"/>
    <cellStyle name="Normal 81 3 3 2 4 2" xfId="42961" xr:uid="{00000000-0005-0000-0000-00004AB20000}"/>
    <cellStyle name="Normal 81 3 3 2 4 3" xfId="27728" xr:uid="{00000000-0005-0000-0000-00004BB20000}"/>
    <cellStyle name="Normal 81 3 3 2 5" xfId="7609" xr:uid="{00000000-0005-0000-0000-00004CB20000}"/>
    <cellStyle name="Normal 81 3 3 2 5 2" xfId="37944" xr:uid="{00000000-0005-0000-0000-00004DB20000}"/>
    <cellStyle name="Normal 81 3 3 2 5 3" xfId="22711" xr:uid="{00000000-0005-0000-0000-00004EB20000}"/>
    <cellStyle name="Normal 81 3 3 2 6" xfId="32932" xr:uid="{00000000-0005-0000-0000-00004FB20000}"/>
    <cellStyle name="Normal 81 3 3 2 7" xfId="17698" xr:uid="{00000000-0005-0000-0000-000050B20000}"/>
    <cellStyle name="Normal 81 3 3 3" xfId="3391" xr:uid="{00000000-0005-0000-0000-000051B20000}"/>
    <cellStyle name="Normal 81 3 3 3 2" xfId="13465" xr:uid="{00000000-0005-0000-0000-000052B20000}"/>
    <cellStyle name="Normal 81 3 3 3 2 2" xfId="43796" xr:uid="{00000000-0005-0000-0000-000053B20000}"/>
    <cellStyle name="Normal 81 3 3 3 2 3" xfId="28563" xr:uid="{00000000-0005-0000-0000-000054B20000}"/>
    <cellStyle name="Normal 81 3 3 3 3" xfId="8445" xr:uid="{00000000-0005-0000-0000-000055B20000}"/>
    <cellStyle name="Normal 81 3 3 3 3 2" xfId="38779" xr:uid="{00000000-0005-0000-0000-000056B20000}"/>
    <cellStyle name="Normal 81 3 3 3 3 3" xfId="23546" xr:uid="{00000000-0005-0000-0000-000057B20000}"/>
    <cellStyle name="Normal 81 3 3 3 4" xfId="33766" xr:uid="{00000000-0005-0000-0000-000058B20000}"/>
    <cellStyle name="Normal 81 3 3 3 5" xfId="18533" xr:uid="{00000000-0005-0000-0000-000059B20000}"/>
    <cellStyle name="Normal 81 3 3 4" xfId="5084" xr:uid="{00000000-0005-0000-0000-00005AB20000}"/>
    <cellStyle name="Normal 81 3 3 4 2" xfId="15136" xr:uid="{00000000-0005-0000-0000-00005BB20000}"/>
    <cellStyle name="Normal 81 3 3 4 2 2" xfId="45467" xr:uid="{00000000-0005-0000-0000-00005CB20000}"/>
    <cellStyle name="Normal 81 3 3 4 2 3" xfId="30234" xr:uid="{00000000-0005-0000-0000-00005DB20000}"/>
    <cellStyle name="Normal 81 3 3 4 3" xfId="10116" xr:uid="{00000000-0005-0000-0000-00005EB20000}"/>
    <cellStyle name="Normal 81 3 3 4 3 2" xfId="40450" xr:uid="{00000000-0005-0000-0000-00005FB20000}"/>
    <cellStyle name="Normal 81 3 3 4 3 3" xfId="25217" xr:uid="{00000000-0005-0000-0000-000060B20000}"/>
    <cellStyle name="Normal 81 3 3 4 4" xfId="35437" xr:uid="{00000000-0005-0000-0000-000061B20000}"/>
    <cellStyle name="Normal 81 3 3 4 5" xfId="20204" xr:uid="{00000000-0005-0000-0000-000062B20000}"/>
    <cellStyle name="Normal 81 3 3 5" xfId="11794" xr:uid="{00000000-0005-0000-0000-000063B20000}"/>
    <cellStyle name="Normal 81 3 3 5 2" xfId="42125" xr:uid="{00000000-0005-0000-0000-000064B20000}"/>
    <cellStyle name="Normal 81 3 3 5 3" xfId="26892" xr:uid="{00000000-0005-0000-0000-000065B20000}"/>
    <cellStyle name="Normal 81 3 3 6" xfId="6773" xr:uid="{00000000-0005-0000-0000-000066B20000}"/>
    <cellStyle name="Normal 81 3 3 6 2" xfId="37108" xr:uid="{00000000-0005-0000-0000-000067B20000}"/>
    <cellStyle name="Normal 81 3 3 6 3" xfId="21875" xr:uid="{00000000-0005-0000-0000-000068B20000}"/>
    <cellStyle name="Normal 81 3 3 7" xfId="32096" xr:uid="{00000000-0005-0000-0000-000069B20000}"/>
    <cellStyle name="Normal 81 3 3 8" xfId="16862" xr:uid="{00000000-0005-0000-0000-00006AB20000}"/>
    <cellStyle name="Normal 81 3 4" xfId="2120" xr:uid="{00000000-0005-0000-0000-00006BB20000}"/>
    <cellStyle name="Normal 81 3 4 2" xfId="3810" xr:uid="{00000000-0005-0000-0000-00006CB20000}"/>
    <cellStyle name="Normal 81 3 4 2 2" xfId="13883" xr:uid="{00000000-0005-0000-0000-00006DB20000}"/>
    <cellStyle name="Normal 81 3 4 2 2 2" xfId="44214" xr:uid="{00000000-0005-0000-0000-00006EB20000}"/>
    <cellStyle name="Normal 81 3 4 2 2 3" xfId="28981" xr:uid="{00000000-0005-0000-0000-00006FB20000}"/>
    <cellStyle name="Normal 81 3 4 2 3" xfId="8863" xr:uid="{00000000-0005-0000-0000-000070B20000}"/>
    <cellStyle name="Normal 81 3 4 2 3 2" xfId="39197" xr:uid="{00000000-0005-0000-0000-000071B20000}"/>
    <cellStyle name="Normal 81 3 4 2 3 3" xfId="23964" xr:uid="{00000000-0005-0000-0000-000072B20000}"/>
    <cellStyle name="Normal 81 3 4 2 4" xfId="34184" xr:uid="{00000000-0005-0000-0000-000073B20000}"/>
    <cellStyle name="Normal 81 3 4 2 5" xfId="18951" xr:uid="{00000000-0005-0000-0000-000074B20000}"/>
    <cellStyle name="Normal 81 3 4 3" xfId="5502" xr:uid="{00000000-0005-0000-0000-000075B20000}"/>
    <cellStyle name="Normal 81 3 4 3 2" xfId="15554" xr:uid="{00000000-0005-0000-0000-000076B20000}"/>
    <cellStyle name="Normal 81 3 4 3 2 2" xfId="45885" xr:uid="{00000000-0005-0000-0000-000077B20000}"/>
    <cellStyle name="Normal 81 3 4 3 2 3" xfId="30652" xr:uid="{00000000-0005-0000-0000-000078B20000}"/>
    <cellStyle name="Normal 81 3 4 3 3" xfId="10534" xr:uid="{00000000-0005-0000-0000-000079B20000}"/>
    <cellStyle name="Normal 81 3 4 3 3 2" xfId="40868" xr:uid="{00000000-0005-0000-0000-00007AB20000}"/>
    <cellStyle name="Normal 81 3 4 3 3 3" xfId="25635" xr:uid="{00000000-0005-0000-0000-00007BB20000}"/>
    <cellStyle name="Normal 81 3 4 3 4" xfId="35855" xr:uid="{00000000-0005-0000-0000-00007CB20000}"/>
    <cellStyle name="Normal 81 3 4 3 5" xfId="20622" xr:uid="{00000000-0005-0000-0000-00007DB20000}"/>
    <cellStyle name="Normal 81 3 4 4" xfId="12212" xr:uid="{00000000-0005-0000-0000-00007EB20000}"/>
    <cellStyle name="Normal 81 3 4 4 2" xfId="42543" xr:uid="{00000000-0005-0000-0000-00007FB20000}"/>
    <cellStyle name="Normal 81 3 4 4 3" xfId="27310" xr:uid="{00000000-0005-0000-0000-000080B20000}"/>
    <cellStyle name="Normal 81 3 4 5" xfId="7191" xr:uid="{00000000-0005-0000-0000-000081B20000}"/>
    <cellStyle name="Normal 81 3 4 5 2" xfId="37526" xr:uid="{00000000-0005-0000-0000-000082B20000}"/>
    <cellStyle name="Normal 81 3 4 5 3" xfId="22293" xr:uid="{00000000-0005-0000-0000-000083B20000}"/>
    <cellStyle name="Normal 81 3 4 6" xfId="32514" xr:uid="{00000000-0005-0000-0000-000084B20000}"/>
    <cellStyle name="Normal 81 3 4 7" xfId="17280" xr:uid="{00000000-0005-0000-0000-000085B20000}"/>
    <cellStyle name="Normal 81 3 5" xfId="2973" xr:uid="{00000000-0005-0000-0000-000086B20000}"/>
    <cellStyle name="Normal 81 3 5 2" xfId="13047" xr:uid="{00000000-0005-0000-0000-000087B20000}"/>
    <cellStyle name="Normal 81 3 5 2 2" xfId="43378" xr:uid="{00000000-0005-0000-0000-000088B20000}"/>
    <cellStyle name="Normal 81 3 5 2 3" xfId="28145" xr:uid="{00000000-0005-0000-0000-000089B20000}"/>
    <cellStyle name="Normal 81 3 5 3" xfId="8027" xr:uid="{00000000-0005-0000-0000-00008AB20000}"/>
    <cellStyle name="Normal 81 3 5 3 2" xfId="38361" xr:uid="{00000000-0005-0000-0000-00008BB20000}"/>
    <cellStyle name="Normal 81 3 5 3 3" xfId="23128" xr:uid="{00000000-0005-0000-0000-00008CB20000}"/>
    <cellStyle name="Normal 81 3 5 4" xfId="33348" xr:uid="{00000000-0005-0000-0000-00008DB20000}"/>
    <cellStyle name="Normal 81 3 5 5" xfId="18115" xr:uid="{00000000-0005-0000-0000-00008EB20000}"/>
    <cellStyle name="Normal 81 3 6" xfId="4666" xr:uid="{00000000-0005-0000-0000-00008FB20000}"/>
    <cellStyle name="Normal 81 3 6 2" xfId="14718" xr:uid="{00000000-0005-0000-0000-000090B20000}"/>
    <cellStyle name="Normal 81 3 6 2 2" xfId="45049" xr:uid="{00000000-0005-0000-0000-000091B20000}"/>
    <cellStyle name="Normal 81 3 6 2 3" xfId="29816" xr:uid="{00000000-0005-0000-0000-000092B20000}"/>
    <cellStyle name="Normal 81 3 6 3" xfId="9698" xr:uid="{00000000-0005-0000-0000-000093B20000}"/>
    <cellStyle name="Normal 81 3 6 3 2" xfId="40032" xr:uid="{00000000-0005-0000-0000-000094B20000}"/>
    <cellStyle name="Normal 81 3 6 3 3" xfId="24799" xr:uid="{00000000-0005-0000-0000-000095B20000}"/>
    <cellStyle name="Normal 81 3 6 4" xfId="35019" xr:uid="{00000000-0005-0000-0000-000096B20000}"/>
    <cellStyle name="Normal 81 3 6 5" xfId="19786" xr:uid="{00000000-0005-0000-0000-000097B20000}"/>
    <cellStyle name="Normal 81 3 7" xfId="11376" xr:uid="{00000000-0005-0000-0000-000098B20000}"/>
    <cellStyle name="Normal 81 3 7 2" xfId="41707" xr:uid="{00000000-0005-0000-0000-000099B20000}"/>
    <cellStyle name="Normal 81 3 7 3" xfId="26474" xr:uid="{00000000-0005-0000-0000-00009AB20000}"/>
    <cellStyle name="Normal 81 3 8" xfId="6355" xr:uid="{00000000-0005-0000-0000-00009BB20000}"/>
    <cellStyle name="Normal 81 3 8 2" xfId="36690" xr:uid="{00000000-0005-0000-0000-00009CB20000}"/>
    <cellStyle name="Normal 81 3 8 3" xfId="21457" xr:uid="{00000000-0005-0000-0000-00009DB20000}"/>
    <cellStyle name="Normal 81 3 9" xfId="31679" xr:uid="{00000000-0005-0000-0000-00009EB20000}"/>
    <cellStyle name="Normal 81 4" xfId="1380" xr:uid="{00000000-0005-0000-0000-00009FB20000}"/>
    <cellStyle name="Normal 81 4 2" xfId="1803" xr:uid="{00000000-0005-0000-0000-0000A0B20000}"/>
    <cellStyle name="Normal 81 4 2 2" xfId="2642" xr:uid="{00000000-0005-0000-0000-0000A1B20000}"/>
    <cellStyle name="Normal 81 4 2 2 2" xfId="4332" xr:uid="{00000000-0005-0000-0000-0000A2B20000}"/>
    <cellStyle name="Normal 81 4 2 2 2 2" xfId="14405" xr:uid="{00000000-0005-0000-0000-0000A3B20000}"/>
    <cellStyle name="Normal 81 4 2 2 2 2 2" xfId="44736" xr:uid="{00000000-0005-0000-0000-0000A4B20000}"/>
    <cellStyle name="Normal 81 4 2 2 2 2 3" xfId="29503" xr:uid="{00000000-0005-0000-0000-0000A5B20000}"/>
    <cellStyle name="Normal 81 4 2 2 2 3" xfId="9385" xr:uid="{00000000-0005-0000-0000-0000A6B20000}"/>
    <cellStyle name="Normal 81 4 2 2 2 3 2" xfId="39719" xr:uid="{00000000-0005-0000-0000-0000A7B20000}"/>
    <cellStyle name="Normal 81 4 2 2 2 3 3" xfId="24486" xr:uid="{00000000-0005-0000-0000-0000A8B20000}"/>
    <cellStyle name="Normal 81 4 2 2 2 4" xfId="34706" xr:uid="{00000000-0005-0000-0000-0000A9B20000}"/>
    <cellStyle name="Normal 81 4 2 2 2 5" xfId="19473" xr:uid="{00000000-0005-0000-0000-0000AAB20000}"/>
    <cellStyle name="Normal 81 4 2 2 3" xfId="6024" xr:uid="{00000000-0005-0000-0000-0000ABB20000}"/>
    <cellStyle name="Normal 81 4 2 2 3 2" xfId="16076" xr:uid="{00000000-0005-0000-0000-0000ACB20000}"/>
    <cellStyle name="Normal 81 4 2 2 3 2 2" xfId="46407" xr:uid="{00000000-0005-0000-0000-0000ADB20000}"/>
    <cellStyle name="Normal 81 4 2 2 3 2 3" xfId="31174" xr:uid="{00000000-0005-0000-0000-0000AEB20000}"/>
    <cellStyle name="Normal 81 4 2 2 3 3" xfId="11056" xr:uid="{00000000-0005-0000-0000-0000AFB20000}"/>
    <cellStyle name="Normal 81 4 2 2 3 3 2" xfId="41390" xr:uid="{00000000-0005-0000-0000-0000B0B20000}"/>
    <cellStyle name="Normal 81 4 2 2 3 3 3" xfId="26157" xr:uid="{00000000-0005-0000-0000-0000B1B20000}"/>
    <cellStyle name="Normal 81 4 2 2 3 4" xfId="36377" xr:uid="{00000000-0005-0000-0000-0000B2B20000}"/>
    <cellStyle name="Normal 81 4 2 2 3 5" xfId="21144" xr:uid="{00000000-0005-0000-0000-0000B3B20000}"/>
    <cellStyle name="Normal 81 4 2 2 4" xfId="12734" xr:uid="{00000000-0005-0000-0000-0000B4B20000}"/>
    <cellStyle name="Normal 81 4 2 2 4 2" xfId="43065" xr:uid="{00000000-0005-0000-0000-0000B5B20000}"/>
    <cellStyle name="Normal 81 4 2 2 4 3" xfId="27832" xr:uid="{00000000-0005-0000-0000-0000B6B20000}"/>
    <cellStyle name="Normal 81 4 2 2 5" xfId="7713" xr:uid="{00000000-0005-0000-0000-0000B7B20000}"/>
    <cellStyle name="Normal 81 4 2 2 5 2" xfId="38048" xr:uid="{00000000-0005-0000-0000-0000B8B20000}"/>
    <cellStyle name="Normal 81 4 2 2 5 3" xfId="22815" xr:uid="{00000000-0005-0000-0000-0000B9B20000}"/>
    <cellStyle name="Normal 81 4 2 2 6" xfId="33036" xr:uid="{00000000-0005-0000-0000-0000BAB20000}"/>
    <cellStyle name="Normal 81 4 2 2 7" xfId="17802" xr:uid="{00000000-0005-0000-0000-0000BBB20000}"/>
    <cellStyle name="Normal 81 4 2 3" xfId="3495" xr:uid="{00000000-0005-0000-0000-0000BCB20000}"/>
    <cellStyle name="Normal 81 4 2 3 2" xfId="13569" xr:uid="{00000000-0005-0000-0000-0000BDB20000}"/>
    <cellStyle name="Normal 81 4 2 3 2 2" xfId="43900" xr:uid="{00000000-0005-0000-0000-0000BEB20000}"/>
    <cellStyle name="Normal 81 4 2 3 2 3" xfId="28667" xr:uid="{00000000-0005-0000-0000-0000BFB20000}"/>
    <cellStyle name="Normal 81 4 2 3 3" xfId="8549" xr:uid="{00000000-0005-0000-0000-0000C0B20000}"/>
    <cellStyle name="Normal 81 4 2 3 3 2" xfId="38883" xr:uid="{00000000-0005-0000-0000-0000C1B20000}"/>
    <cellStyle name="Normal 81 4 2 3 3 3" xfId="23650" xr:uid="{00000000-0005-0000-0000-0000C2B20000}"/>
    <cellStyle name="Normal 81 4 2 3 4" xfId="33870" xr:uid="{00000000-0005-0000-0000-0000C3B20000}"/>
    <cellStyle name="Normal 81 4 2 3 5" xfId="18637" xr:uid="{00000000-0005-0000-0000-0000C4B20000}"/>
    <cellStyle name="Normal 81 4 2 4" xfId="5188" xr:uid="{00000000-0005-0000-0000-0000C5B20000}"/>
    <cellStyle name="Normal 81 4 2 4 2" xfId="15240" xr:uid="{00000000-0005-0000-0000-0000C6B20000}"/>
    <cellStyle name="Normal 81 4 2 4 2 2" xfId="45571" xr:uid="{00000000-0005-0000-0000-0000C7B20000}"/>
    <cellStyle name="Normal 81 4 2 4 2 3" xfId="30338" xr:uid="{00000000-0005-0000-0000-0000C8B20000}"/>
    <cellStyle name="Normal 81 4 2 4 3" xfId="10220" xr:uid="{00000000-0005-0000-0000-0000C9B20000}"/>
    <cellStyle name="Normal 81 4 2 4 3 2" xfId="40554" xr:uid="{00000000-0005-0000-0000-0000CAB20000}"/>
    <cellStyle name="Normal 81 4 2 4 3 3" xfId="25321" xr:uid="{00000000-0005-0000-0000-0000CBB20000}"/>
    <cellStyle name="Normal 81 4 2 4 4" xfId="35541" xr:uid="{00000000-0005-0000-0000-0000CCB20000}"/>
    <cellStyle name="Normal 81 4 2 4 5" xfId="20308" xr:uid="{00000000-0005-0000-0000-0000CDB20000}"/>
    <cellStyle name="Normal 81 4 2 5" xfId="11898" xr:uid="{00000000-0005-0000-0000-0000CEB20000}"/>
    <cellStyle name="Normal 81 4 2 5 2" xfId="42229" xr:uid="{00000000-0005-0000-0000-0000CFB20000}"/>
    <cellStyle name="Normal 81 4 2 5 3" xfId="26996" xr:uid="{00000000-0005-0000-0000-0000D0B20000}"/>
    <cellStyle name="Normal 81 4 2 6" xfId="6877" xr:uid="{00000000-0005-0000-0000-0000D1B20000}"/>
    <cellStyle name="Normal 81 4 2 6 2" xfId="37212" xr:uid="{00000000-0005-0000-0000-0000D2B20000}"/>
    <cellStyle name="Normal 81 4 2 6 3" xfId="21979" xr:uid="{00000000-0005-0000-0000-0000D3B20000}"/>
    <cellStyle name="Normal 81 4 2 7" xfId="32200" xr:uid="{00000000-0005-0000-0000-0000D4B20000}"/>
    <cellStyle name="Normal 81 4 2 8" xfId="16966" xr:uid="{00000000-0005-0000-0000-0000D5B20000}"/>
    <cellStyle name="Normal 81 4 3" xfId="2224" xr:uid="{00000000-0005-0000-0000-0000D6B20000}"/>
    <cellStyle name="Normal 81 4 3 2" xfId="3914" xr:uid="{00000000-0005-0000-0000-0000D7B20000}"/>
    <cellStyle name="Normal 81 4 3 2 2" xfId="13987" xr:uid="{00000000-0005-0000-0000-0000D8B20000}"/>
    <cellStyle name="Normal 81 4 3 2 2 2" xfId="44318" xr:uid="{00000000-0005-0000-0000-0000D9B20000}"/>
    <cellStyle name="Normal 81 4 3 2 2 3" xfId="29085" xr:uid="{00000000-0005-0000-0000-0000DAB20000}"/>
    <cellStyle name="Normal 81 4 3 2 3" xfId="8967" xr:uid="{00000000-0005-0000-0000-0000DBB20000}"/>
    <cellStyle name="Normal 81 4 3 2 3 2" xfId="39301" xr:uid="{00000000-0005-0000-0000-0000DCB20000}"/>
    <cellStyle name="Normal 81 4 3 2 3 3" xfId="24068" xr:uid="{00000000-0005-0000-0000-0000DDB20000}"/>
    <cellStyle name="Normal 81 4 3 2 4" xfId="34288" xr:uid="{00000000-0005-0000-0000-0000DEB20000}"/>
    <cellStyle name="Normal 81 4 3 2 5" xfId="19055" xr:uid="{00000000-0005-0000-0000-0000DFB20000}"/>
    <cellStyle name="Normal 81 4 3 3" xfId="5606" xr:uid="{00000000-0005-0000-0000-0000E0B20000}"/>
    <cellStyle name="Normal 81 4 3 3 2" xfId="15658" xr:uid="{00000000-0005-0000-0000-0000E1B20000}"/>
    <cellStyle name="Normal 81 4 3 3 2 2" xfId="45989" xr:uid="{00000000-0005-0000-0000-0000E2B20000}"/>
    <cellStyle name="Normal 81 4 3 3 2 3" xfId="30756" xr:uid="{00000000-0005-0000-0000-0000E3B20000}"/>
    <cellStyle name="Normal 81 4 3 3 3" xfId="10638" xr:uid="{00000000-0005-0000-0000-0000E4B20000}"/>
    <cellStyle name="Normal 81 4 3 3 3 2" xfId="40972" xr:uid="{00000000-0005-0000-0000-0000E5B20000}"/>
    <cellStyle name="Normal 81 4 3 3 3 3" xfId="25739" xr:uid="{00000000-0005-0000-0000-0000E6B20000}"/>
    <cellStyle name="Normal 81 4 3 3 4" xfId="35959" xr:uid="{00000000-0005-0000-0000-0000E7B20000}"/>
    <cellStyle name="Normal 81 4 3 3 5" xfId="20726" xr:uid="{00000000-0005-0000-0000-0000E8B20000}"/>
    <cellStyle name="Normal 81 4 3 4" xfId="12316" xr:uid="{00000000-0005-0000-0000-0000E9B20000}"/>
    <cellStyle name="Normal 81 4 3 4 2" xfId="42647" xr:uid="{00000000-0005-0000-0000-0000EAB20000}"/>
    <cellStyle name="Normal 81 4 3 4 3" xfId="27414" xr:uid="{00000000-0005-0000-0000-0000EBB20000}"/>
    <cellStyle name="Normal 81 4 3 5" xfId="7295" xr:uid="{00000000-0005-0000-0000-0000ECB20000}"/>
    <cellStyle name="Normal 81 4 3 5 2" xfId="37630" xr:uid="{00000000-0005-0000-0000-0000EDB20000}"/>
    <cellStyle name="Normal 81 4 3 5 3" xfId="22397" xr:uid="{00000000-0005-0000-0000-0000EEB20000}"/>
    <cellStyle name="Normal 81 4 3 6" xfId="32618" xr:uid="{00000000-0005-0000-0000-0000EFB20000}"/>
    <cellStyle name="Normal 81 4 3 7" xfId="17384" xr:uid="{00000000-0005-0000-0000-0000F0B20000}"/>
    <cellStyle name="Normal 81 4 4" xfId="3077" xr:uid="{00000000-0005-0000-0000-0000F1B20000}"/>
    <cellStyle name="Normal 81 4 4 2" xfId="13151" xr:uid="{00000000-0005-0000-0000-0000F2B20000}"/>
    <cellStyle name="Normal 81 4 4 2 2" xfId="43482" xr:uid="{00000000-0005-0000-0000-0000F3B20000}"/>
    <cellStyle name="Normal 81 4 4 2 3" xfId="28249" xr:uid="{00000000-0005-0000-0000-0000F4B20000}"/>
    <cellStyle name="Normal 81 4 4 3" xfId="8131" xr:uid="{00000000-0005-0000-0000-0000F5B20000}"/>
    <cellStyle name="Normal 81 4 4 3 2" xfId="38465" xr:uid="{00000000-0005-0000-0000-0000F6B20000}"/>
    <cellStyle name="Normal 81 4 4 3 3" xfId="23232" xr:uid="{00000000-0005-0000-0000-0000F7B20000}"/>
    <cellStyle name="Normal 81 4 4 4" xfId="33452" xr:uid="{00000000-0005-0000-0000-0000F8B20000}"/>
    <cellStyle name="Normal 81 4 4 5" xfId="18219" xr:uid="{00000000-0005-0000-0000-0000F9B20000}"/>
    <cellStyle name="Normal 81 4 5" xfId="4770" xr:uid="{00000000-0005-0000-0000-0000FAB20000}"/>
    <cellStyle name="Normal 81 4 5 2" xfId="14822" xr:uid="{00000000-0005-0000-0000-0000FBB20000}"/>
    <cellStyle name="Normal 81 4 5 2 2" xfId="45153" xr:uid="{00000000-0005-0000-0000-0000FCB20000}"/>
    <cellStyle name="Normal 81 4 5 2 3" xfId="29920" xr:uid="{00000000-0005-0000-0000-0000FDB20000}"/>
    <cellStyle name="Normal 81 4 5 3" xfId="9802" xr:uid="{00000000-0005-0000-0000-0000FEB20000}"/>
    <cellStyle name="Normal 81 4 5 3 2" xfId="40136" xr:uid="{00000000-0005-0000-0000-0000FFB20000}"/>
    <cellStyle name="Normal 81 4 5 3 3" xfId="24903" xr:uid="{00000000-0005-0000-0000-000000B30000}"/>
    <cellStyle name="Normal 81 4 5 4" xfId="35123" xr:uid="{00000000-0005-0000-0000-000001B30000}"/>
    <cellStyle name="Normal 81 4 5 5" xfId="19890" xr:uid="{00000000-0005-0000-0000-000002B30000}"/>
    <cellStyle name="Normal 81 4 6" xfId="11480" xr:uid="{00000000-0005-0000-0000-000003B30000}"/>
    <cellStyle name="Normal 81 4 6 2" xfId="41811" xr:uid="{00000000-0005-0000-0000-000004B30000}"/>
    <cellStyle name="Normal 81 4 6 3" xfId="26578" xr:uid="{00000000-0005-0000-0000-000005B30000}"/>
    <cellStyle name="Normal 81 4 7" xfId="6459" xr:uid="{00000000-0005-0000-0000-000006B30000}"/>
    <cellStyle name="Normal 81 4 7 2" xfId="36794" xr:uid="{00000000-0005-0000-0000-000007B30000}"/>
    <cellStyle name="Normal 81 4 7 3" xfId="21561" xr:uid="{00000000-0005-0000-0000-000008B30000}"/>
    <cellStyle name="Normal 81 4 8" xfId="31782" xr:uid="{00000000-0005-0000-0000-000009B30000}"/>
    <cellStyle name="Normal 81 4 9" xfId="16548" xr:uid="{00000000-0005-0000-0000-00000AB30000}"/>
    <cellStyle name="Normal 81 5" xfId="1593" xr:uid="{00000000-0005-0000-0000-00000BB30000}"/>
    <cellStyle name="Normal 81 5 2" xfId="2434" xr:uid="{00000000-0005-0000-0000-00000CB30000}"/>
    <cellStyle name="Normal 81 5 2 2" xfId="4124" xr:uid="{00000000-0005-0000-0000-00000DB30000}"/>
    <cellStyle name="Normal 81 5 2 2 2" xfId="14197" xr:uid="{00000000-0005-0000-0000-00000EB30000}"/>
    <cellStyle name="Normal 81 5 2 2 2 2" xfId="44528" xr:uid="{00000000-0005-0000-0000-00000FB30000}"/>
    <cellStyle name="Normal 81 5 2 2 2 3" xfId="29295" xr:uid="{00000000-0005-0000-0000-000010B30000}"/>
    <cellStyle name="Normal 81 5 2 2 3" xfId="9177" xr:uid="{00000000-0005-0000-0000-000011B30000}"/>
    <cellStyle name="Normal 81 5 2 2 3 2" xfId="39511" xr:uid="{00000000-0005-0000-0000-000012B30000}"/>
    <cellStyle name="Normal 81 5 2 2 3 3" xfId="24278" xr:uid="{00000000-0005-0000-0000-000013B30000}"/>
    <cellStyle name="Normal 81 5 2 2 4" xfId="34498" xr:uid="{00000000-0005-0000-0000-000014B30000}"/>
    <cellStyle name="Normal 81 5 2 2 5" xfId="19265" xr:uid="{00000000-0005-0000-0000-000015B30000}"/>
    <cellStyle name="Normal 81 5 2 3" xfId="5816" xr:uid="{00000000-0005-0000-0000-000016B30000}"/>
    <cellStyle name="Normal 81 5 2 3 2" xfId="15868" xr:uid="{00000000-0005-0000-0000-000017B30000}"/>
    <cellStyle name="Normal 81 5 2 3 2 2" xfId="46199" xr:uid="{00000000-0005-0000-0000-000018B30000}"/>
    <cellStyle name="Normal 81 5 2 3 2 3" xfId="30966" xr:uid="{00000000-0005-0000-0000-000019B30000}"/>
    <cellStyle name="Normal 81 5 2 3 3" xfId="10848" xr:uid="{00000000-0005-0000-0000-00001AB30000}"/>
    <cellStyle name="Normal 81 5 2 3 3 2" xfId="41182" xr:uid="{00000000-0005-0000-0000-00001BB30000}"/>
    <cellStyle name="Normal 81 5 2 3 3 3" xfId="25949" xr:uid="{00000000-0005-0000-0000-00001CB30000}"/>
    <cellStyle name="Normal 81 5 2 3 4" xfId="36169" xr:uid="{00000000-0005-0000-0000-00001DB30000}"/>
    <cellStyle name="Normal 81 5 2 3 5" xfId="20936" xr:uid="{00000000-0005-0000-0000-00001EB30000}"/>
    <cellStyle name="Normal 81 5 2 4" xfId="12526" xr:uid="{00000000-0005-0000-0000-00001FB30000}"/>
    <cellStyle name="Normal 81 5 2 4 2" xfId="42857" xr:uid="{00000000-0005-0000-0000-000020B30000}"/>
    <cellStyle name="Normal 81 5 2 4 3" xfId="27624" xr:uid="{00000000-0005-0000-0000-000021B30000}"/>
    <cellStyle name="Normal 81 5 2 5" xfId="7505" xr:uid="{00000000-0005-0000-0000-000022B30000}"/>
    <cellStyle name="Normal 81 5 2 5 2" xfId="37840" xr:uid="{00000000-0005-0000-0000-000023B30000}"/>
    <cellStyle name="Normal 81 5 2 5 3" xfId="22607" xr:uid="{00000000-0005-0000-0000-000024B30000}"/>
    <cellStyle name="Normal 81 5 2 6" xfId="32828" xr:uid="{00000000-0005-0000-0000-000025B30000}"/>
    <cellStyle name="Normal 81 5 2 7" xfId="17594" xr:uid="{00000000-0005-0000-0000-000026B30000}"/>
    <cellStyle name="Normal 81 5 3" xfId="3287" xr:uid="{00000000-0005-0000-0000-000027B30000}"/>
    <cellStyle name="Normal 81 5 3 2" xfId="13361" xr:uid="{00000000-0005-0000-0000-000028B30000}"/>
    <cellStyle name="Normal 81 5 3 2 2" xfId="43692" xr:uid="{00000000-0005-0000-0000-000029B30000}"/>
    <cellStyle name="Normal 81 5 3 2 3" xfId="28459" xr:uid="{00000000-0005-0000-0000-00002AB30000}"/>
    <cellStyle name="Normal 81 5 3 3" xfId="8341" xr:uid="{00000000-0005-0000-0000-00002BB30000}"/>
    <cellStyle name="Normal 81 5 3 3 2" xfId="38675" xr:uid="{00000000-0005-0000-0000-00002CB30000}"/>
    <cellStyle name="Normal 81 5 3 3 3" xfId="23442" xr:uid="{00000000-0005-0000-0000-00002DB30000}"/>
    <cellStyle name="Normal 81 5 3 4" xfId="33662" xr:uid="{00000000-0005-0000-0000-00002EB30000}"/>
    <cellStyle name="Normal 81 5 3 5" xfId="18429" xr:uid="{00000000-0005-0000-0000-00002FB30000}"/>
    <cellStyle name="Normal 81 5 4" xfId="4980" xr:uid="{00000000-0005-0000-0000-000030B30000}"/>
    <cellStyle name="Normal 81 5 4 2" xfId="15032" xr:uid="{00000000-0005-0000-0000-000031B30000}"/>
    <cellStyle name="Normal 81 5 4 2 2" xfId="45363" xr:uid="{00000000-0005-0000-0000-000032B30000}"/>
    <cellStyle name="Normal 81 5 4 2 3" xfId="30130" xr:uid="{00000000-0005-0000-0000-000033B30000}"/>
    <cellStyle name="Normal 81 5 4 3" xfId="10012" xr:uid="{00000000-0005-0000-0000-000034B30000}"/>
    <cellStyle name="Normal 81 5 4 3 2" xfId="40346" xr:uid="{00000000-0005-0000-0000-000035B30000}"/>
    <cellStyle name="Normal 81 5 4 3 3" xfId="25113" xr:uid="{00000000-0005-0000-0000-000036B30000}"/>
    <cellStyle name="Normal 81 5 4 4" xfId="35333" xr:uid="{00000000-0005-0000-0000-000037B30000}"/>
    <cellStyle name="Normal 81 5 4 5" xfId="20100" xr:uid="{00000000-0005-0000-0000-000038B30000}"/>
    <cellStyle name="Normal 81 5 5" xfId="11690" xr:uid="{00000000-0005-0000-0000-000039B30000}"/>
    <cellStyle name="Normal 81 5 5 2" xfId="42021" xr:uid="{00000000-0005-0000-0000-00003AB30000}"/>
    <cellStyle name="Normal 81 5 5 3" xfId="26788" xr:uid="{00000000-0005-0000-0000-00003BB30000}"/>
    <cellStyle name="Normal 81 5 6" xfId="6669" xr:uid="{00000000-0005-0000-0000-00003CB30000}"/>
    <cellStyle name="Normal 81 5 6 2" xfId="37004" xr:uid="{00000000-0005-0000-0000-00003DB30000}"/>
    <cellStyle name="Normal 81 5 6 3" xfId="21771" xr:uid="{00000000-0005-0000-0000-00003EB30000}"/>
    <cellStyle name="Normal 81 5 7" xfId="31992" xr:uid="{00000000-0005-0000-0000-00003FB30000}"/>
    <cellStyle name="Normal 81 5 8" xfId="16758" xr:uid="{00000000-0005-0000-0000-000040B30000}"/>
    <cellStyle name="Normal 81 6" xfId="2014" xr:uid="{00000000-0005-0000-0000-000041B30000}"/>
    <cellStyle name="Normal 81 6 2" xfId="3706" xr:uid="{00000000-0005-0000-0000-000042B30000}"/>
    <cellStyle name="Normal 81 6 2 2" xfId="13779" xr:uid="{00000000-0005-0000-0000-000043B30000}"/>
    <cellStyle name="Normal 81 6 2 2 2" xfId="44110" xr:uid="{00000000-0005-0000-0000-000044B30000}"/>
    <cellStyle name="Normal 81 6 2 2 3" xfId="28877" xr:uid="{00000000-0005-0000-0000-000045B30000}"/>
    <cellStyle name="Normal 81 6 2 3" xfId="8759" xr:uid="{00000000-0005-0000-0000-000046B30000}"/>
    <cellStyle name="Normal 81 6 2 3 2" xfId="39093" xr:uid="{00000000-0005-0000-0000-000047B30000}"/>
    <cellStyle name="Normal 81 6 2 3 3" xfId="23860" xr:uid="{00000000-0005-0000-0000-000048B30000}"/>
    <cellStyle name="Normal 81 6 2 4" xfId="34080" xr:uid="{00000000-0005-0000-0000-000049B30000}"/>
    <cellStyle name="Normal 81 6 2 5" xfId="18847" xr:uid="{00000000-0005-0000-0000-00004AB30000}"/>
    <cellStyle name="Normal 81 6 3" xfId="5398" xr:uid="{00000000-0005-0000-0000-00004BB30000}"/>
    <cellStyle name="Normal 81 6 3 2" xfId="15450" xr:uid="{00000000-0005-0000-0000-00004CB30000}"/>
    <cellStyle name="Normal 81 6 3 2 2" xfId="45781" xr:uid="{00000000-0005-0000-0000-00004DB30000}"/>
    <cellStyle name="Normal 81 6 3 2 3" xfId="30548" xr:uid="{00000000-0005-0000-0000-00004EB30000}"/>
    <cellStyle name="Normal 81 6 3 3" xfId="10430" xr:uid="{00000000-0005-0000-0000-00004FB30000}"/>
    <cellStyle name="Normal 81 6 3 3 2" xfId="40764" xr:uid="{00000000-0005-0000-0000-000050B30000}"/>
    <cellStyle name="Normal 81 6 3 3 3" xfId="25531" xr:uid="{00000000-0005-0000-0000-000051B30000}"/>
    <cellStyle name="Normal 81 6 3 4" xfId="35751" xr:uid="{00000000-0005-0000-0000-000052B30000}"/>
    <cellStyle name="Normal 81 6 3 5" xfId="20518" xr:uid="{00000000-0005-0000-0000-000053B30000}"/>
    <cellStyle name="Normal 81 6 4" xfId="12108" xr:uid="{00000000-0005-0000-0000-000054B30000}"/>
    <cellStyle name="Normal 81 6 4 2" xfId="42439" xr:uid="{00000000-0005-0000-0000-000055B30000}"/>
    <cellStyle name="Normal 81 6 4 3" xfId="27206" xr:uid="{00000000-0005-0000-0000-000056B30000}"/>
    <cellStyle name="Normal 81 6 5" xfId="7087" xr:uid="{00000000-0005-0000-0000-000057B30000}"/>
    <cellStyle name="Normal 81 6 5 2" xfId="37422" xr:uid="{00000000-0005-0000-0000-000058B30000}"/>
    <cellStyle name="Normal 81 6 5 3" xfId="22189" xr:uid="{00000000-0005-0000-0000-000059B30000}"/>
    <cellStyle name="Normal 81 6 6" xfId="32410" xr:uid="{00000000-0005-0000-0000-00005AB30000}"/>
    <cellStyle name="Normal 81 6 7" xfId="17176" xr:uid="{00000000-0005-0000-0000-00005BB30000}"/>
    <cellStyle name="Normal 81 7" xfId="2867" xr:uid="{00000000-0005-0000-0000-00005CB30000}"/>
    <cellStyle name="Normal 81 7 2" xfId="12943" xr:uid="{00000000-0005-0000-0000-00005DB30000}"/>
    <cellStyle name="Normal 81 7 2 2" xfId="43274" xr:uid="{00000000-0005-0000-0000-00005EB30000}"/>
    <cellStyle name="Normal 81 7 2 3" xfId="28041" xr:uid="{00000000-0005-0000-0000-00005FB30000}"/>
    <cellStyle name="Normal 81 7 3" xfId="7923" xr:uid="{00000000-0005-0000-0000-000060B30000}"/>
    <cellStyle name="Normal 81 7 3 2" xfId="38257" xr:uid="{00000000-0005-0000-0000-000061B30000}"/>
    <cellStyle name="Normal 81 7 3 3" xfId="23024" xr:uid="{00000000-0005-0000-0000-000062B30000}"/>
    <cellStyle name="Normal 81 7 4" xfId="33244" xr:uid="{00000000-0005-0000-0000-000063B30000}"/>
    <cellStyle name="Normal 81 7 5" xfId="18011" xr:uid="{00000000-0005-0000-0000-000064B30000}"/>
    <cellStyle name="Normal 81 8" xfId="4560" xr:uid="{00000000-0005-0000-0000-000065B30000}"/>
    <cellStyle name="Normal 81 8 2" xfId="14614" xr:uid="{00000000-0005-0000-0000-000066B30000}"/>
    <cellStyle name="Normal 81 8 2 2" xfId="44945" xr:uid="{00000000-0005-0000-0000-000067B30000}"/>
    <cellStyle name="Normal 81 8 2 3" xfId="29712" xr:uid="{00000000-0005-0000-0000-000068B30000}"/>
    <cellStyle name="Normal 81 8 3" xfId="9594" xr:uid="{00000000-0005-0000-0000-000069B30000}"/>
    <cellStyle name="Normal 81 8 3 2" xfId="39928" xr:uid="{00000000-0005-0000-0000-00006AB30000}"/>
    <cellStyle name="Normal 81 8 3 3" xfId="24695" xr:uid="{00000000-0005-0000-0000-00006BB30000}"/>
    <cellStyle name="Normal 81 8 4" xfId="34915" xr:uid="{00000000-0005-0000-0000-00006CB30000}"/>
    <cellStyle name="Normal 81 8 5" xfId="19682" xr:uid="{00000000-0005-0000-0000-00006DB30000}"/>
    <cellStyle name="Normal 81 9" xfId="11270" xr:uid="{00000000-0005-0000-0000-00006EB30000}"/>
    <cellStyle name="Normal 81 9 2" xfId="41603" xr:uid="{00000000-0005-0000-0000-00006FB30000}"/>
    <cellStyle name="Normal 81 9 3" xfId="26370" xr:uid="{00000000-0005-0000-0000-000070B30000}"/>
    <cellStyle name="Normal 82" xfId="1160" xr:uid="{00000000-0005-0000-0000-000071B30000}"/>
    <cellStyle name="Normal 83" xfId="1167" xr:uid="{00000000-0005-0000-0000-000072B30000}"/>
    <cellStyle name="Normal 84" xfId="1215" xr:uid="{00000000-0005-0000-0000-000073B30000}"/>
    <cellStyle name="Normal 85" xfId="1214" xr:uid="{00000000-0005-0000-0000-000074B30000}"/>
    <cellStyle name="Normal 86" xfId="1322" xr:uid="{00000000-0005-0000-0000-000075B30000}"/>
    <cellStyle name="Normal 87" xfId="1324" xr:uid="{00000000-0005-0000-0000-000076B30000}"/>
    <cellStyle name="Normal 88" xfId="1323" xr:uid="{00000000-0005-0000-0000-000077B30000}"/>
    <cellStyle name="Normal 89" xfId="1540" xr:uid="{00000000-0005-0000-0000-000078B30000}"/>
    <cellStyle name="Normal 9" xfId="175" xr:uid="{00000000-0005-0000-0000-000079B30000}"/>
    <cellStyle name="Normal 9 2" xfId="914" xr:uid="{00000000-0005-0000-0000-00007AB30000}"/>
    <cellStyle name="Normal 9 3" xfId="915" xr:uid="{00000000-0005-0000-0000-00007BB30000}"/>
    <cellStyle name="Normal 9 4" xfId="916" xr:uid="{00000000-0005-0000-0000-00007CB30000}"/>
    <cellStyle name="Normal 9 5" xfId="31482" xr:uid="{00000000-0005-0000-0000-00007DB30000}"/>
    <cellStyle name="Normal 9 6" xfId="31382" xr:uid="{00000000-0005-0000-0000-00007EB30000}"/>
    <cellStyle name="Normal 9 7" xfId="46803" xr:uid="{00000000-0005-0000-0000-00007FB30000}"/>
    <cellStyle name="Normal 90" xfId="1539" xr:uid="{00000000-0005-0000-0000-000080B30000}"/>
    <cellStyle name="Normal 90 2" xfId="2381" xr:uid="{00000000-0005-0000-0000-000081B30000}"/>
    <cellStyle name="Normal 90 2 2" xfId="4071" xr:uid="{00000000-0005-0000-0000-000082B30000}"/>
    <cellStyle name="Normal 90 2 2 2" xfId="14144" xr:uid="{00000000-0005-0000-0000-000083B30000}"/>
    <cellStyle name="Normal 90 2 2 2 2" xfId="44475" xr:uid="{00000000-0005-0000-0000-000084B30000}"/>
    <cellStyle name="Normal 90 2 2 2 3" xfId="29242" xr:uid="{00000000-0005-0000-0000-000085B30000}"/>
    <cellStyle name="Normal 90 2 2 3" xfId="9124" xr:uid="{00000000-0005-0000-0000-000086B30000}"/>
    <cellStyle name="Normal 90 2 2 3 2" xfId="39458" xr:uid="{00000000-0005-0000-0000-000087B30000}"/>
    <cellStyle name="Normal 90 2 2 3 3" xfId="24225" xr:uid="{00000000-0005-0000-0000-000088B30000}"/>
    <cellStyle name="Normal 90 2 2 4" xfId="34445" xr:uid="{00000000-0005-0000-0000-000089B30000}"/>
    <cellStyle name="Normal 90 2 2 5" xfId="19212" xr:uid="{00000000-0005-0000-0000-00008AB30000}"/>
    <cellStyle name="Normal 90 2 3" xfId="5763" xr:uid="{00000000-0005-0000-0000-00008BB30000}"/>
    <cellStyle name="Normal 90 2 3 2" xfId="15815" xr:uid="{00000000-0005-0000-0000-00008CB30000}"/>
    <cellStyle name="Normal 90 2 3 2 2" xfId="46146" xr:uid="{00000000-0005-0000-0000-00008DB30000}"/>
    <cellStyle name="Normal 90 2 3 2 3" xfId="30913" xr:uid="{00000000-0005-0000-0000-00008EB30000}"/>
    <cellStyle name="Normal 90 2 3 3" xfId="10795" xr:uid="{00000000-0005-0000-0000-00008FB30000}"/>
    <cellStyle name="Normal 90 2 3 3 2" xfId="41129" xr:uid="{00000000-0005-0000-0000-000090B30000}"/>
    <cellStyle name="Normal 90 2 3 3 3" xfId="25896" xr:uid="{00000000-0005-0000-0000-000091B30000}"/>
    <cellStyle name="Normal 90 2 3 4" xfId="36116" xr:uid="{00000000-0005-0000-0000-000092B30000}"/>
    <cellStyle name="Normal 90 2 3 5" xfId="20883" xr:uid="{00000000-0005-0000-0000-000093B30000}"/>
    <cellStyle name="Normal 90 2 4" xfId="12473" xr:uid="{00000000-0005-0000-0000-000094B30000}"/>
    <cellStyle name="Normal 90 2 4 2" xfId="42804" xr:uid="{00000000-0005-0000-0000-000095B30000}"/>
    <cellStyle name="Normal 90 2 4 3" xfId="27571" xr:uid="{00000000-0005-0000-0000-000096B30000}"/>
    <cellStyle name="Normal 90 2 5" xfId="7452" xr:uid="{00000000-0005-0000-0000-000097B30000}"/>
    <cellStyle name="Normal 90 2 5 2" xfId="37787" xr:uid="{00000000-0005-0000-0000-000098B30000}"/>
    <cellStyle name="Normal 90 2 5 3" xfId="22554" xr:uid="{00000000-0005-0000-0000-000099B30000}"/>
    <cellStyle name="Normal 90 2 6" xfId="32775" xr:uid="{00000000-0005-0000-0000-00009AB30000}"/>
    <cellStyle name="Normal 90 2 7" xfId="17541" xr:uid="{00000000-0005-0000-0000-00009BB30000}"/>
    <cellStyle name="Normal 90 3" xfId="3234" xr:uid="{00000000-0005-0000-0000-00009CB30000}"/>
    <cellStyle name="Normal 90 3 2" xfId="13308" xr:uid="{00000000-0005-0000-0000-00009DB30000}"/>
    <cellStyle name="Normal 90 3 2 2" xfId="43639" xr:uid="{00000000-0005-0000-0000-00009EB30000}"/>
    <cellStyle name="Normal 90 3 2 3" xfId="28406" xr:uid="{00000000-0005-0000-0000-00009FB30000}"/>
    <cellStyle name="Normal 90 3 3" xfId="8288" xr:uid="{00000000-0005-0000-0000-0000A0B30000}"/>
    <cellStyle name="Normal 90 3 3 2" xfId="38622" xr:uid="{00000000-0005-0000-0000-0000A1B30000}"/>
    <cellStyle name="Normal 90 3 3 3" xfId="23389" xr:uid="{00000000-0005-0000-0000-0000A2B30000}"/>
    <cellStyle name="Normal 90 3 4" xfId="33609" xr:uid="{00000000-0005-0000-0000-0000A3B30000}"/>
    <cellStyle name="Normal 90 3 5" xfId="18376" xr:uid="{00000000-0005-0000-0000-0000A4B30000}"/>
    <cellStyle name="Normal 90 4" xfId="4927" xr:uid="{00000000-0005-0000-0000-0000A5B30000}"/>
    <cellStyle name="Normal 90 4 2" xfId="14979" xr:uid="{00000000-0005-0000-0000-0000A6B30000}"/>
    <cellStyle name="Normal 90 4 2 2" xfId="45310" xr:uid="{00000000-0005-0000-0000-0000A7B30000}"/>
    <cellStyle name="Normal 90 4 2 3" xfId="30077" xr:uid="{00000000-0005-0000-0000-0000A8B30000}"/>
    <cellStyle name="Normal 90 4 3" xfId="9959" xr:uid="{00000000-0005-0000-0000-0000A9B30000}"/>
    <cellStyle name="Normal 90 4 3 2" xfId="40293" xr:uid="{00000000-0005-0000-0000-0000AAB30000}"/>
    <cellStyle name="Normal 90 4 3 3" xfId="25060" xr:uid="{00000000-0005-0000-0000-0000ABB30000}"/>
    <cellStyle name="Normal 90 4 4" xfId="35280" xr:uid="{00000000-0005-0000-0000-0000ACB30000}"/>
    <cellStyle name="Normal 90 4 5" xfId="20047" xr:uid="{00000000-0005-0000-0000-0000ADB30000}"/>
    <cellStyle name="Normal 90 5" xfId="11637" xr:uid="{00000000-0005-0000-0000-0000AEB30000}"/>
    <cellStyle name="Normal 90 5 2" xfId="41968" xr:uid="{00000000-0005-0000-0000-0000AFB30000}"/>
    <cellStyle name="Normal 90 5 3" xfId="26735" xr:uid="{00000000-0005-0000-0000-0000B0B30000}"/>
    <cellStyle name="Normal 90 6" xfId="6616" xr:uid="{00000000-0005-0000-0000-0000B1B30000}"/>
    <cellStyle name="Normal 90 6 2" xfId="36951" xr:uid="{00000000-0005-0000-0000-0000B2B30000}"/>
    <cellStyle name="Normal 90 6 3" xfId="21718" xr:uid="{00000000-0005-0000-0000-0000B3B30000}"/>
    <cellStyle name="Normal 90 7" xfId="31939" xr:uid="{00000000-0005-0000-0000-0000B4B30000}"/>
    <cellStyle name="Normal 90 8" xfId="16705" xr:uid="{00000000-0005-0000-0000-0000B5B30000}"/>
    <cellStyle name="Normal 91" xfId="1542" xr:uid="{00000000-0005-0000-0000-0000B6B30000}"/>
    <cellStyle name="Normal 91 2" xfId="2383" xr:uid="{00000000-0005-0000-0000-0000B7B30000}"/>
    <cellStyle name="Normal 91 2 2" xfId="4073" xr:uid="{00000000-0005-0000-0000-0000B8B30000}"/>
    <cellStyle name="Normal 91 2 2 2" xfId="14146" xr:uid="{00000000-0005-0000-0000-0000B9B30000}"/>
    <cellStyle name="Normal 91 2 2 2 2" xfId="44477" xr:uid="{00000000-0005-0000-0000-0000BAB30000}"/>
    <cellStyle name="Normal 91 2 2 2 3" xfId="29244" xr:uid="{00000000-0005-0000-0000-0000BBB30000}"/>
    <cellStyle name="Normal 91 2 2 2 4" xfId="46744" xr:uid="{00000000-0005-0000-0000-0000BCB30000}"/>
    <cellStyle name="Normal 91 2 2 3" xfId="9126" xr:uid="{00000000-0005-0000-0000-0000BDB30000}"/>
    <cellStyle name="Normal 91 2 2 3 2" xfId="39460" xr:uid="{00000000-0005-0000-0000-0000BEB30000}"/>
    <cellStyle name="Normal 91 2 2 3 3" xfId="24227" xr:uid="{00000000-0005-0000-0000-0000BFB30000}"/>
    <cellStyle name="Normal 91 2 2 4" xfId="34447" xr:uid="{00000000-0005-0000-0000-0000C0B30000}"/>
    <cellStyle name="Normal 91 2 2 5" xfId="19214" xr:uid="{00000000-0005-0000-0000-0000C1B30000}"/>
    <cellStyle name="Normal 91 2 3" xfId="5765" xr:uid="{00000000-0005-0000-0000-0000C2B30000}"/>
    <cellStyle name="Normal 91 2 3 2" xfId="15817" xr:uid="{00000000-0005-0000-0000-0000C3B30000}"/>
    <cellStyle name="Normal 91 2 3 2 2" xfId="46148" xr:uid="{00000000-0005-0000-0000-0000C4B30000}"/>
    <cellStyle name="Normal 91 2 3 2 3" xfId="30915" xr:uid="{00000000-0005-0000-0000-0000C5B30000}"/>
    <cellStyle name="Normal 91 2 3 3" xfId="10797" xr:uid="{00000000-0005-0000-0000-0000C6B30000}"/>
    <cellStyle name="Normal 91 2 3 3 2" xfId="41131" xr:uid="{00000000-0005-0000-0000-0000C7B30000}"/>
    <cellStyle name="Normal 91 2 3 3 3" xfId="25898" xr:uid="{00000000-0005-0000-0000-0000C8B30000}"/>
    <cellStyle name="Normal 91 2 3 4" xfId="36118" xr:uid="{00000000-0005-0000-0000-0000C9B30000}"/>
    <cellStyle name="Normal 91 2 3 5" xfId="20885" xr:uid="{00000000-0005-0000-0000-0000CAB30000}"/>
    <cellStyle name="Normal 91 2 4" xfId="12475" xr:uid="{00000000-0005-0000-0000-0000CBB30000}"/>
    <cellStyle name="Normal 91 2 4 2" xfId="42806" xr:uid="{00000000-0005-0000-0000-0000CCB30000}"/>
    <cellStyle name="Normal 91 2 4 3" xfId="27573" xr:uid="{00000000-0005-0000-0000-0000CDB30000}"/>
    <cellStyle name="Normal 91 2 5" xfId="7454" xr:uid="{00000000-0005-0000-0000-0000CEB30000}"/>
    <cellStyle name="Normal 91 2 5 2" xfId="37789" xr:uid="{00000000-0005-0000-0000-0000CFB30000}"/>
    <cellStyle name="Normal 91 2 5 3" xfId="22556" xr:uid="{00000000-0005-0000-0000-0000D0B30000}"/>
    <cellStyle name="Normal 91 2 6" xfId="32777" xr:uid="{00000000-0005-0000-0000-0000D1B30000}"/>
    <cellStyle name="Normal 91 2 7" xfId="17543" xr:uid="{00000000-0005-0000-0000-0000D2B30000}"/>
    <cellStyle name="Normal 91 3" xfId="3236" xr:uid="{00000000-0005-0000-0000-0000D3B30000}"/>
    <cellStyle name="Normal 91 3 2" xfId="13310" xr:uid="{00000000-0005-0000-0000-0000D4B30000}"/>
    <cellStyle name="Normal 91 3 2 2" xfId="43641" xr:uid="{00000000-0005-0000-0000-0000D5B30000}"/>
    <cellStyle name="Normal 91 3 2 3" xfId="28408" xr:uid="{00000000-0005-0000-0000-0000D6B30000}"/>
    <cellStyle name="Normal 91 3 3" xfId="8290" xr:uid="{00000000-0005-0000-0000-0000D7B30000}"/>
    <cellStyle name="Normal 91 3 3 2" xfId="38624" xr:uid="{00000000-0005-0000-0000-0000D8B30000}"/>
    <cellStyle name="Normal 91 3 3 3" xfId="23391" xr:uid="{00000000-0005-0000-0000-0000D9B30000}"/>
    <cellStyle name="Normal 91 3 4" xfId="33611" xr:uid="{00000000-0005-0000-0000-0000DAB30000}"/>
    <cellStyle name="Normal 91 3 5" xfId="18378" xr:uid="{00000000-0005-0000-0000-0000DBB30000}"/>
    <cellStyle name="Normal 91 4" xfId="4929" xr:uid="{00000000-0005-0000-0000-0000DCB30000}"/>
    <cellStyle name="Normal 91 4 2" xfId="14981" xr:uid="{00000000-0005-0000-0000-0000DDB30000}"/>
    <cellStyle name="Normal 91 4 2 2" xfId="45312" xr:uid="{00000000-0005-0000-0000-0000DEB30000}"/>
    <cellStyle name="Normal 91 4 2 3" xfId="30079" xr:uid="{00000000-0005-0000-0000-0000DFB30000}"/>
    <cellStyle name="Normal 91 4 3" xfId="9961" xr:uid="{00000000-0005-0000-0000-0000E0B30000}"/>
    <cellStyle name="Normal 91 4 3 2" xfId="40295" xr:uid="{00000000-0005-0000-0000-0000E1B30000}"/>
    <cellStyle name="Normal 91 4 3 3" xfId="25062" xr:uid="{00000000-0005-0000-0000-0000E2B30000}"/>
    <cellStyle name="Normal 91 4 4" xfId="35282" xr:uid="{00000000-0005-0000-0000-0000E3B30000}"/>
    <cellStyle name="Normal 91 4 5" xfId="20049" xr:uid="{00000000-0005-0000-0000-0000E4B30000}"/>
    <cellStyle name="Normal 91 5" xfId="11639" xr:uid="{00000000-0005-0000-0000-0000E5B30000}"/>
    <cellStyle name="Normal 91 5 2" xfId="41970" xr:uid="{00000000-0005-0000-0000-0000E6B30000}"/>
    <cellStyle name="Normal 91 5 3" xfId="26737" xr:uid="{00000000-0005-0000-0000-0000E7B30000}"/>
    <cellStyle name="Normal 91 6" xfId="6618" xr:uid="{00000000-0005-0000-0000-0000E8B30000}"/>
    <cellStyle name="Normal 91 6 2" xfId="36953" xr:uid="{00000000-0005-0000-0000-0000E9B30000}"/>
    <cellStyle name="Normal 91 6 3" xfId="21720" xr:uid="{00000000-0005-0000-0000-0000EAB30000}"/>
    <cellStyle name="Normal 91 7" xfId="31941" xr:uid="{00000000-0005-0000-0000-0000EBB30000}"/>
    <cellStyle name="Normal 91 8" xfId="16707" xr:uid="{00000000-0005-0000-0000-0000ECB30000}"/>
    <cellStyle name="Normal 92" xfId="1961" xr:uid="{00000000-0005-0000-0000-0000EDB30000}"/>
    <cellStyle name="Normal 92 2" xfId="3653" xr:uid="{00000000-0005-0000-0000-0000EEB30000}"/>
    <cellStyle name="Normal 93" xfId="2799" xr:uid="{00000000-0005-0000-0000-0000EFB30000}"/>
    <cellStyle name="Normal 93 2" xfId="4489" xr:uid="{00000000-0005-0000-0000-0000F0B30000}"/>
    <cellStyle name="Normal 94" xfId="2804" xr:uid="{00000000-0005-0000-0000-0000F1B30000}"/>
    <cellStyle name="Normal 95" xfId="1960" xr:uid="{00000000-0005-0000-0000-0000F2B30000}"/>
    <cellStyle name="Normal 95 2" xfId="3652" xr:uid="{00000000-0005-0000-0000-0000F3B30000}"/>
    <cellStyle name="Normal 95 2 2" xfId="13726" xr:uid="{00000000-0005-0000-0000-0000F4B30000}"/>
    <cellStyle name="Normal 95 2 2 2" xfId="44057" xr:uid="{00000000-0005-0000-0000-0000F5B30000}"/>
    <cellStyle name="Normal 95 2 2 3" xfId="28824" xr:uid="{00000000-0005-0000-0000-0000F6B30000}"/>
    <cellStyle name="Normal 95 2 3" xfId="8706" xr:uid="{00000000-0005-0000-0000-0000F7B30000}"/>
    <cellStyle name="Normal 95 2 3 2" xfId="39040" xr:uid="{00000000-0005-0000-0000-0000F8B30000}"/>
    <cellStyle name="Normal 95 2 3 3" xfId="23807" xr:uid="{00000000-0005-0000-0000-0000F9B30000}"/>
    <cellStyle name="Normal 95 2 4" xfId="34027" xr:uid="{00000000-0005-0000-0000-0000FAB30000}"/>
    <cellStyle name="Normal 95 2 5" xfId="18794" xr:uid="{00000000-0005-0000-0000-0000FBB30000}"/>
    <cellStyle name="Normal 95 3" xfId="5345" xr:uid="{00000000-0005-0000-0000-0000FCB30000}"/>
    <cellStyle name="Normal 95 3 2" xfId="15397" xr:uid="{00000000-0005-0000-0000-0000FDB30000}"/>
    <cellStyle name="Normal 95 3 2 2" xfId="45728" xr:uid="{00000000-0005-0000-0000-0000FEB30000}"/>
    <cellStyle name="Normal 95 3 2 3" xfId="30495" xr:uid="{00000000-0005-0000-0000-0000FFB30000}"/>
    <cellStyle name="Normal 95 3 3" xfId="10377" xr:uid="{00000000-0005-0000-0000-000000B40000}"/>
    <cellStyle name="Normal 95 3 3 2" xfId="40711" xr:uid="{00000000-0005-0000-0000-000001B40000}"/>
    <cellStyle name="Normal 95 3 3 3" xfId="25478" xr:uid="{00000000-0005-0000-0000-000002B40000}"/>
    <cellStyle name="Normal 95 3 4" xfId="35698" xr:uid="{00000000-0005-0000-0000-000003B40000}"/>
    <cellStyle name="Normal 95 3 5" xfId="20465" xr:uid="{00000000-0005-0000-0000-000004B40000}"/>
    <cellStyle name="Normal 95 4" xfId="12055" xr:uid="{00000000-0005-0000-0000-000005B40000}"/>
    <cellStyle name="Normal 95 4 2" xfId="42386" xr:uid="{00000000-0005-0000-0000-000006B40000}"/>
    <cellStyle name="Normal 95 4 3" xfId="27153" xr:uid="{00000000-0005-0000-0000-000007B40000}"/>
    <cellStyle name="Normal 95 5" xfId="7034" xr:uid="{00000000-0005-0000-0000-000008B40000}"/>
    <cellStyle name="Normal 95 5 2" xfId="37369" xr:uid="{00000000-0005-0000-0000-000009B40000}"/>
    <cellStyle name="Normal 95 5 3" xfId="22136" xr:uid="{00000000-0005-0000-0000-00000AB40000}"/>
    <cellStyle name="Normal 95 6" xfId="32357" xr:uid="{00000000-0005-0000-0000-00000BB40000}"/>
    <cellStyle name="Normal 95 7" xfId="17123" xr:uid="{00000000-0005-0000-0000-00000CB40000}"/>
    <cellStyle name="Normal 96" xfId="1963" xr:uid="{00000000-0005-0000-0000-00000DB40000}"/>
    <cellStyle name="Normal 96 2" xfId="3655" xr:uid="{00000000-0005-0000-0000-00000EB40000}"/>
    <cellStyle name="Normal 96 2 2" xfId="13728" xr:uid="{00000000-0005-0000-0000-00000FB40000}"/>
    <cellStyle name="Normal 96 2 2 2" xfId="44059" xr:uid="{00000000-0005-0000-0000-000010B40000}"/>
    <cellStyle name="Normal 96 2 2 3" xfId="28826" xr:uid="{00000000-0005-0000-0000-000011B40000}"/>
    <cellStyle name="Normal 96 2 3" xfId="8708" xr:uid="{00000000-0005-0000-0000-000012B40000}"/>
    <cellStyle name="Normal 96 2 3 2" xfId="39042" xr:uid="{00000000-0005-0000-0000-000013B40000}"/>
    <cellStyle name="Normal 96 2 3 3" xfId="23809" xr:uid="{00000000-0005-0000-0000-000014B40000}"/>
    <cellStyle name="Normal 96 2 4" xfId="34029" xr:uid="{00000000-0005-0000-0000-000015B40000}"/>
    <cellStyle name="Normal 96 2 5" xfId="18796" xr:uid="{00000000-0005-0000-0000-000016B40000}"/>
    <cellStyle name="Normal 96 3" xfId="5347" xr:uid="{00000000-0005-0000-0000-000017B40000}"/>
    <cellStyle name="Normal 96 3 2" xfId="15399" xr:uid="{00000000-0005-0000-0000-000018B40000}"/>
    <cellStyle name="Normal 96 3 2 2" xfId="45730" xr:uid="{00000000-0005-0000-0000-000019B40000}"/>
    <cellStyle name="Normal 96 3 2 3" xfId="30497" xr:uid="{00000000-0005-0000-0000-00001AB40000}"/>
    <cellStyle name="Normal 96 3 3" xfId="10379" xr:uid="{00000000-0005-0000-0000-00001BB40000}"/>
    <cellStyle name="Normal 96 3 3 2" xfId="40713" xr:uid="{00000000-0005-0000-0000-00001CB40000}"/>
    <cellStyle name="Normal 96 3 3 3" xfId="25480" xr:uid="{00000000-0005-0000-0000-00001DB40000}"/>
    <cellStyle name="Normal 96 3 4" xfId="35700" xr:uid="{00000000-0005-0000-0000-00001EB40000}"/>
    <cellStyle name="Normal 96 3 5" xfId="20467" xr:uid="{00000000-0005-0000-0000-00001FB40000}"/>
    <cellStyle name="Normal 96 4" xfId="12057" xr:uid="{00000000-0005-0000-0000-000020B40000}"/>
    <cellStyle name="Normal 96 4 2" xfId="42388" xr:uid="{00000000-0005-0000-0000-000021B40000}"/>
    <cellStyle name="Normal 96 4 3" xfId="27155" xr:uid="{00000000-0005-0000-0000-000022B40000}"/>
    <cellStyle name="Normal 96 5" xfId="7036" xr:uid="{00000000-0005-0000-0000-000023B40000}"/>
    <cellStyle name="Normal 96 5 2" xfId="37371" xr:uid="{00000000-0005-0000-0000-000024B40000}"/>
    <cellStyle name="Normal 96 5 3" xfId="22138" xr:uid="{00000000-0005-0000-0000-000025B40000}"/>
    <cellStyle name="Normal 96 6" xfId="32359" xr:uid="{00000000-0005-0000-0000-000026B40000}"/>
    <cellStyle name="Normal 96 7" xfId="17125" xr:uid="{00000000-0005-0000-0000-000027B40000}"/>
    <cellStyle name="Normal 97" xfId="11215" xr:uid="{00000000-0005-0000-0000-000028B40000}"/>
    <cellStyle name="Normal 98" xfId="16234" xr:uid="{00000000-0005-0000-0000-000029B40000}"/>
    <cellStyle name="Normal 99" xfId="2807" xr:uid="{00000000-0005-0000-0000-00002AB40000}"/>
    <cellStyle name="Normal_New Summary Tables 2" xfId="354" xr:uid="{00000000-0005-0000-0000-00002BB40000}"/>
    <cellStyle name="Normal_Revised CARE Table 5C_033107 2" xfId="917" xr:uid="{00000000-0005-0000-0000-00002CB40000}"/>
    <cellStyle name="Normal_Sheet2" xfId="362" xr:uid="{00000000-0005-0000-0000-00002DB40000}"/>
    <cellStyle name="Note 2" xfId="176" xr:uid="{00000000-0005-0000-0000-00002EB40000}"/>
    <cellStyle name="Note 2 2" xfId="919" xr:uid="{00000000-0005-0000-0000-00002FB40000}"/>
    <cellStyle name="Note 2 2 2" xfId="46660" xr:uid="{00000000-0005-0000-0000-000030B40000}"/>
    <cellStyle name="Note 2 3" xfId="920" xr:uid="{00000000-0005-0000-0000-000031B40000}"/>
    <cellStyle name="Note 2 4" xfId="921" xr:uid="{00000000-0005-0000-0000-000032B40000}"/>
    <cellStyle name="Note 2 5" xfId="922" xr:uid="{00000000-0005-0000-0000-000033B40000}"/>
    <cellStyle name="Note 2 6" xfId="923" xr:uid="{00000000-0005-0000-0000-000034B40000}"/>
    <cellStyle name="Note 2 7" xfId="918" xr:uid="{00000000-0005-0000-0000-000035B40000}"/>
    <cellStyle name="Note 2 8" xfId="405" xr:uid="{00000000-0005-0000-0000-000036B40000}"/>
    <cellStyle name="Note 2 9" xfId="31483" xr:uid="{00000000-0005-0000-0000-000037B40000}"/>
    <cellStyle name="Note 3" xfId="31369" xr:uid="{00000000-0005-0000-0000-000038B40000}"/>
    <cellStyle name="Note 3 2" xfId="46733" xr:uid="{00000000-0005-0000-0000-000039B40000}"/>
    <cellStyle name="Note 4" xfId="46669" xr:uid="{00000000-0005-0000-0000-00003AB40000}"/>
    <cellStyle name="Output 2" xfId="177" xr:uid="{00000000-0005-0000-0000-00003BB40000}"/>
    <cellStyle name="Output 2 2" xfId="925" xr:uid="{00000000-0005-0000-0000-00003CB40000}"/>
    <cellStyle name="Output 2 2 2" xfId="46651" xr:uid="{00000000-0005-0000-0000-00003DB40000}"/>
    <cellStyle name="Output 2 3" xfId="926" xr:uid="{00000000-0005-0000-0000-00003EB40000}"/>
    <cellStyle name="Output 2 4" xfId="927" xr:uid="{00000000-0005-0000-0000-00003FB40000}"/>
    <cellStyle name="Output 2 5" xfId="928" xr:uid="{00000000-0005-0000-0000-000040B40000}"/>
    <cellStyle name="Output 2 6" xfId="929" xr:uid="{00000000-0005-0000-0000-000041B40000}"/>
    <cellStyle name="Output 2 7" xfId="924" xr:uid="{00000000-0005-0000-0000-000042B40000}"/>
    <cellStyle name="Output 2 8" xfId="406" xr:uid="{00000000-0005-0000-0000-000043B40000}"/>
    <cellStyle name="Output 2 9" xfId="31434" xr:uid="{00000000-0005-0000-0000-000044B40000}"/>
    <cellStyle name="Output 3" xfId="31370" xr:uid="{00000000-0005-0000-0000-000045B40000}"/>
    <cellStyle name="Output 3 2" xfId="46593" xr:uid="{00000000-0005-0000-0000-000046B40000}"/>
    <cellStyle name="Percent" xfId="1159" builtinId="5"/>
    <cellStyle name="Percent [2]" xfId="178" xr:uid="{00000000-0005-0000-0000-000048B40000}"/>
    <cellStyle name="Percent [2] 10" xfId="932" xr:uid="{00000000-0005-0000-0000-000049B40000}"/>
    <cellStyle name="Percent [2] 10 2" xfId="933" xr:uid="{00000000-0005-0000-0000-00004AB40000}"/>
    <cellStyle name="Percent [2] 11" xfId="931" xr:uid="{00000000-0005-0000-0000-00004BB40000}"/>
    <cellStyle name="Percent [2] 2" xfId="179" xr:uid="{00000000-0005-0000-0000-00004CB40000}"/>
    <cellStyle name="Percent [2] 2 2" xfId="180" xr:uid="{00000000-0005-0000-0000-00004DB40000}"/>
    <cellStyle name="Percent [2] 2 2 2" xfId="529" xr:uid="{00000000-0005-0000-0000-00004EB40000}"/>
    <cellStyle name="Percent [2] 2 3" xfId="528" xr:uid="{00000000-0005-0000-0000-00004FB40000}"/>
    <cellStyle name="Percent [2] 3" xfId="181" xr:uid="{00000000-0005-0000-0000-000050B40000}"/>
    <cellStyle name="Percent [2] 3 2" xfId="530" xr:uid="{00000000-0005-0000-0000-000051B40000}"/>
    <cellStyle name="Percent [2] 4" xfId="934" xr:uid="{00000000-0005-0000-0000-000052B40000}"/>
    <cellStyle name="Percent [2] 5" xfId="935" xr:uid="{00000000-0005-0000-0000-000053B40000}"/>
    <cellStyle name="Percent [2] 5 2" xfId="936" xr:uid="{00000000-0005-0000-0000-000054B40000}"/>
    <cellStyle name="Percent [2] 5 3" xfId="937" xr:uid="{00000000-0005-0000-0000-000055B40000}"/>
    <cellStyle name="Percent [2] 6" xfId="938" xr:uid="{00000000-0005-0000-0000-000056B40000}"/>
    <cellStyle name="Percent [2] 6 2" xfId="939" xr:uid="{00000000-0005-0000-0000-000057B40000}"/>
    <cellStyle name="Percent [2] 7" xfId="940" xr:uid="{00000000-0005-0000-0000-000058B40000}"/>
    <cellStyle name="Percent [2] 7 2" xfId="941" xr:uid="{00000000-0005-0000-0000-000059B40000}"/>
    <cellStyle name="Percent [2] 8" xfId="942" xr:uid="{00000000-0005-0000-0000-00005AB40000}"/>
    <cellStyle name="Percent [2] 9" xfId="943" xr:uid="{00000000-0005-0000-0000-00005BB40000}"/>
    <cellStyle name="Percent [2] 9 2" xfId="944" xr:uid="{00000000-0005-0000-0000-00005CB40000}"/>
    <cellStyle name="Percent 10" xfId="182" xr:uid="{00000000-0005-0000-0000-00005DB40000}"/>
    <cellStyle name="Percent 10 2" xfId="183" xr:uid="{00000000-0005-0000-0000-00005EB40000}"/>
    <cellStyle name="Percent 100" xfId="16265" xr:uid="{00000000-0005-0000-0000-00005FB40000}"/>
    <cellStyle name="Percent 101" xfId="16249" xr:uid="{00000000-0005-0000-0000-000060B40000}"/>
    <cellStyle name="Percent 102" xfId="16254" xr:uid="{00000000-0005-0000-0000-000061B40000}"/>
    <cellStyle name="Percent 103" xfId="16247" xr:uid="{00000000-0005-0000-0000-000062B40000}"/>
    <cellStyle name="Percent 104" xfId="16267" xr:uid="{00000000-0005-0000-0000-000063B40000}"/>
    <cellStyle name="Percent 105" xfId="16280" xr:uid="{00000000-0005-0000-0000-000064B40000}"/>
    <cellStyle name="Percent 106" xfId="16245" xr:uid="{00000000-0005-0000-0000-000065B40000}"/>
    <cellStyle name="Percent 107" xfId="16253" xr:uid="{00000000-0005-0000-0000-000066B40000}"/>
    <cellStyle name="Percent 108" xfId="16277" xr:uid="{00000000-0005-0000-0000-000067B40000}"/>
    <cellStyle name="Percent 109" xfId="6195" xr:uid="{00000000-0005-0000-0000-000068B40000}"/>
    <cellStyle name="Percent 11" xfId="184" xr:uid="{00000000-0005-0000-0000-000069B40000}"/>
    <cellStyle name="Percent 110" xfId="16284" xr:uid="{00000000-0005-0000-0000-00006AB40000}"/>
    <cellStyle name="Percent 111" xfId="31579" xr:uid="{00000000-0005-0000-0000-00006BB40000}"/>
    <cellStyle name="Percent 112" xfId="46574" xr:uid="{00000000-0005-0000-0000-00006CB40000}"/>
    <cellStyle name="Percent 113" xfId="46568" xr:uid="{00000000-0005-0000-0000-00006DB40000}"/>
    <cellStyle name="Percent 114" xfId="46576" xr:uid="{00000000-0005-0000-0000-00006EB40000}"/>
    <cellStyle name="Percent 115" xfId="46577" xr:uid="{00000000-0005-0000-0000-00006FB40000}"/>
    <cellStyle name="Percent 116" xfId="46570" xr:uid="{00000000-0005-0000-0000-000070B40000}"/>
    <cellStyle name="Percent 117" xfId="16340" xr:uid="{00000000-0005-0000-0000-000071B40000}"/>
    <cellStyle name="Percent 118" xfId="46582" xr:uid="{00000000-0005-0000-0000-000072B40000}"/>
    <cellStyle name="Percent 119" xfId="46778" xr:uid="{00000000-0005-0000-0000-000073B40000}"/>
    <cellStyle name="Percent 12" xfId="185" xr:uid="{00000000-0005-0000-0000-000074B40000}"/>
    <cellStyle name="Percent 120" xfId="46779" xr:uid="{00000000-0005-0000-0000-000075B40000}"/>
    <cellStyle name="Percent 121" xfId="46775" xr:uid="{00000000-0005-0000-0000-000076B40000}"/>
    <cellStyle name="Percent 122" xfId="46749" xr:uid="{00000000-0005-0000-0000-000077B40000}"/>
    <cellStyle name="Percent 123" xfId="46771" xr:uid="{00000000-0005-0000-0000-000078B40000}"/>
    <cellStyle name="Percent 124" xfId="46753" xr:uid="{00000000-0005-0000-0000-000079B40000}"/>
    <cellStyle name="Percent 125" xfId="46769" xr:uid="{00000000-0005-0000-0000-00007AB40000}"/>
    <cellStyle name="Percent 126" xfId="46754" xr:uid="{00000000-0005-0000-0000-00007BB40000}"/>
    <cellStyle name="Percent 127" xfId="46767" xr:uid="{00000000-0005-0000-0000-00007CB40000}"/>
    <cellStyle name="Percent 128" xfId="46756" xr:uid="{00000000-0005-0000-0000-00007DB40000}"/>
    <cellStyle name="Percent 129" xfId="46765" xr:uid="{00000000-0005-0000-0000-00007EB40000}"/>
    <cellStyle name="Percent 13" xfId="186" xr:uid="{00000000-0005-0000-0000-00007FB40000}"/>
    <cellStyle name="Percent 130" xfId="46758" xr:uid="{00000000-0005-0000-0000-000080B40000}"/>
    <cellStyle name="Percent 131" xfId="46763" xr:uid="{00000000-0005-0000-0000-000081B40000}"/>
    <cellStyle name="Percent 132" xfId="46772" xr:uid="{00000000-0005-0000-0000-000082B40000}"/>
    <cellStyle name="Percent 133" xfId="46751" xr:uid="{00000000-0005-0000-0000-000083B40000}"/>
    <cellStyle name="Percent 134" xfId="46761" xr:uid="{00000000-0005-0000-0000-000084B40000}"/>
    <cellStyle name="Percent 135" xfId="46780" xr:uid="{00000000-0005-0000-0000-000085B40000}"/>
    <cellStyle name="Percent 136" xfId="46782" xr:uid="{00000000-0005-0000-0000-000086B40000}"/>
    <cellStyle name="Percent 137" xfId="46804" xr:uid="{00000000-0005-0000-0000-000087B40000}"/>
    <cellStyle name="Percent 138" xfId="46807" xr:uid="{00000000-0005-0000-0000-000088B40000}"/>
    <cellStyle name="Percent 139" xfId="46800" xr:uid="{00000000-0005-0000-0000-000089B40000}"/>
    <cellStyle name="Percent 14" xfId="187" xr:uid="{00000000-0005-0000-0000-00008AB40000}"/>
    <cellStyle name="Percent 140" xfId="46806" xr:uid="{00000000-0005-0000-0000-00008BB40000}"/>
    <cellStyle name="Percent 141" xfId="46796" xr:uid="{00000000-0005-0000-0000-00008CB40000}"/>
    <cellStyle name="Percent 142" xfId="46805" xr:uid="{00000000-0005-0000-0000-00008DB40000}"/>
    <cellStyle name="Percent 15" xfId="188" xr:uid="{00000000-0005-0000-0000-00008EB40000}"/>
    <cellStyle name="Percent 16" xfId="189" xr:uid="{00000000-0005-0000-0000-00008FB40000}"/>
    <cellStyle name="Percent 17" xfId="945" xr:uid="{00000000-0005-0000-0000-000090B40000}"/>
    <cellStyle name="Percent 18" xfId="946" xr:uid="{00000000-0005-0000-0000-000091B40000}"/>
    <cellStyle name="Percent 19" xfId="947" xr:uid="{00000000-0005-0000-0000-000092B40000}"/>
    <cellStyle name="Percent 19 2" xfId="948" xr:uid="{00000000-0005-0000-0000-000093B40000}"/>
    <cellStyle name="Percent 19 3" xfId="949" xr:uid="{00000000-0005-0000-0000-000094B40000}"/>
    <cellStyle name="Percent 2" xfId="190" xr:uid="{00000000-0005-0000-0000-000095B40000}"/>
    <cellStyle name="Percent 2 2" xfId="191" xr:uid="{00000000-0005-0000-0000-000096B40000}"/>
    <cellStyle name="Percent 2 2 2" xfId="532" xr:uid="{00000000-0005-0000-0000-000097B40000}"/>
    <cellStyle name="Percent 2 3" xfId="531" xr:uid="{00000000-0005-0000-0000-000098B40000}"/>
    <cellStyle name="Percent 20" xfId="950" xr:uid="{00000000-0005-0000-0000-000099B40000}"/>
    <cellStyle name="Percent 21" xfId="951" xr:uid="{00000000-0005-0000-0000-00009AB40000}"/>
    <cellStyle name="Percent 22" xfId="952" xr:uid="{00000000-0005-0000-0000-00009BB40000}"/>
    <cellStyle name="Percent 23" xfId="953" xr:uid="{00000000-0005-0000-0000-00009CB40000}"/>
    <cellStyle name="Percent 24" xfId="954" xr:uid="{00000000-0005-0000-0000-00009DB40000}"/>
    <cellStyle name="Percent 25" xfId="955" xr:uid="{00000000-0005-0000-0000-00009EB40000}"/>
    <cellStyle name="Percent 26" xfId="956" xr:uid="{00000000-0005-0000-0000-00009FB40000}"/>
    <cellStyle name="Percent 27" xfId="957" xr:uid="{00000000-0005-0000-0000-0000A0B40000}"/>
    <cellStyle name="Percent 28" xfId="958" xr:uid="{00000000-0005-0000-0000-0000A1B40000}"/>
    <cellStyle name="Percent 28 2" xfId="959" xr:uid="{00000000-0005-0000-0000-0000A2B40000}"/>
    <cellStyle name="Percent 29" xfId="960" xr:uid="{00000000-0005-0000-0000-0000A3B40000}"/>
    <cellStyle name="Percent 3" xfId="192" xr:uid="{00000000-0005-0000-0000-0000A4B40000}"/>
    <cellStyle name="Percent 3 2" xfId="193" xr:uid="{00000000-0005-0000-0000-0000A5B40000}"/>
    <cellStyle name="Percent 3 2 2" xfId="534" xr:uid="{00000000-0005-0000-0000-0000A6B40000}"/>
    <cellStyle name="Percent 3 3" xfId="533" xr:uid="{00000000-0005-0000-0000-0000A7B40000}"/>
    <cellStyle name="Percent 30" xfId="961" xr:uid="{00000000-0005-0000-0000-0000A8B40000}"/>
    <cellStyle name="Percent 31" xfId="962" xr:uid="{00000000-0005-0000-0000-0000A9B40000}"/>
    <cellStyle name="Percent 32" xfId="963" xr:uid="{00000000-0005-0000-0000-0000AAB40000}"/>
    <cellStyle name="Percent 33" xfId="964" xr:uid="{00000000-0005-0000-0000-0000ABB40000}"/>
    <cellStyle name="Percent 34" xfId="965" xr:uid="{00000000-0005-0000-0000-0000ACB40000}"/>
    <cellStyle name="Percent 35" xfId="966" xr:uid="{00000000-0005-0000-0000-0000ADB40000}"/>
    <cellStyle name="Percent 36" xfId="967" xr:uid="{00000000-0005-0000-0000-0000AEB40000}"/>
    <cellStyle name="Percent 37" xfId="968" xr:uid="{00000000-0005-0000-0000-0000AFB40000}"/>
    <cellStyle name="Percent 38" xfId="969" xr:uid="{00000000-0005-0000-0000-0000B0B40000}"/>
    <cellStyle name="Percent 38 2" xfId="970" xr:uid="{00000000-0005-0000-0000-0000B1B40000}"/>
    <cellStyle name="Percent 39" xfId="971" xr:uid="{00000000-0005-0000-0000-0000B2B40000}"/>
    <cellStyle name="Percent 39 2" xfId="972" xr:uid="{00000000-0005-0000-0000-0000B3B40000}"/>
    <cellStyle name="Percent 4" xfId="194" xr:uid="{00000000-0005-0000-0000-0000B4B40000}"/>
    <cellStyle name="Percent 4 2" xfId="430" xr:uid="{00000000-0005-0000-0000-0000B5B40000}"/>
    <cellStyle name="Percent 4 2 2" xfId="536" xr:uid="{00000000-0005-0000-0000-0000B6B40000}"/>
    <cellStyle name="Percent 4 3" xfId="535" xr:uid="{00000000-0005-0000-0000-0000B7B40000}"/>
    <cellStyle name="Percent 40" xfId="973" xr:uid="{00000000-0005-0000-0000-0000B8B40000}"/>
    <cellStyle name="Percent 40 2" xfId="974" xr:uid="{00000000-0005-0000-0000-0000B9B40000}"/>
    <cellStyle name="Percent 41" xfId="975" xr:uid="{00000000-0005-0000-0000-0000BAB40000}"/>
    <cellStyle name="Percent 41 2" xfId="976" xr:uid="{00000000-0005-0000-0000-0000BBB40000}"/>
    <cellStyle name="Percent 42" xfId="977" xr:uid="{00000000-0005-0000-0000-0000BCB40000}"/>
    <cellStyle name="Percent 42 2" xfId="978" xr:uid="{00000000-0005-0000-0000-0000BDB40000}"/>
    <cellStyle name="Percent 43" xfId="979" xr:uid="{00000000-0005-0000-0000-0000BEB40000}"/>
    <cellStyle name="Percent 43 2" xfId="980" xr:uid="{00000000-0005-0000-0000-0000BFB40000}"/>
    <cellStyle name="Percent 44" xfId="981" xr:uid="{00000000-0005-0000-0000-0000C0B40000}"/>
    <cellStyle name="Percent 44 2" xfId="982" xr:uid="{00000000-0005-0000-0000-0000C1B40000}"/>
    <cellStyle name="Percent 45" xfId="983" xr:uid="{00000000-0005-0000-0000-0000C2B40000}"/>
    <cellStyle name="Percent 45 2" xfId="984" xr:uid="{00000000-0005-0000-0000-0000C3B40000}"/>
    <cellStyle name="Percent 46" xfId="985" xr:uid="{00000000-0005-0000-0000-0000C4B40000}"/>
    <cellStyle name="Percent 47" xfId="986" xr:uid="{00000000-0005-0000-0000-0000C5B40000}"/>
    <cellStyle name="Percent 48" xfId="987" xr:uid="{00000000-0005-0000-0000-0000C6B40000}"/>
    <cellStyle name="Percent 49" xfId="988" xr:uid="{00000000-0005-0000-0000-0000C7B40000}"/>
    <cellStyle name="Percent 49 2" xfId="989" xr:uid="{00000000-0005-0000-0000-0000C8B40000}"/>
    <cellStyle name="Percent 5" xfId="195" xr:uid="{00000000-0005-0000-0000-0000C9B40000}"/>
    <cellStyle name="Percent 5 2" xfId="537" xr:uid="{00000000-0005-0000-0000-0000CAB40000}"/>
    <cellStyle name="Percent 50" xfId="990" xr:uid="{00000000-0005-0000-0000-0000CBB40000}"/>
    <cellStyle name="Percent 51" xfId="991" xr:uid="{00000000-0005-0000-0000-0000CCB40000}"/>
    <cellStyle name="Percent 52" xfId="992" xr:uid="{00000000-0005-0000-0000-0000CDB40000}"/>
    <cellStyle name="Percent 53" xfId="993" xr:uid="{00000000-0005-0000-0000-0000CEB40000}"/>
    <cellStyle name="Percent 53 2" xfId="994" xr:uid="{00000000-0005-0000-0000-0000CFB40000}"/>
    <cellStyle name="Percent 54" xfId="995" xr:uid="{00000000-0005-0000-0000-0000D0B40000}"/>
    <cellStyle name="Percent 54 2" xfId="996" xr:uid="{00000000-0005-0000-0000-0000D1B40000}"/>
    <cellStyle name="Percent 55" xfId="997" xr:uid="{00000000-0005-0000-0000-0000D2B40000}"/>
    <cellStyle name="Percent 55 2" xfId="998" xr:uid="{00000000-0005-0000-0000-0000D3B40000}"/>
    <cellStyle name="Percent 56" xfId="999" xr:uid="{00000000-0005-0000-0000-0000D4B40000}"/>
    <cellStyle name="Percent 56 2" xfId="1000" xr:uid="{00000000-0005-0000-0000-0000D5B40000}"/>
    <cellStyle name="Percent 57" xfId="1001" xr:uid="{00000000-0005-0000-0000-0000D6B40000}"/>
    <cellStyle name="Percent 58" xfId="1002" xr:uid="{00000000-0005-0000-0000-0000D7B40000}"/>
    <cellStyle name="Percent 59" xfId="1003" xr:uid="{00000000-0005-0000-0000-0000D8B40000}"/>
    <cellStyle name="Percent 6" xfId="196" xr:uid="{00000000-0005-0000-0000-0000D9B40000}"/>
    <cellStyle name="Percent 60" xfId="1004" xr:uid="{00000000-0005-0000-0000-0000DAB40000}"/>
    <cellStyle name="Percent 61" xfId="930" xr:uid="{00000000-0005-0000-0000-0000DBB40000}"/>
    <cellStyle name="Percent 62" xfId="1269" xr:uid="{00000000-0005-0000-0000-0000DCB40000}"/>
    <cellStyle name="Percent 63" xfId="1326" xr:uid="{00000000-0005-0000-0000-0000DDB40000}"/>
    <cellStyle name="Percent 64" xfId="1328" xr:uid="{00000000-0005-0000-0000-0000DEB40000}"/>
    <cellStyle name="Percent 65" xfId="1382" xr:uid="{00000000-0005-0000-0000-0000DFB40000}"/>
    <cellStyle name="Percent 66" xfId="1595" xr:uid="{00000000-0005-0000-0000-0000E0B40000}"/>
    <cellStyle name="Percent 67" xfId="2016" xr:uid="{00000000-0005-0000-0000-0000E1B40000}"/>
    <cellStyle name="Percent 68" xfId="2806" xr:uid="{00000000-0005-0000-0000-0000E2B40000}"/>
    <cellStyle name="Percent 69" xfId="2801" xr:uid="{00000000-0005-0000-0000-0000E3B40000}"/>
    <cellStyle name="Percent 7" xfId="197" xr:uid="{00000000-0005-0000-0000-0000E4B40000}"/>
    <cellStyle name="Percent 7 2" xfId="1006" xr:uid="{00000000-0005-0000-0000-0000E5B40000}"/>
    <cellStyle name="Percent 7 3" xfId="1007" xr:uid="{00000000-0005-0000-0000-0000E6B40000}"/>
    <cellStyle name="Percent 7 4" xfId="1008" xr:uid="{00000000-0005-0000-0000-0000E7B40000}"/>
    <cellStyle name="Percent 7 5" xfId="1009" xr:uid="{00000000-0005-0000-0000-0000E8B40000}"/>
    <cellStyle name="Percent 7 6" xfId="1010" xr:uid="{00000000-0005-0000-0000-0000E9B40000}"/>
    <cellStyle name="Percent 7 7" xfId="1005" xr:uid="{00000000-0005-0000-0000-0000EAB40000}"/>
    <cellStyle name="Percent 7 8" xfId="407" xr:uid="{00000000-0005-0000-0000-0000EBB40000}"/>
    <cellStyle name="Percent 7 9" xfId="31433" xr:uid="{00000000-0005-0000-0000-0000ECB40000}"/>
    <cellStyle name="Percent 70" xfId="2869" xr:uid="{00000000-0005-0000-0000-0000EDB40000}"/>
    <cellStyle name="Percent 71" xfId="4492" xr:uid="{00000000-0005-0000-0000-0000EEB40000}"/>
    <cellStyle name="Percent 72" xfId="4495" xr:uid="{00000000-0005-0000-0000-0000EFB40000}"/>
    <cellStyle name="Percent 73" xfId="4503" xr:uid="{00000000-0005-0000-0000-0000F0B40000}"/>
    <cellStyle name="Percent 74" xfId="2821" xr:uid="{00000000-0005-0000-0000-0000F1B40000}"/>
    <cellStyle name="Percent 75" xfId="4506" xr:uid="{00000000-0005-0000-0000-0000F2B40000}"/>
    <cellStyle name="Percent 76" xfId="2854" xr:uid="{00000000-0005-0000-0000-0000F3B40000}"/>
    <cellStyle name="Percent 77" xfId="4505" xr:uid="{00000000-0005-0000-0000-0000F4B40000}"/>
    <cellStyle name="Percent 78" xfId="2813" xr:uid="{00000000-0005-0000-0000-0000F5B40000}"/>
    <cellStyle name="Percent 79" xfId="2817" xr:uid="{00000000-0005-0000-0000-0000F6B40000}"/>
    <cellStyle name="Percent 8" xfId="198" xr:uid="{00000000-0005-0000-0000-0000F7B40000}"/>
    <cellStyle name="Percent 8 2" xfId="1011" xr:uid="{00000000-0005-0000-0000-0000F8B40000}"/>
    <cellStyle name="Percent 8 3" xfId="1012" xr:uid="{00000000-0005-0000-0000-0000F9B40000}"/>
    <cellStyle name="Percent 8 4" xfId="1013" xr:uid="{00000000-0005-0000-0000-0000FAB40000}"/>
    <cellStyle name="Percent 8 5" xfId="31481" xr:uid="{00000000-0005-0000-0000-0000FBB40000}"/>
    <cellStyle name="Percent 80" xfId="2808" xr:uid="{00000000-0005-0000-0000-0000FCB40000}"/>
    <cellStyle name="Percent 81" xfId="2814" xr:uid="{00000000-0005-0000-0000-0000FDB40000}"/>
    <cellStyle name="Percent 82" xfId="2866" xr:uid="{00000000-0005-0000-0000-0000FEB40000}"/>
    <cellStyle name="Percent 83" xfId="4562" xr:uid="{00000000-0005-0000-0000-0000FFB40000}"/>
    <cellStyle name="Percent 84" xfId="6183" xr:uid="{00000000-0005-0000-0000-000000B50000}"/>
    <cellStyle name="Percent 85" xfId="6184" xr:uid="{00000000-0005-0000-0000-000001B50000}"/>
    <cellStyle name="Percent 86" xfId="6190" xr:uid="{00000000-0005-0000-0000-000002B50000}"/>
    <cellStyle name="Percent 87" xfId="4516" xr:uid="{00000000-0005-0000-0000-000003B50000}"/>
    <cellStyle name="Percent 88" xfId="6191" xr:uid="{00000000-0005-0000-0000-000004B50000}"/>
    <cellStyle name="Percent 89" xfId="4548" xr:uid="{00000000-0005-0000-0000-000005B50000}"/>
    <cellStyle name="Percent 9" xfId="199" xr:uid="{00000000-0005-0000-0000-000006B50000}"/>
    <cellStyle name="Percent 9 2" xfId="1014" xr:uid="{00000000-0005-0000-0000-000007B50000}"/>
    <cellStyle name="Percent 9 3" xfId="1015" xr:uid="{00000000-0005-0000-0000-000008B50000}"/>
    <cellStyle name="Percent 9 4" xfId="31432" xr:uid="{00000000-0005-0000-0000-000009B50000}"/>
    <cellStyle name="Percent 90" xfId="11272" xr:uid="{00000000-0005-0000-0000-00000AB50000}"/>
    <cellStyle name="Percent 91" xfId="16244" xr:uid="{00000000-0005-0000-0000-00000BB50000}"/>
    <cellStyle name="Percent 92" xfId="16238" xr:uid="{00000000-0005-0000-0000-00000CB50000}"/>
    <cellStyle name="Percent 93" xfId="16235" xr:uid="{00000000-0005-0000-0000-00000DB50000}"/>
    <cellStyle name="Percent 94" xfId="6251" xr:uid="{00000000-0005-0000-0000-00000EB50000}"/>
    <cellStyle name="Percent 95" xfId="6193" xr:uid="{00000000-0005-0000-0000-00000FB50000}"/>
    <cellStyle name="Percent 96" xfId="16281" xr:uid="{00000000-0005-0000-0000-000010B50000}"/>
    <cellStyle name="Percent 97" xfId="16255" xr:uid="{00000000-0005-0000-0000-000011B50000}"/>
    <cellStyle name="Percent 98" xfId="16285" xr:uid="{00000000-0005-0000-0000-000012B50000}"/>
    <cellStyle name="Percent 99" xfId="16251" xr:uid="{00000000-0005-0000-0000-000013B50000}"/>
    <cellStyle name="SAPBEXaggData" xfId="200" xr:uid="{00000000-0005-0000-0000-000014B50000}"/>
    <cellStyle name="SAPBEXaggData 2" xfId="201" xr:uid="{00000000-0005-0000-0000-000015B50000}"/>
    <cellStyle name="SAPBEXaggData 2 2" xfId="202" xr:uid="{00000000-0005-0000-0000-000016B50000}"/>
    <cellStyle name="SAPBEXaggData 3" xfId="203" xr:uid="{00000000-0005-0000-0000-000017B50000}"/>
    <cellStyle name="SAPBEXaggData 4" xfId="431" xr:uid="{00000000-0005-0000-0000-000018B50000}"/>
    <cellStyle name="SAPBEXaggData 4 2" xfId="46668" xr:uid="{00000000-0005-0000-0000-000019B50000}"/>
    <cellStyle name="SAPBEXaggData 5" xfId="31480" xr:uid="{00000000-0005-0000-0000-00001AB50000}"/>
    <cellStyle name="SAPBEXaggData_Sept 2011 Total BW Data" xfId="204" xr:uid="{00000000-0005-0000-0000-00001BB50000}"/>
    <cellStyle name="SAPBEXaggDataEmph" xfId="205" xr:uid="{00000000-0005-0000-0000-00001CB50000}"/>
    <cellStyle name="SAPBEXaggDataEmph 2" xfId="432" xr:uid="{00000000-0005-0000-0000-00001DB50000}"/>
    <cellStyle name="SAPBEXaggDataEmph 2 2" xfId="46727" xr:uid="{00000000-0005-0000-0000-00001EB50000}"/>
    <cellStyle name="SAPBEXaggDataEmph 3" xfId="31508" xr:uid="{00000000-0005-0000-0000-00001FB50000}"/>
    <cellStyle name="SAPBEXaggExc1" xfId="206" xr:uid="{00000000-0005-0000-0000-000020B50000}"/>
    <cellStyle name="SAPBEXaggExc1Emph" xfId="207" xr:uid="{00000000-0005-0000-0000-000021B50000}"/>
    <cellStyle name="SAPBEXaggExc2" xfId="208" xr:uid="{00000000-0005-0000-0000-000022B50000}"/>
    <cellStyle name="SAPBEXaggExc2Emph" xfId="209" xr:uid="{00000000-0005-0000-0000-000023B50000}"/>
    <cellStyle name="SAPBEXaggItem" xfId="210" xr:uid="{00000000-0005-0000-0000-000024B50000}"/>
    <cellStyle name="SAPBEXaggItem 2" xfId="211" xr:uid="{00000000-0005-0000-0000-000025B50000}"/>
    <cellStyle name="SAPBEXaggItem 2 2" xfId="212" xr:uid="{00000000-0005-0000-0000-000026B50000}"/>
    <cellStyle name="SAPBEXaggItem 3" xfId="213" xr:uid="{00000000-0005-0000-0000-000027B50000}"/>
    <cellStyle name="SAPBEXaggItem 4" xfId="433" xr:uid="{00000000-0005-0000-0000-000028B50000}"/>
    <cellStyle name="SAPBEXaggItem 4 2" xfId="46607" xr:uid="{00000000-0005-0000-0000-000029B50000}"/>
    <cellStyle name="SAPBEXaggItem 5" xfId="31431" xr:uid="{00000000-0005-0000-0000-00002AB50000}"/>
    <cellStyle name="SAPBEXaggItem_Sept 2011 Total BW Data" xfId="214" xr:uid="{00000000-0005-0000-0000-00002BB50000}"/>
    <cellStyle name="SAPBEXaggItemX" xfId="215" xr:uid="{00000000-0005-0000-0000-00002CB50000}"/>
    <cellStyle name="SAPBEXaggItemX 2" xfId="434" xr:uid="{00000000-0005-0000-0000-00002DB50000}"/>
    <cellStyle name="SAPBEXaggItemX 2 2" xfId="46667" xr:uid="{00000000-0005-0000-0000-00002EB50000}"/>
    <cellStyle name="SAPBEXaggItemX 3" xfId="31410" xr:uid="{00000000-0005-0000-0000-00002FB50000}"/>
    <cellStyle name="SAPBEXchaText" xfId="216" xr:uid="{00000000-0005-0000-0000-000030B50000}"/>
    <cellStyle name="SAPBEXchaText 2" xfId="435" xr:uid="{00000000-0005-0000-0000-000031B50000}"/>
    <cellStyle name="SAPBEXchaText 2 2" xfId="46666" xr:uid="{00000000-0005-0000-0000-000032B50000}"/>
    <cellStyle name="SAPBEXchaText 3" xfId="31430" xr:uid="{00000000-0005-0000-0000-000033B50000}"/>
    <cellStyle name="SAPBEXColoum_Header_SA" xfId="217" xr:uid="{00000000-0005-0000-0000-000034B50000}"/>
    <cellStyle name="SAPBEXexcBad" xfId="436" xr:uid="{00000000-0005-0000-0000-000035B50000}"/>
    <cellStyle name="SAPBEXexcBad7" xfId="218" xr:uid="{00000000-0005-0000-0000-000036B50000}"/>
    <cellStyle name="SAPBEXexcBad7 2" xfId="219" xr:uid="{00000000-0005-0000-0000-000037B50000}"/>
    <cellStyle name="SAPBEXexcBad8" xfId="220" xr:uid="{00000000-0005-0000-0000-000038B50000}"/>
    <cellStyle name="SAPBEXexcBad8 2" xfId="221" xr:uid="{00000000-0005-0000-0000-000039B50000}"/>
    <cellStyle name="SAPBEXexcBad9" xfId="222" xr:uid="{00000000-0005-0000-0000-00003AB50000}"/>
    <cellStyle name="SAPBEXexcBad9 2" xfId="223" xr:uid="{00000000-0005-0000-0000-00003BB50000}"/>
    <cellStyle name="SAPBEXexcCritical" xfId="437" xr:uid="{00000000-0005-0000-0000-00003CB50000}"/>
    <cellStyle name="SAPBEXexcCritical4" xfId="224" xr:uid="{00000000-0005-0000-0000-00003DB50000}"/>
    <cellStyle name="SAPBEXexcCritical4 2" xfId="225" xr:uid="{00000000-0005-0000-0000-00003EB50000}"/>
    <cellStyle name="SAPBEXexcCritical5" xfId="226" xr:uid="{00000000-0005-0000-0000-00003FB50000}"/>
    <cellStyle name="SAPBEXexcCritical5 2" xfId="227" xr:uid="{00000000-0005-0000-0000-000040B50000}"/>
    <cellStyle name="SAPBEXexcCritical6" xfId="228" xr:uid="{00000000-0005-0000-0000-000041B50000}"/>
    <cellStyle name="SAPBEXexcCritical6 2" xfId="229" xr:uid="{00000000-0005-0000-0000-000042B50000}"/>
    <cellStyle name="SAPBEXexcGood" xfId="438" xr:uid="{00000000-0005-0000-0000-000043B50000}"/>
    <cellStyle name="SAPBEXexcGood1" xfId="230" xr:uid="{00000000-0005-0000-0000-000044B50000}"/>
    <cellStyle name="SAPBEXexcGood1 2" xfId="231" xr:uid="{00000000-0005-0000-0000-000045B50000}"/>
    <cellStyle name="SAPBEXexcGood2" xfId="232" xr:uid="{00000000-0005-0000-0000-000046B50000}"/>
    <cellStyle name="SAPBEXexcGood2 2" xfId="233" xr:uid="{00000000-0005-0000-0000-000047B50000}"/>
    <cellStyle name="SAPBEXexcGood3" xfId="234" xr:uid="{00000000-0005-0000-0000-000048B50000}"/>
    <cellStyle name="SAPBEXexcGood3 2" xfId="235" xr:uid="{00000000-0005-0000-0000-000049B50000}"/>
    <cellStyle name="SAPBEXexcVeryBad" xfId="439" xr:uid="{00000000-0005-0000-0000-00004AB50000}"/>
    <cellStyle name="SAPBEXfilterDrill" xfId="236" xr:uid="{00000000-0005-0000-0000-00004BB50000}"/>
    <cellStyle name="SAPBEXfilterDrill 2" xfId="440" xr:uid="{00000000-0005-0000-0000-00004CB50000}"/>
    <cellStyle name="SAPBEXfilterDrill 2 2" xfId="46665" xr:uid="{00000000-0005-0000-0000-00004DB50000}"/>
    <cellStyle name="SAPBEXfilterDrill 3" xfId="31429" xr:uid="{00000000-0005-0000-0000-00004EB50000}"/>
    <cellStyle name="SAPBEXfilterItem" xfId="237" xr:uid="{00000000-0005-0000-0000-00004FB50000}"/>
    <cellStyle name="SAPBEXfilterItem 2" xfId="238" xr:uid="{00000000-0005-0000-0000-000050B50000}"/>
    <cellStyle name="SAPBEXfilterItem 3" xfId="441" xr:uid="{00000000-0005-0000-0000-000051B50000}"/>
    <cellStyle name="SAPBEXfilterItem 3 2" xfId="46664" xr:uid="{00000000-0005-0000-0000-000052B50000}"/>
    <cellStyle name="SAPBEXfilterItem 4" xfId="31428" xr:uid="{00000000-0005-0000-0000-000053B50000}"/>
    <cellStyle name="SAPBEXfilterItem_2011-10 LIEE Table 6 (2)" xfId="239" xr:uid="{00000000-0005-0000-0000-000054B50000}"/>
    <cellStyle name="SAPBEXfilterText" xfId="240" xr:uid="{00000000-0005-0000-0000-000055B50000}"/>
    <cellStyle name="SAPBEXfilterText 2" xfId="241" xr:uid="{00000000-0005-0000-0000-000056B50000}"/>
    <cellStyle name="SAPBEXfilterText 2 2" xfId="242" xr:uid="{00000000-0005-0000-0000-000057B50000}"/>
    <cellStyle name="SAPBEXfilterText 3" xfId="442" xr:uid="{00000000-0005-0000-0000-000058B50000}"/>
    <cellStyle name="SAPBEXfilterText 3 2" xfId="46615" xr:uid="{00000000-0005-0000-0000-000059B50000}"/>
    <cellStyle name="SAPBEXfilterText 4" xfId="31427" xr:uid="{00000000-0005-0000-0000-00005AB50000}"/>
    <cellStyle name="SAPBEXfilterText_2011-12 LIEE Table 1 Updated budget" xfId="243" xr:uid="{00000000-0005-0000-0000-00005BB50000}"/>
    <cellStyle name="SAPBEXformats" xfId="244" xr:uid="{00000000-0005-0000-0000-00005CB50000}"/>
    <cellStyle name="SAPBEXformats 2" xfId="443" xr:uid="{00000000-0005-0000-0000-00005DB50000}"/>
    <cellStyle name="SAPBEXformats 2 2" xfId="46608" xr:uid="{00000000-0005-0000-0000-00005EB50000}"/>
    <cellStyle name="SAPBEXformats 3" xfId="31426" xr:uid="{00000000-0005-0000-0000-00005FB50000}"/>
    <cellStyle name="SAPBEXheaderData" xfId="245" xr:uid="{00000000-0005-0000-0000-000060B50000}"/>
    <cellStyle name="SAPBEXheaderData 2" xfId="444" xr:uid="{00000000-0005-0000-0000-000061B50000}"/>
    <cellStyle name="SAPBEXheaderData 3" xfId="31425" xr:uid="{00000000-0005-0000-0000-000062B50000}"/>
    <cellStyle name="SAPBEXheaderItem" xfId="246" xr:uid="{00000000-0005-0000-0000-000063B50000}"/>
    <cellStyle name="SAPBEXheaderItem 2" xfId="247" xr:uid="{00000000-0005-0000-0000-000064B50000}"/>
    <cellStyle name="SAPBEXheaderItem 2 2" xfId="248" xr:uid="{00000000-0005-0000-0000-000065B50000}"/>
    <cellStyle name="SAPBEXheaderItem 3" xfId="445" xr:uid="{00000000-0005-0000-0000-000066B50000}"/>
    <cellStyle name="SAPBEXheaderItem 3 2" xfId="46663" xr:uid="{00000000-0005-0000-0000-000067B50000}"/>
    <cellStyle name="SAPBEXheaderItem 4" xfId="31424" xr:uid="{00000000-0005-0000-0000-000068B50000}"/>
    <cellStyle name="SAPBEXheaderItem_2011-10 LIEE Table 6 (2)" xfId="249" xr:uid="{00000000-0005-0000-0000-000069B50000}"/>
    <cellStyle name="SAPBEXheaderText" xfId="250" xr:uid="{00000000-0005-0000-0000-00006AB50000}"/>
    <cellStyle name="SAPBEXheaderText 2" xfId="251" xr:uid="{00000000-0005-0000-0000-00006BB50000}"/>
    <cellStyle name="SAPBEXheaderText 2 2" xfId="252" xr:uid="{00000000-0005-0000-0000-00006CB50000}"/>
    <cellStyle name="SAPBEXheaderText 3" xfId="446" xr:uid="{00000000-0005-0000-0000-00006DB50000}"/>
    <cellStyle name="SAPBEXheaderText 3 2" xfId="46602" xr:uid="{00000000-0005-0000-0000-00006EB50000}"/>
    <cellStyle name="SAPBEXheaderText 4" xfId="31479" xr:uid="{00000000-0005-0000-0000-00006FB50000}"/>
    <cellStyle name="SAPBEXheaderText_2011-10 LIEE Table 6 (2)" xfId="253" xr:uid="{00000000-0005-0000-0000-000070B50000}"/>
    <cellStyle name="SAPBEXHLevel0" xfId="254" xr:uid="{00000000-0005-0000-0000-000071B50000}"/>
    <cellStyle name="SAPBEXHLevel0 10" xfId="1017" xr:uid="{00000000-0005-0000-0000-000072B50000}"/>
    <cellStyle name="SAPBEXHLevel0 10 2" xfId="1018" xr:uid="{00000000-0005-0000-0000-000073B50000}"/>
    <cellStyle name="SAPBEXHLevel0 11" xfId="1016" xr:uid="{00000000-0005-0000-0000-000074B50000}"/>
    <cellStyle name="SAPBEXHLevel0 12" xfId="447" xr:uid="{00000000-0005-0000-0000-000075B50000}"/>
    <cellStyle name="SAPBEXHLevel0 13" xfId="31423" xr:uid="{00000000-0005-0000-0000-000076B50000}"/>
    <cellStyle name="SAPBEXHLevel0 2" xfId="255" xr:uid="{00000000-0005-0000-0000-000077B50000}"/>
    <cellStyle name="SAPBEXHLevel0 2 2" xfId="256" xr:uid="{00000000-0005-0000-0000-000078B50000}"/>
    <cellStyle name="SAPBEXHLevel0 2 2 2" xfId="539" xr:uid="{00000000-0005-0000-0000-000079B50000}"/>
    <cellStyle name="SAPBEXHLevel0 2 2 3" xfId="449" xr:uid="{00000000-0005-0000-0000-00007AB50000}"/>
    <cellStyle name="SAPBEXHLevel0 2 2 4" xfId="31478" xr:uid="{00000000-0005-0000-0000-00007BB50000}"/>
    <cellStyle name="SAPBEXHLevel0 2 3" xfId="538" xr:uid="{00000000-0005-0000-0000-00007CB50000}"/>
    <cellStyle name="SAPBEXHLevel0 2 4" xfId="448" xr:uid="{00000000-0005-0000-0000-00007DB50000}"/>
    <cellStyle name="SAPBEXHLevel0 2 5" xfId="31477" xr:uid="{00000000-0005-0000-0000-00007EB50000}"/>
    <cellStyle name="SAPBEXHLevel0 3" xfId="450" xr:uid="{00000000-0005-0000-0000-00007FB50000}"/>
    <cellStyle name="SAPBEXHLevel0 3 2" xfId="540" xr:uid="{00000000-0005-0000-0000-000080B50000}"/>
    <cellStyle name="SAPBEXHLevel0 3 3" xfId="46622" xr:uid="{00000000-0005-0000-0000-000081B50000}"/>
    <cellStyle name="SAPBEXHLevel0 4" xfId="1019" xr:uid="{00000000-0005-0000-0000-000082B50000}"/>
    <cellStyle name="SAPBEXHLevel0 5" xfId="1020" xr:uid="{00000000-0005-0000-0000-000083B50000}"/>
    <cellStyle name="SAPBEXHLevel0 5 2" xfId="1021" xr:uid="{00000000-0005-0000-0000-000084B50000}"/>
    <cellStyle name="SAPBEXHLevel0 5 3" xfId="1022" xr:uid="{00000000-0005-0000-0000-000085B50000}"/>
    <cellStyle name="SAPBEXHLevel0 6" xfId="1023" xr:uid="{00000000-0005-0000-0000-000086B50000}"/>
    <cellStyle name="SAPBEXHLevel0 6 2" xfId="1024" xr:uid="{00000000-0005-0000-0000-000087B50000}"/>
    <cellStyle name="SAPBEXHLevel0 7" xfId="1025" xr:uid="{00000000-0005-0000-0000-000088B50000}"/>
    <cellStyle name="SAPBEXHLevel0 7 2" xfId="1026" xr:uid="{00000000-0005-0000-0000-000089B50000}"/>
    <cellStyle name="SAPBEXHLevel0 8" xfId="1027" xr:uid="{00000000-0005-0000-0000-00008AB50000}"/>
    <cellStyle name="SAPBEXHLevel0 9" xfId="1028" xr:uid="{00000000-0005-0000-0000-00008BB50000}"/>
    <cellStyle name="SAPBEXHLevel0 9 2" xfId="1029" xr:uid="{00000000-0005-0000-0000-00008CB50000}"/>
    <cellStyle name="SAPBEXHLevel0_2011-10 LIEE Table 6 (2)" xfId="257" xr:uid="{00000000-0005-0000-0000-00008DB50000}"/>
    <cellStyle name="SAPBEXHLevel0X" xfId="258" xr:uid="{00000000-0005-0000-0000-00008EB50000}"/>
    <cellStyle name="SAPBEXHLevel0X 10" xfId="1031" xr:uid="{00000000-0005-0000-0000-00008FB50000}"/>
    <cellStyle name="SAPBEXHLevel0X 10 2" xfId="1032" xr:uid="{00000000-0005-0000-0000-000090B50000}"/>
    <cellStyle name="SAPBEXHLevel0X 11" xfId="1030" xr:uid="{00000000-0005-0000-0000-000091B50000}"/>
    <cellStyle name="SAPBEXHLevel0X 12" xfId="451" xr:uid="{00000000-0005-0000-0000-000092B50000}"/>
    <cellStyle name="SAPBEXHLevel0X 13" xfId="31422" xr:uid="{00000000-0005-0000-0000-000093B50000}"/>
    <cellStyle name="SAPBEXHLevel0X 2" xfId="259" xr:uid="{00000000-0005-0000-0000-000094B50000}"/>
    <cellStyle name="SAPBEXHLevel0X 2 2" xfId="260" xr:uid="{00000000-0005-0000-0000-000095B50000}"/>
    <cellStyle name="SAPBEXHLevel0X 2 2 2" xfId="542" xr:uid="{00000000-0005-0000-0000-000096B50000}"/>
    <cellStyle name="SAPBEXHLevel0X 2 2 3" xfId="453" xr:uid="{00000000-0005-0000-0000-000097B50000}"/>
    <cellStyle name="SAPBEXHLevel0X 2 2 4" xfId="31507" xr:uid="{00000000-0005-0000-0000-000098B50000}"/>
    <cellStyle name="SAPBEXHLevel0X 2 3" xfId="541" xr:uid="{00000000-0005-0000-0000-000099B50000}"/>
    <cellStyle name="SAPBEXHLevel0X 2 4" xfId="452" xr:uid="{00000000-0005-0000-0000-00009AB50000}"/>
    <cellStyle name="SAPBEXHLevel0X 2 5" xfId="31421" xr:uid="{00000000-0005-0000-0000-00009BB50000}"/>
    <cellStyle name="SAPBEXHLevel0X 3" xfId="261" xr:uid="{00000000-0005-0000-0000-00009CB50000}"/>
    <cellStyle name="SAPBEXHLevel0X 3 2" xfId="262" xr:uid="{00000000-0005-0000-0000-00009DB50000}"/>
    <cellStyle name="SAPBEXHLevel0X 3 2 2" xfId="543" xr:uid="{00000000-0005-0000-0000-00009EB50000}"/>
    <cellStyle name="SAPBEXHLevel0X 3 2 3" xfId="31476" xr:uid="{00000000-0005-0000-0000-00009FB50000}"/>
    <cellStyle name="SAPBEXHLevel0X 3 3" xfId="454" xr:uid="{00000000-0005-0000-0000-0000A0B50000}"/>
    <cellStyle name="SAPBEXHLevel0X 3 4" xfId="31418" xr:uid="{00000000-0005-0000-0000-0000A1B50000}"/>
    <cellStyle name="SAPBEXHLevel0X 4" xfId="263" xr:uid="{00000000-0005-0000-0000-0000A2B50000}"/>
    <cellStyle name="SAPBEXHLevel0X 4 2" xfId="1033" xr:uid="{00000000-0005-0000-0000-0000A3B50000}"/>
    <cellStyle name="SAPBEXHLevel0X 5" xfId="1034" xr:uid="{00000000-0005-0000-0000-0000A4B50000}"/>
    <cellStyle name="SAPBEXHLevel0X 5 2" xfId="1035" xr:uid="{00000000-0005-0000-0000-0000A5B50000}"/>
    <cellStyle name="SAPBEXHLevel0X 5 3" xfId="1036" xr:uid="{00000000-0005-0000-0000-0000A6B50000}"/>
    <cellStyle name="SAPBEXHLevel0X 5 4" xfId="46595" xr:uid="{00000000-0005-0000-0000-0000A7B50000}"/>
    <cellStyle name="SAPBEXHLevel0X 6" xfId="1037" xr:uid="{00000000-0005-0000-0000-0000A8B50000}"/>
    <cellStyle name="SAPBEXHLevel0X 6 2" xfId="1038" xr:uid="{00000000-0005-0000-0000-0000A9B50000}"/>
    <cellStyle name="SAPBEXHLevel0X 7" xfId="1039" xr:uid="{00000000-0005-0000-0000-0000AAB50000}"/>
    <cellStyle name="SAPBEXHLevel0X 7 2" xfId="1040" xr:uid="{00000000-0005-0000-0000-0000ABB50000}"/>
    <cellStyle name="SAPBEXHLevel0X 8" xfId="1041" xr:uid="{00000000-0005-0000-0000-0000ACB50000}"/>
    <cellStyle name="SAPBEXHLevel0X 9" xfId="1042" xr:uid="{00000000-0005-0000-0000-0000ADB50000}"/>
    <cellStyle name="SAPBEXHLevel0X 9 2" xfId="1043" xr:uid="{00000000-0005-0000-0000-0000AEB50000}"/>
    <cellStyle name="SAPBEXHLevel1" xfId="264" xr:uid="{00000000-0005-0000-0000-0000AFB50000}"/>
    <cellStyle name="SAPBEXHLevel1 10" xfId="1045" xr:uid="{00000000-0005-0000-0000-0000B0B50000}"/>
    <cellStyle name="SAPBEXHLevel1 10 2" xfId="1046" xr:uid="{00000000-0005-0000-0000-0000B1B50000}"/>
    <cellStyle name="SAPBEXHLevel1 11" xfId="1044" xr:uid="{00000000-0005-0000-0000-0000B2B50000}"/>
    <cellStyle name="SAPBEXHLevel1 12" xfId="455" xr:uid="{00000000-0005-0000-0000-0000B3B50000}"/>
    <cellStyle name="SAPBEXHLevel1 13" xfId="31420" xr:uid="{00000000-0005-0000-0000-0000B4B50000}"/>
    <cellStyle name="SAPBEXHLevel1 2" xfId="265" xr:uid="{00000000-0005-0000-0000-0000B5B50000}"/>
    <cellStyle name="SAPBEXHLevel1 2 2" xfId="266" xr:uid="{00000000-0005-0000-0000-0000B6B50000}"/>
    <cellStyle name="SAPBEXHLevel1 2 2 2" xfId="545" xr:uid="{00000000-0005-0000-0000-0000B7B50000}"/>
    <cellStyle name="SAPBEXHLevel1 2 2 3" xfId="457" xr:uid="{00000000-0005-0000-0000-0000B8B50000}"/>
    <cellStyle name="SAPBEXHLevel1 2 2 4" xfId="31409" xr:uid="{00000000-0005-0000-0000-0000B9B50000}"/>
    <cellStyle name="SAPBEXHLevel1 2 3" xfId="544" xr:uid="{00000000-0005-0000-0000-0000BAB50000}"/>
    <cellStyle name="SAPBEXHLevel1 2 4" xfId="456" xr:uid="{00000000-0005-0000-0000-0000BBB50000}"/>
    <cellStyle name="SAPBEXHLevel1 2 5" xfId="31419" xr:uid="{00000000-0005-0000-0000-0000BCB50000}"/>
    <cellStyle name="SAPBEXHLevel1 3" xfId="458" xr:uid="{00000000-0005-0000-0000-0000BDB50000}"/>
    <cellStyle name="SAPBEXHLevel1 3 2" xfId="546" xr:uid="{00000000-0005-0000-0000-0000BEB50000}"/>
    <cellStyle name="SAPBEXHLevel1 3 3" xfId="46587" xr:uid="{00000000-0005-0000-0000-0000BFB50000}"/>
    <cellStyle name="SAPBEXHLevel1 4" xfId="1047" xr:uid="{00000000-0005-0000-0000-0000C0B50000}"/>
    <cellStyle name="SAPBEXHLevel1 5" xfId="1048" xr:uid="{00000000-0005-0000-0000-0000C1B50000}"/>
    <cellStyle name="SAPBEXHLevel1 5 2" xfId="1049" xr:uid="{00000000-0005-0000-0000-0000C2B50000}"/>
    <cellStyle name="SAPBEXHLevel1 5 3" xfId="1050" xr:uid="{00000000-0005-0000-0000-0000C3B50000}"/>
    <cellStyle name="SAPBEXHLevel1 6" xfId="1051" xr:uid="{00000000-0005-0000-0000-0000C4B50000}"/>
    <cellStyle name="SAPBEXHLevel1 6 2" xfId="1052" xr:uid="{00000000-0005-0000-0000-0000C5B50000}"/>
    <cellStyle name="SAPBEXHLevel1 7" xfId="1053" xr:uid="{00000000-0005-0000-0000-0000C6B50000}"/>
    <cellStyle name="SAPBEXHLevel1 7 2" xfId="1054" xr:uid="{00000000-0005-0000-0000-0000C7B50000}"/>
    <cellStyle name="SAPBEXHLevel1 8" xfId="1055" xr:uid="{00000000-0005-0000-0000-0000C8B50000}"/>
    <cellStyle name="SAPBEXHLevel1 9" xfId="1056" xr:uid="{00000000-0005-0000-0000-0000C9B50000}"/>
    <cellStyle name="SAPBEXHLevel1 9 2" xfId="1057" xr:uid="{00000000-0005-0000-0000-0000CAB50000}"/>
    <cellStyle name="SAPBEXHLevel1_2011-12 LIEE Table 1 Updated budget" xfId="267" xr:uid="{00000000-0005-0000-0000-0000CBB50000}"/>
    <cellStyle name="SAPBEXHLevel1X" xfId="268" xr:uid="{00000000-0005-0000-0000-0000CCB50000}"/>
    <cellStyle name="SAPBEXHLevel1X 10" xfId="1059" xr:uid="{00000000-0005-0000-0000-0000CDB50000}"/>
    <cellStyle name="SAPBEXHLevel1X 10 2" xfId="1060" xr:uid="{00000000-0005-0000-0000-0000CEB50000}"/>
    <cellStyle name="SAPBEXHLevel1X 11" xfId="1058" xr:uid="{00000000-0005-0000-0000-0000CFB50000}"/>
    <cellStyle name="SAPBEXHLevel1X 12" xfId="459" xr:uid="{00000000-0005-0000-0000-0000D0B50000}"/>
    <cellStyle name="SAPBEXHLevel1X 13" xfId="31408" xr:uid="{00000000-0005-0000-0000-0000D1B50000}"/>
    <cellStyle name="SAPBEXHLevel1X 2" xfId="269" xr:uid="{00000000-0005-0000-0000-0000D2B50000}"/>
    <cellStyle name="SAPBEXHLevel1X 2 2" xfId="270" xr:uid="{00000000-0005-0000-0000-0000D3B50000}"/>
    <cellStyle name="SAPBEXHLevel1X 2 2 2" xfId="548" xr:uid="{00000000-0005-0000-0000-0000D4B50000}"/>
    <cellStyle name="SAPBEXHLevel1X 2 2 3" xfId="461" xr:uid="{00000000-0005-0000-0000-0000D5B50000}"/>
    <cellStyle name="SAPBEXHLevel1X 2 2 4" xfId="31407" xr:uid="{00000000-0005-0000-0000-0000D6B50000}"/>
    <cellStyle name="SAPBEXHLevel1X 2 3" xfId="547" xr:uid="{00000000-0005-0000-0000-0000D7B50000}"/>
    <cellStyle name="SAPBEXHLevel1X 2 4" xfId="460" xr:uid="{00000000-0005-0000-0000-0000D8B50000}"/>
    <cellStyle name="SAPBEXHLevel1X 2 5" xfId="31506" xr:uid="{00000000-0005-0000-0000-0000D9B50000}"/>
    <cellStyle name="SAPBEXHLevel1X 3" xfId="271" xr:uid="{00000000-0005-0000-0000-0000DAB50000}"/>
    <cellStyle name="SAPBEXHLevel1X 3 2" xfId="272" xr:uid="{00000000-0005-0000-0000-0000DBB50000}"/>
    <cellStyle name="SAPBEXHLevel1X 3 2 2" xfId="549" xr:uid="{00000000-0005-0000-0000-0000DCB50000}"/>
    <cellStyle name="SAPBEXHLevel1X 3 2 3" xfId="31406" xr:uid="{00000000-0005-0000-0000-0000DDB50000}"/>
    <cellStyle name="SAPBEXHLevel1X 3 3" xfId="462" xr:uid="{00000000-0005-0000-0000-0000DEB50000}"/>
    <cellStyle name="SAPBEXHLevel1X 3 4" xfId="31505" xr:uid="{00000000-0005-0000-0000-0000DFB50000}"/>
    <cellStyle name="SAPBEXHLevel1X 4" xfId="273" xr:uid="{00000000-0005-0000-0000-0000E0B50000}"/>
    <cellStyle name="SAPBEXHLevel1X 4 2" xfId="1061" xr:uid="{00000000-0005-0000-0000-0000E1B50000}"/>
    <cellStyle name="SAPBEXHLevel1X 5" xfId="1062" xr:uid="{00000000-0005-0000-0000-0000E2B50000}"/>
    <cellStyle name="SAPBEXHLevel1X 5 2" xfId="1063" xr:uid="{00000000-0005-0000-0000-0000E3B50000}"/>
    <cellStyle name="SAPBEXHLevel1X 5 3" xfId="1064" xr:uid="{00000000-0005-0000-0000-0000E4B50000}"/>
    <cellStyle name="SAPBEXHLevel1X 5 4" xfId="46623" xr:uid="{00000000-0005-0000-0000-0000E5B50000}"/>
    <cellStyle name="SAPBEXHLevel1X 6" xfId="1065" xr:uid="{00000000-0005-0000-0000-0000E6B50000}"/>
    <cellStyle name="SAPBEXHLevel1X 6 2" xfId="1066" xr:uid="{00000000-0005-0000-0000-0000E7B50000}"/>
    <cellStyle name="SAPBEXHLevel1X 7" xfId="1067" xr:uid="{00000000-0005-0000-0000-0000E8B50000}"/>
    <cellStyle name="SAPBEXHLevel1X 7 2" xfId="1068" xr:uid="{00000000-0005-0000-0000-0000E9B50000}"/>
    <cellStyle name="SAPBEXHLevel1X 8" xfId="1069" xr:uid="{00000000-0005-0000-0000-0000EAB50000}"/>
    <cellStyle name="SAPBEXHLevel1X 9" xfId="1070" xr:uid="{00000000-0005-0000-0000-0000EBB50000}"/>
    <cellStyle name="SAPBEXHLevel1X 9 2" xfId="1071" xr:uid="{00000000-0005-0000-0000-0000ECB50000}"/>
    <cellStyle name="SAPBEXHLevel2" xfId="274" xr:uid="{00000000-0005-0000-0000-0000EDB50000}"/>
    <cellStyle name="SAPBEXHLevel2 10" xfId="1073" xr:uid="{00000000-0005-0000-0000-0000EEB50000}"/>
    <cellStyle name="SAPBEXHLevel2 10 2" xfId="1074" xr:uid="{00000000-0005-0000-0000-0000EFB50000}"/>
    <cellStyle name="SAPBEXHLevel2 11" xfId="1072" xr:uid="{00000000-0005-0000-0000-0000F0B50000}"/>
    <cellStyle name="SAPBEXHLevel2 12" xfId="463" xr:uid="{00000000-0005-0000-0000-0000F1B50000}"/>
    <cellStyle name="SAPBEXHLevel2 13" xfId="31417" xr:uid="{00000000-0005-0000-0000-0000F2B50000}"/>
    <cellStyle name="SAPBEXHLevel2 2" xfId="275" xr:uid="{00000000-0005-0000-0000-0000F3B50000}"/>
    <cellStyle name="SAPBEXHLevel2 2 2" xfId="276" xr:uid="{00000000-0005-0000-0000-0000F4B50000}"/>
    <cellStyle name="SAPBEXHLevel2 2 2 2" xfId="551" xr:uid="{00000000-0005-0000-0000-0000F5B50000}"/>
    <cellStyle name="SAPBEXHLevel2 2 2 3" xfId="465" xr:uid="{00000000-0005-0000-0000-0000F6B50000}"/>
    <cellStyle name="SAPBEXHLevel2 2 2 4" xfId="31405" xr:uid="{00000000-0005-0000-0000-0000F7B50000}"/>
    <cellStyle name="SAPBEXHLevel2 2 3" xfId="550" xr:uid="{00000000-0005-0000-0000-0000F8B50000}"/>
    <cellStyle name="SAPBEXHLevel2 2 4" xfId="464" xr:uid="{00000000-0005-0000-0000-0000F9B50000}"/>
    <cellStyle name="SAPBEXHLevel2 2 5" xfId="31504" xr:uid="{00000000-0005-0000-0000-0000FAB50000}"/>
    <cellStyle name="SAPBEXHLevel2 3" xfId="466" xr:uid="{00000000-0005-0000-0000-0000FBB50000}"/>
    <cellStyle name="SAPBEXHLevel2 3 2" xfId="552" xr:uid="{00000000-0005-0000-0000-0000FCB50000}"/>
    <cellStyle name="SAPBEXHLevel2 3 3" xfId="46586" xr:uid="{00000000-0005-0000-0000-0000FDB50000}"/>
    <cellStyle name="SAPBEXHLevel2 4" xfId="1075" xr:uid="{00000000-0005-0000-0000-0000FEB50000}"/>
    <cellStyle name="SAPBEXHLevel2 5" xfId="1076" xr:uid="{00000000-0005-0000-0000-0000FFB50000}"/>
    <cellStyle name="SAPBEXHLevel2 5 2" xfId="1077" xr:uid="{00000000-0005-0000-0000-000000B60000}"/>
    <cellStyle name="SAPBEXHLevel2 5 3" xfId="1078" xr:uid="{00000000-0005-0000-0000-000001B60000}"/>
    <cellStyle name="SAPBEXHLevel2 6" xfId="1079" xr:uid="{00000000-0005-0000-0000-000002B60000}"/>
    <cellStyle name="SAPBEXHLevel2 6 2" xfId="1080" xr:uid="{00000000-0005-0000-0000-000003B60000}"/>
    <cellStyle name="SAPBEXHLevel2 7" xfId="1081" xr:uid="{00000000-0005-0000-0000-000004B60000}"/>
    <cellStyle name="SAPBEXHLevel2 7 2" xfId="1082" xr:uid="{00000000-0005-0000-0000-000005B60000}"/>
    <cellStyle name="SAPBEXHLevel2 8" xfId="1083" xr:uid="{00000000-0005-0000-0000-000006B60000}"/>
    <cellStyle name="SAPBEXHLevel2 9" xfId="1084" xr:uid="{00000000-0005-0000-0000-000007B60000}"/>
    <cellStyle name="SAPBEXHLevel2 9 2" xfId="1085" xr:uid="{00000000-0005-0000-0000-000008B60000}"/>
    <cellStyle name="SAPBEXHLevel2_2011-12 LIEE Table 1 Updated budget" xfId="277" xr:uid="{00000000-0005-0000-0000-000009B60000}"/>
    <cellStyle name="SAPBEXHLevel2X" xfId="278" xr:uid="{00000000-0005-0000-0000-00000AB60000}"/>
    <cellStyle name="SAPBEXHLevel2X 10" xfId="1087" xr:uid="{00000000-0005-0000-0000-00000BB60000}"/>
    <cellStyle name="SAPBEXHLevel2X 10 2" xfId="1088" xr:uid="{00000000-0005-0000-0000-00000CB60000}"/>
    <cellStyle name="SAPBEXHLevel2X 11" xfId="1086" xr:uid="{00000000-0005-0000-0000-00000DB60000}"/>
    <cellStyle name="SAPBEXHLevel2X 12" xfId="467" xr:uid="{00000000-0005-0000-0000-00000EB60000}"/>
    <cellStyle name="SAPBEXHLevel2X 13" xfId="31404" xr:uid="{00000000-0005-0000-0000-00000FB60000}"/>
    <cellStyle name="SAPBEXHLevel2X 2" xfId="279" xr:uid="{00000000-0005-0000-0000-000010B60000}"/>
    <cellStyle name="SAPBEXHLevel2X 2 2" xfId="280" xr:uid="{00000000-0005-0000-0000-000011B60000}"/>
    <cellStyle name="SAPBEXHLevel2X 2 2 2" xfId="554" xr:uid="{00000000-0005-0000-0000-000012B60000}"/>
    <cellStyle name="SAPBEXHLevel2X 2 2 3" xfId="469" xr:uid="{00000000-0005-0000-0000-000013B60000}"/>
    <cellStyle name="SAPBEXHLevel2X 2 2 4" xfId="31403" xr:uid="{00000000-0005-0000-0000-000014B60000}"/>
    <cellStyle name="SAPBEXHLevel2X 2 3" xfId="553" xr:uid="{00000000-0005-0000-0000-000015B60000}"/>
    <cellStyle name="SAPBEXHLevel2X 2 4" xfId="468" xr:uid="{00000000-0005-0000-0000-000016B60000}"/>
    <cellStyle name="SAPBEXHLevel2X 2 5" xfId="31503" xr:uid="{00000000-0005-0000-0000-000017B60000}"/>
    <cellStyle name="SAPBEXHLevel2X 3" xfId="281" xr:uid="{00000000-0005-0000-0000-000018B60000}"/>
    <cellStyle name="SAPBEXHLevel2X 3 2" xfId="282" xr:uid="{00000000-0005-0000-0000-000019B60000}"/>
    <cellStyle name="SAPBEXHLevel2X 3 2 2" xfId="555" xr:uid="{00000000-0005-0000-0000-00001AB60000}"/>
    <cellStyle name="SAPBEXHLevel2X 3 2 3" xfId="31402" xr:uid="{00000000-0005-0000-0000-00001BB60000}"/>
    <cellStyle name="SAPBEXHLevel2X 3 3" xfId="470" xr:uid="{00000000-0005-0000-0000-00001CB60000}"/>
    <cellStyle name="SAPBEXHLevel2X 3 4" xfId="31502" xr:uid="{00000000-0005-0000-0000-00001DB60000}"/>
    <cellStyle name="SAPBEXHLevel2X 4" xfId="283" xr:uid="{00000000-0005-0000-0000-00001EB60000}"/>
    <cellStyle name="SAPBEXHLevel2X 4 2" xfId="1089" xr:uid="{00000000-0005-0000-0000-00001FB60000}"/>
    <cellStyle name="SAPBEXHLevel2X 5" xfId="1090" xr:uid="{00000000-0005-0000-0000-000020B60000}"/>
    <cellStyle name="SAPBEXHLevel2X 5 2" xfId="1091" xr:uid="{00000000-0005-0000-0000-000021B60000}"/>
    <cellStyle name="SAPBEXHLevel2X 5 3" xfId="1092" xr:uid="{00000000-0005-0000-0000-000022B60000}"/>
    <cellStyle name="SAPBEXHLevel2X 5 4" xfId="46594" xr:uid="{00000000-0005-0000-0000-000023B60000}"/>
    <cellStyle name="SAPBEXHLevel2X 6" xfId="1093" xr:uid="{00000000-0005-0000-0000-000024B60000}"/>
    <cellStyle name="SAPBEXHLevel2X 6 2" xfId="1094" xr:uid="{00000000-0005-0000-0000-000025B60000}"/>
    <cellStyle name="SAPBEXHLevel2X 7" xfId="1095" xr:uid="{00000000-0005-0000-0000-000026B60000}"/>
    <cellStyle name="SAPBEXHLevel2X 7 2" xfId="1096" xr:uid="{00000000-0005-0000-0000-000027B60000}"/>
    <cellStyle name="SAPBEXHLevel2X 8" xfId="1097" xr:uid="{00000000-0005-0000-0000-000028B60000}"/>
    <cellStyle name="SAPBEXHLevel2X 9" xfId="1098" xr:uid="{00000000-0005-0000-0000-000029B60000}"/>
    <cellStyle name="SAPBEXHLevel2X 9 2" xfId="1099" xr:uid="{00000000-0005-0000-0000-00002AB60000}"/>
    <cellStyle name="SAPBEXHLevel3" xfId="284" xr:uid="{00000000-0005-0000-0000-00002BB60000}"/>
    <cellStyle name="SAPBEXHLevel3 10" xfId="1101" xr:uid="{00000000-0005-0000-0000-00002CB60000}"/>
    <cellStyle name="SAPBEXHLevel3 10 2" xfId="1102" xr:uid="{00000000-0005-0000-0000-00002DB60000}"/>
    <cellStyle name="SAPBEXHLevel3 11" xfId="1100" xr:uid="{00000000-0005-0000-0000-00002EB60000}"/>
    <cellStyle name="SAPBEXHLevel3 12" xfId="471" xr:uid="{00000000-0005-0000-0000-00002FB60000}"/>
    <cellStyle name="SAPBEXHLevel3 13" xfId="31401" xr:uid="{00000000-0005-0000-0000-000030B60000}"/>
    <cellStyle name="SAPBEXHLevel3 2" xfId="285" xr:uid="{00000000-0005-0000-0000-000031B60000}"/>
    <cellStyle name="SAPBEXHLevel3 2 2" xfId="286" xr:uid="{00000000-0005-0000-0000-000032B60000}"/>
    <cellStyle name="SAPBEXHLevel3 2 2 2" xfId="557" xr:uid="{00000000-0005-0000-0000-000033B60000}"/>
    <cellStyle name="SAPBEXHLevel3 2 2 3" xfId="473" xr:uid="{00000000-0005-0000-0000-000034B60000}"/>
    <cellStyle name="SAPBEXHLevel3 2 2 4" xfId="31400" xr:uid="{00000000-0005-0000-0000-000035B60000}"/>
    <cellStyle name="SAPBEXHLevel3 2 3" xfId="556" xr:uid="{00000000-0005-0000-0000-000036B60000}"/>
    <cellStyle name="SAPBEXHLevel3 2 4" xfId="472" xr:uid="{00000000-0005-0000-0000-000037B60000}"/>
    <cellStyle name="SAPBEXHLevel3 2 5" xfId="31501" xr:uid="{00000000-0005-0000-0000-000038B60000}"/>
    <cellStyle name="SAPBEXHLevel3 3" xfId="474" xr:uid="{00000000-0005-0000-0000-000039B60000}"/>
    <cellStyle name="SAPBEXHLevel3 3 2" xfId="558" xr:uid="{00000000-0005-0000-0000-00003AB60000}"/>
    <cellStyle name="SAPBEXHLevel3 3 3" xfId="46724" xr:uid="{00000000-0005-0000-0000-00003BB60000}"/>
    <cellStyle name="SAPBEXHLevel3 4" xfId="1103" xr:uid="{00000000-0005-0000-0000-00003CB60000}"/>
    <cellStyle name="SAPBEXHLevel3 5" xfId="1104" xr:uid="{00000000-0005-0000-0000-00003DB60000}"/>
    <cellStyle name="SAPBEXHLevel3 5 2" xfId="1105" xr:uid="{00000000-0005-0000-0000-00003EB60000}"/>
    <cellStyle name="SAPBEXHLevel3 5 3" xfId="1106" xr:uid="{00000000-0005-0000-0000-00003FB60000}"/>
    <cellStyle name="SAPBEXHLevel3 6" xfId="1107" xr:uid="{00000000-0005-0000-0000-000040B60000}"/>
    <cellStyle name="SAPBEXHLevel3 6 2" xfId="1108" xr:uid="{00000000-0005-0000-0000-000041B60000}"/>
    <cellStyle name="SAPBEXHLevel3 7" xfId="1109" xr:uid="{00000000-0005-0000-0000-000042B60000}"/>
    <cellStyle name="SAPBEXHLevel3 7 2" xfId="1110" xr:uid="{00000000-0005-0000-0000-000043B60000}"/>
    <cellStyle name="SAPBEXHLevel3 8" xfId="1111" xr:uid="{00000000-0005-0000-0000-000044B60000}"/>
    <cellStyle name="SAPBEXHLevel3 9" xfId="1112" xr:uid="{00000000-0005-0000-0000-000045B60000}"/>
    <cellStyle name="SAPBEXHLevel3 9 2" xfId="1113" xr:uid="{00000000-0005-0000-0000-000046B60000}"/>
    <cellStyle name="SAPBEXHLevel3_2011-12 LIEE Table 1 Updated budget" xfId="287" xr:uid="{00000000-0005-0000-0000-000047B60000}"/>
    <cellStyle name="SAPBEXHLevel3X" xfId="288" xr:uid="{00000000-0005-0000-0000-000048B60000}"/>
    <cellStyle name="SAPBEXHLevel3X 10" xfId="1115" xr:uid="{00000000-0005-0000-0000-000049B60000}"/>
    <cellStyle name="SAPBEXHLevel3X 10 2" xfId="1116" xr:uid="{00000000-0005-0000-0000-00004AB60000}"/>
    <cellStyle name="SAPBEXHLevel3X 11" xfId="1114" xr:uid="{00000000-0005-0000-0000-00004BB60000}"/>
    <cellStyle name="SAPBEXHLevel3X 12" xfId="475" xr:uid="{00000000-0005-0000-0000-00004CB60000}"/>
    <cellStyle name="SAPBEXHLevel3X 13" xfId="31399" xr:uid="{00000000-0005-0000-0000-00004DB60000}"/>
    <cellStyle name="SAPBEXHLevel3X 2" xfId="289" xr:uid="{00000000-0005-0000-0000-00004EB60000}"/>
    <cellStyle name="SAPBEXHLevel3X 2 2" xfId="290" xr:uid="{00000000-0005-0000-0000-00004FB60000}"/>
    <cellStyle name="SAPBEXHLevel3X 2 2 2" xfId="560" xr:uid="{00000000-0005-0000-0000-000050B60000}"/>
    <cellStyle name="SAPBEXHLevel3X 2 2 3" xfId="477" xr:uid="{00000000-0005-0000-0000-000051B60000}"/>
    <cellStyle name="SAPBEXHLevel3X 2 2 4" xfId="31398" xr:uid="{00000000-0005-0000-0000-000052B60000}"/>
    <cellStyle name="SAPBEXHLevel3X 2 3" xfId="559" xr:uid="{00000000-0005-0000-0000-000053B60000}"/>
    <cellStyle name="SAPBEXHLevel3X 2 4" xfId="476" xr:uid="{00000000-0005-0000-0000-000054B60000}"/>
    <cellStyle name="SAPBEXHLevel3X 2 5" xfId="31500" xr:uid="{00000000-0005-0000-0000-000055B60000}"/>
    <cellStyle name="SAPBEXHLevel3X 3" xfId="291" xr:uid="{00000000-0005-0000-0000-000056B60000}"/>
    <cellStyle name="SAPBEXHLevel3X 3 2" xfId="292" xr:uid="{00000000-0005-0000-0000-000057B60000}"/>
    <cellStyle name="SAPBEXHLevel3X 3 2 2" xfId="561" xr:uid="{00000000-0005-0000-0000-000058B60000}"/>
    <cellStyle name="SAPBEXHLevel3X 3 2 3" xfId="31397" xr:uid="{00000000-0005-0000-0000-000059B60000}"/>
    <cellStyle name="SAPBEXHLevel3X 3 3" xfId="478" xr:uid="{00000000-0005-0000-0000-00005AB60000}"/>
    <cellStyle name="SAPBEXHLevel3X 3 4" xfId="31499" xr:uid="{00000000-0005-0000-0000-00005BB60000}"/>
    <cellStyle name="SAPBEXHLevel3X 4" xfId="293" xr:uid="{00000000-0005-0000-0000-00005CB60000}"/>
    <cellStyle name="SAPBEXHLevel3X 4 2" xfId="1117" xr:uid="{00000000-0005-0000-0000-00005DB60000}"/>
    <cellStyle name="SAPBEXHLevel3X 5" xfId="1118" xr:uid="{00000000-0005-0000-0000-00005EB60000}"/>
    <cellStyle name="SAPBEXHLevel3X 5 2" xfId="1119" xr:uid="{00000000-0005-0000-0000-00005FB60000}"/>
    <cellStyle name="SAPBEXHLevel3X 5 3" xfId="1120" xr:uid="{00000000-0005-0000-0000-000060B60000}"/>
    <cellStyle name="SAPBEXHLevel3X 5 4" xfId="46624" xr:uid="{00000000-0005-0000-0000-000061B60000}"/>
    <cellStyle name="SAPBEXHLevel3X 6" xfId="1121" xr:uid="{00000000-0005-0000-0000-000062B60000}"/>
    <cellStyle name="SAPBEXHLevel3X 6 2" xfId="1122" xr:uid="{00000000-0005-0000-0000-000063B60000}"/>
    <cellStyle name="SAPBEXHLevel3X 7" xfId="1123" xr:uid="{00000000-0005-0000-0000-000064B60000}"/>
    <cellStyle name="SAPBEXHLevel3X 7 2" xfId="1124" xr:uid="{00000000-0005-0000-0000-000065B60000}"/>
    <cellStyle name="SAPBEXHLevel3X 8" xfId="1125" xr:uid="{00000000-0005-0000-0000-000066B60000}"/>
    <cellStyle name="SAPBEXHLevel3X 9" xfId="1126" xr:uid="{00000000-0005-0000-0000-000067B60000}"/>
    <cellStyle name="SAPBEXHLevel3X 9 2" xfId="1127" xr:uid="{00000000-0005-0000-0000-000068B60000}"/>
    <cellStyle name="SAPBEXinputData" xfId="46616" xr:uid="{00000000-0005-0000-0000-000069B60000}"/>
    <cellStyle name="SAPBEXresData" xfId="294" xr:uid="{00000000-0005-0000-0000-00006AB60000}"/>
    <cellStyle name="SAPBEXresData 2" xfId="295" xr:uid="{00000000-0005-0000-0000-00006BB60000}"/>
    <cellStyle name="SAPBEXresData 3" xfId="479" xr:uid="{00000000-0005-0000-0000-00006CB60000}"/>
    <cellStyle name="SAPBEXresData 3 2" xfId="46662" xr:uid="{00000000-0005-0000-0000-00006DB60000}"/>
    <cellStyle name="SAPBEXresData 4" xfId="31396" xr:uid="{00000000-0005-0000-0000-00006EB60000}"/>
    <cellStyle name="SAPBEXresDataEmph" xfId="296" xr:uid="{00000000-0005-0000-0000-00006FB60000}"/>
    <cellStyle name="SAPBEXresDataEmph 2" xfId="480" xr:uid="{00000000-0005-0000-0000-000070B60000}"/>
    <cellStyle name="SAPBEXresDataEmph 2 2" xfId="46609" xr:uid="{00000000-0005-0000-0000-000071B60000}"/>
    <cellStyle name="SAPBEXresDataEmph 3" xfId="31395" xr:uid="{00000000-0005-0000-0000-000072B60000}"/>
    <cellStyle name="SAPBEXresExc1" xfId="297" xr:uid="{00000000-0005-0000-0000-000073B60000}"/>
    <cellStyle name="SAPBEXresExc1Emph" xfId="298" xr:uid="{00000000-0005-0000-0000-000074B60000}"/>
    <cellStyle name="SAPBEXresExc2" xfId="299" xr:uid="{00000000-0005-0000-0000-000075B60000}"/>
    <cellStyle name="SAPBEXresExc2Emph" xfId="300" xr:uid="{00000000-0005-0000-0000-000076B60000}"/>
    <cellStyle name="SAPBEXresItem" xfId="301" xr:uid="{00000000-0005-0000-0000-000077B60000}"/>
    <cellStyle name="SAPBEXresItem 2" xfId="481" xr:uid="{00000000-0005-0000-0000-000078B60000}"/>
    <cellStyle name="SAPBEXresItem 2 2" xfId="46632" xr:uid="{00000000-0005-0000-0000-000079B60000}"/>
    <cellStyle name="SAPBEXresItem 3" xfId="31498" xr:uid="{00000000-0005-0000-0000-00007AB60000}"/>
    <cellStyle name="SAPBEXresItemX" xfId="302" xr:uid="{00000000-0005-0000-0000-00007BB60000}"/>
    <cellStyle name="SAPBEXresItemX 2" xfId="303" xr:uid="{00000000-0005-0000-0000-00007CB60000}"/>
    <cellStyle name="SAPBEXresItemX 2 2" xfId="483" xr:uid="{00000000-0005-0000-0000-00007DB60000}"/>
    <cellStyle name="SAPBEXresItemX 2 3" xfId="31497" xr:uid="{00000000-0005-0000-0000-00007EB60000}"/>
    <cellStyle name="SAPBEXresItemX 3" xfId="482" xr:uid="{00000000-0005-0000-0000-00007FB60000}"/>
    <cellStyle name="SAPBEXresItemX 3 2" xfId="46600" xr:uid="{00000000-0005-0000-0000-000080B60000}"/>
    <cellStyle name="SAPBEXresItemX 4" xfId="31394" xr:uid="{00000000-0005-0000-0000-000081B60000}"/>
    <cellStyle name="SAPBEXRow_Headings_SA" xfId="304" xr:uid="{00000000-0005-0000-0000-000082B60000}"/>
    <cellStyle name="SAPBEXRowResults_SA" xfId="305" xr:uid="{00000000-0005-0000-0000-000083B60000}"/>
    <cellStyle name="SAPBEXstdData" xfId="306" xr:uid="{00000000-0005-0000-0000-000084B60000}"/>
    <cellStyle name="SAPBEXstdData 2" xfId="307" xr:uid="{00000000-0005-0000-0000-000085B60000}"/>
    <cellStyle name="SAPBEXstdData 2 2" xfId="308" xr:uid="{00000000-0005-0000-0000-000086B60000}"/>
    <cellStyle name="SAPBEXstdData 3" xfId="309" xr:uid="{00000000-0005-0000-0000-000087B60000}"/>
    <cellStyle name="SAPBEXstdData 4" xfId="484" xr:uid="{00000000-0005-0000-0000-000088B60000}"/>
    <cellStyle name="SAPBEXstdData 4 2" xfId="46598" xr:uid="{00000000-0005-0000-0000-000089B60000}"/>
    <cellStyle name="SAPBEXstdData 5" xfId="31393" xr:uid="{00000000-0005-0000-0000-00008AB60000}"/>
    <cellStyle name="SAPBEXstdData_Sept 2011 Total BW Data" xfId="310" xr:uid="{00000000-0005-0000-0000-00008BB60000}"/>
    <cellStyle name="SAPBEXstdDataEmph" xfId="311" xr:uid="{00000000-0005-0000-0000-00008CB60000}"/>
    <cellStyle name="SAPBEXstdDataEmph 2" xfId="485" xr:uid="{00000000-0005-0000-0000-00008DB60000}"/>
    <cellStyle name="SAPBEXstdDataEmph 3" xfId="31496" xr:uid="{00000000-0005-0000-0000-00008EB60000}"/>
    <cellStyle name="SAPBEXstdExc1" xfId="312" xr:uid="{00000000-0005-0000-0000-00008FB60000}"/>
    <cellStyle name="SAPBEXstdExc1Emph" xfId="313" xr:uid="{00000000-0005-0000-0000-000090B60000}"/>
    <cellStyle name="SAPBEXstdExc2" xfId="314" xr:uid="{00000000-0005-0000-0000-000091B60000}"/>
    <cellStyle name="SAPBEXstdExc2Emph" xfId="315" xr:uid="{00000000-0005-0000-0000-000092B60000}"/>
    <cellStyle name="SAPBEXstdItem" xfId="316" xr:uid="{00000000-0005-0000-0000-000093B60000}"/>
    <cellStyle name="SAPBEXstdItem 2" xfId="317" xr:uid="{00000000-0005-0000-0000-000094B60000}"/>
    <cellStyle name="SAPBEXstdItem 2 2" xfId="318" xr:uid="{00000000-0005-0000-0000-000095B60000}"/>
    <cellStyle name="SAPBEXstdItem 3" xfId="319" xr:uid="{00000000-0005-0000-0000-000096B60000}"/>
    <cellStyle name="SAPBEXstdItem 3 2" xfId="320" xr:uid="{00000000-0005-0000-0000-000097B60000}"/>
    <cellStyle name="SAPBEXstdItem 4" xfId="321" xr:uid="{00000000-0005-0000-0000-000098B60000}"/>
    <cellStyle name="SAPBEXstdItem 5" xfId="486" xr:uid="{00000000-0005-0000-0000-000099B60000}"/>
    <cellStyle name="SAPBEXstdItem 5 2" xfId="46597" xr:uid="{00000000-0005-0000-0000-00009AB60000}"/>
    <cellStyle name="SAPBEXstdItem 6" xfId="31392" xr:uid="{00000000-0005-0000-0000-00009BB60000}"/>
    <cellStyle name="SAPBEXstdItem_Sept 2011 Total BW Data" xfId="322" xr:uid="{00000000-0005-0000-0000-00009CB60000}"/>
    <cellStyle name="SAPBEXstdItemX" xfId="323" xr:uid="{00000000-0005-0000-0000-00009DB60000}"/>
    <cellStyle name="SAPBEXstdItemX 2" xfId="488" xr:uid="{00000000-0005-0000-0000-00009EB60000}"/>
    <cellStyle name="SAPBEXstdItemX 2 2" xfId="46599" xr:uid="{00000000-0005-0000-0000-00009FB60000}"/>
    <cellStyle name="SAPBEXstdItemX 3" xfId="487" xr:uid="{00000000-0005-0000-0000-0000A0B60000}"/>
    <cellStyle name="SAPBEXstdItemX 4" xfId="31513" xr:uid="{00000000-0005-0000-0000-0000A1B60000}"/>
    <cellStyle name="SAPBEXsubData" xfId="324" xr:uid="{00000000-0005-0000-0000-0000A2B60000}"/>
    <cellStyle name="SAPBEXsubData 2" xfId="489" xr:uid="{00000000-0005-0000-0000-0000A3B60000}"/>
    <cellStyle name="SAPBEXsubData 3" xfId="31514" xr:uid="{00000000-0005-0000-0000-0000A4B60000}"/>
    <cellStyle name="SAPBEXsubDataEmph" xfId="325" xr:uid="{00000000-0005-0000-0000-0000A5B60000}"/>
    <cellStyle name="SAPBEXsubDataEmph 2" xfId="490" xr:uid="{00000000-0005-0000-0000-0000A6B60000}"/>
    <cellStyle name="SAPBEXsubDataEmph 3" xfId="31515" xr:uid="{00000000-0005-0000-0000-0000A7B60000}"/>
    <cellStyle name="SAPBEXsubExc1" xfId="326" xr:uid="{00000000-0005-0000-0000-0000A8B60000}"/>
    <cellStyle name="SAPBEXsubExc1Emph" xfId="327" xr:uid="{00000000-0005-0000-0000-0000A9B60000}"/>
    <cellStyle name="SAPBEXsubExc2" xfId="328" xr:uid="{00000000-0005-0000-0000-0000AAB60000}"/>
    <cellStyle name="SAPBEXsubExc2Emph" xfId="329" xr:uid="{00000000-0005-0000-0000-0000ABB60000}"/>
    <cellStyle name="SAPBEXsubItem" xfId="330" xr:uid="{00000000-0005-0000-0000-0000ACB60000}"/>
    <cellStyle name="SAPBEXsubItem 2" xfId="491" xr:uid="{00000000-0005-0000-0000-0000ADB60000}"/>
    <cellStyle name="SAPBEXsubItem 3" xfId="31516" xr:uid="{00000000-0005-0000-0000-0000AEB60000}"/>
    <cellStyle name="SAPBEXtitle" xfId="331" xr:uid="{00000000-0005-0000-0000-0000AFB60000}"/>
    <cellStyle name="SAPBEXtitle 2" xfId="492" xr:uid="{00000000-0005-0000-0000-0000B0B60000}"/>
    <cellStyle name="SAPBEXtitle 2 2" xfId="46633" xr:uid="{00000000-0005-0000-0000-0000B1B60000}"/>
    <cellStyle name="SAPBEXtitle 3" xfId="31517" xr:uid="{00000000-0005-0000-0000-0000B2B60000}"/>
    <cellStyle name="SAPBEXundefined" xfId="332" xr:uid="{00000000-0005-0000-0000-0000B3B60000}"/>
    <cellStyle name="SAPBEXundefined 2" xfId="333" xr:uid="{00000000-0005-0000-0000-0000B4B60000}"/>
    <cellStyle name="SAPBEXundefined 3" xfId="493" xr:uid="{00000000-0005-0000-0000-0000B5B60000}"/>
    <cellStyle name="SAPBEXundefined 3 2" xfId="46625" xr:uid="{00000000-0005-0000-0000-0000B6B60000}"/>
    <cellStyle name="SAPBEXundefined 4" xfId="31518" xr:uid="{00000000-0005-0000-0000-0000B7B60000}"/>
    <cellStyle name="SAPBEXundefined_Sheet2" xfId="356" xr:uid="{00000000-0005-0000-0000-0000B8B60000}"/>
    <cellStyle name="SEM-BPS-input-on" xfId="334" xr:uid="{00000000-0005-0000-0000-0000B9B60000}"/>
    <cellStyle name="SEM-BPS-key" xfId="335" xr:uid="{00000000-0005-0000-0000-0000BAB60000}"/>
    <cellStyle name="Sheet Title" xfId="46585" xr:uid="{00000000-0005-0000-0000-0000BBB60000}"/>
    <cellStyle name="Style 1" xfId="336" xr:uid="{00000000-0005-0000-0000-0000BCB60000}"/>
    <cellStyle name="Style 26" xfId="337" xr:uid="{00000000-0005-0000-0000-0000BDB60000}"/>
    <cellStyle name="Style 26 2" xfId="338" xr:uid="{00000000-0005-0000-0000-0000BEB60000}"/>
    <cellStyle name="Style 26 2 2" xfId="339" xr:uid="{00000000-0005-0000-0000-0000BFB60000}"/>
    <cellStyle name="Style 26 3" xfId="494" xr:uid="{00000000-0005-0000-0000-0000C0B60000}"/>
    <cellStyle name="Style 26 4" xfId="31519" xr:uid="{00000000-0005-0000-0000-0000C1B60000}"/>
    <cellStyle name="Title 2" xfId="340" xr:uid="{00000000-0005-0000-0000-0000C2B60000}"/>
    <cellStyle name="Title 2 2" xfId="1129" xr:uid="{00000000-0005-0000-0000-0000C3B60000}"/>
    <cellStyle name="Title 2 2 2" xfId="46737" xr:uid="{00000000-0005-0000-0000-0000C4B60000}"/>
    <cellStyle name="Title 2 3" xfId="1130" xr:uid="{00000000-0005-0000-0000-0000C5B60000}"/>
    <cellStyle name="Title 2 4" xfId="1131" xr:uid="{00000000-0005-0000-0000-0000C6B60000}"/>
    <cellStyle name="Title 2 5" xfId="1132" xr:uid="{00000000-0005-0000-0000-0000C7B60000}"/>
    <cellStyle name="Title 2 6" xfId="1133" xr:uid="{00000000-0005-0000-0000-0000C8B60000}"/>
    <cellStyle name="Title 2 7" xfId="1128" xr:uid="{00000000-0005-0000-0000-0000C9B60000}"/>
    <cellStyle name="Title 2 8" xfId="408" xr:uid="{00000000-0005-0000-0000-0000CAB60000}"/>
    <cellStyle name="Title 2 9" xfId="31520" xr:uid="{00000000-0005-0000-0000-0000CBB60000}"/>
    <cellStyle name="Title 3" xfId="31371" xr:uid="{00000000-0005-0000-0000-0000CCB60000}"/>
    <cellStyle name="Title 3 2" xfId="46641" xr:uid="{00000000-0005-0000-0000-0000CDB60000}"/>
    <cellStyle name="Total 10" xfId="1135" xr:uid="{00000000-0005-0000-0000-0000CEB60000}"/>
    <cellStyle name="Total 11" xfId="1136" xr:uid="{00000000-0005-0000-0000-0000CFB60000}"/>
    <cellStyle name="Total 11 2" xfId="1137" xr:uid="{00000000-0005-0000-0000-0000D0B60000}"/>
    <cellStyle name="Total 12" xfId="1138" xr:uid="{00000000-0005-0000-0000-0000D1B60000}"/>
    <cellStyle name="Total 12 2" xfId="1139" xr:uid="{00000000-0005-0000-0000-0000D2B60000}"/>
    <cellStyle name="Total 13" xfId="1140" xr:uid="{00000000-0005-0000-0000-0000D3B60000}"/>
    <cellStyle name="Total 14" xfId="1141" xr:uid="{00000000-0005-0000-0000-0000D4B60000}"/>
    <cellStyle name="Total 15" xfId="1134" xr:uid="{00000000-0005-0000-0000-0000D5B60000}"/>
    <cellStyle name="Total 2" xfId="341" xr:uid="{00000000-0005-0000-0000-0000D6B60000}"/>
    <cellStyle name="Total 2 2" xfId="342" xr:uid="{00000000-0005-0000-0000-0000D7B60000}"/>
    <cellStyle name="Total 2 2 2" xfId="563" xr:uid="{00000000-0005-0000-0000-0000D8B60000}"/>
    <cellStyle name="Total 2 2 3" xfId="497" xr:uid="{00000000-0005-0000-0000-0000D9B60000}"/>
    <cellStyle name="Total 2 2 4" xfId="31522" xr:uid="{00000000-0005-0000-0000-0000DAB60000}"/>
    <cellStyle name="Total 2 3" xfId="562" xr:uid="{00000000-0005-0000-0000-0000DBB60000}"/>
    <cellStyle name="Total 2 3 2" xfId="46738" xr:uid="{00000000-0005-0000-0000-0000DCB60000}"/>
    <cellStyle name="Total 2 4" xfId="496" xr:uid="{00000000-0005-0000-0000-0000DDB60000}"/>
    <cellStyle name="Total 2 5" xfId="31521" xr:uid="{00000000-0005-0000-0000-0000DEB60000}"/>
    <cellStyle name="Total 3" xfId="343" xr:uid="{00000000-0005-0000-0000-0000DFB60000}"/>
    <cellStyle name="Total 3 2" xfId="564" xr:uid="{00000000-0005-0000-0000-0000E0B60000}"/>
    <cellStyle name="Total 3 3" xfId="498" xr:uid="{00000000-0005-0000-0000-0000E1B60000}"/>
    <cellStyle name="Total 3 4" xfId="31523" xr:uid="{00000000-0005-0000-0000-0000E2B60000}"/>
    <cellStyle name="Total 4" xfId="344" xr:uid="{00000000-0005-0000-0000-0000E3B60000}"/>
    <cellStyle name="Total 4 2" xfId="495" xr:uid="{00000000-0005-0000-0000-0000E4B60000}"/>
    <cellStyle name="Total 4 3" xfId="31524" xr:uid="{00000000-0005-0000-0000-0000E5B60000}"/>
    <cellStyle name="Total 5" xfId="409" xr:uid="{00000000-0005-0000-0000-0000E6B60000}"/>
    <cellStyle name="Total 5 2" xfId="1143" xr:uid="{00000000-0005-0000-0000-0000E7B60000}"/>
    <cellStyle name="Total 5 3" xfId="1144" xr:uid="{00000000-0005-0000-0000-0000E8B60000}"/>
    <cellStyle name="Total 5 4" xfId="1145" xr:uid="{00000000-0005-0000-0000-0000E9B60000}"/>
    <cellStyle name="Total 5 5" xfId="1146" xr:uid="{00000000-0005-0000-0000-0000EAB60000}"/>
    <cellStyle name="Total 5 6" xfId="1147" xr:uid="{00000000-0005-0000-0000-0000EBB60000}"/>
    <cellStyle name="Total 5 7" xfId="1142" xr:uid="{00000000-0005-0000-0000-0000ECB60000}"/>
    <cellStyle name="Total 5 8" xfId="46603" xr:uid="{00000000-0005-0000-0000-0000EDB60000}"/>
    <cellStyle name="Total 6" xfId="1148" xr:uid="{00000000-0005-0000-0000-0000EEB60000}"/>
    <cellStyle name="Total 6 2" xfId="1149" xr:uid="{00000000-0005-0000-0000-0000EFB60000}"/>
    <cellStyle name="Total 6 3" xfId="1150" xr:uid="{00000000-0005-0000-0000-0000F0B60000}"/>
    <cellStyle name="Total 6 4" xfId="31577" xr:uid="{00000000-0005-0000-0000-0000F1B60000}"/>
    <cellStyle name="Total 6 5" xfId="31372" xr:uid="{00000000-0005-0000-0000-0000F2B60000}"/>
    <cellStyle name="Total 7" xfId="1151" xr:uid="{00000000-0005-0000-0000-0000F3B60000}"/>
    <cellStyle name="Total 7 2" xfId="1152" xr:uid="{00000000-0005-0000-0000-0000F4B60000}"/>
    <cellStyle name="Total 8" xfId="1153" xr:uid="{00000000-0005-0000-0000-0000F5B60000}"/>
    <cellStyle name="Total 8 2" xfId="1154" xr:uid="{00000000-0005-0000-0000-0000F6B60000}"/>
    <cellStyle name="Total 9" xfId="1155" xr:uid="{00000000-0005-0000-0000-0000F7B60000}"/>
    <cellStyle name="Total 9 2" xfId="1156" xr:uid="{00000000-0005-0000-0000-0000F8B60000}"/>
    <cellStyle name="Unprot" xfId="345" xr:uid="{00000000-0005-0000-0000-0000F9B60000}"/>
    <cellStyle name="Unprot 2" xfId="346" xr:uid="{00000000-0005-0000-0000-0000FAB60000}"/>
    <cellStyle name="Unprot$" xfId="347" xr:uid="{00000000-0005-0000-0000-0000FBB60000}"/>
    <cellStyle name="Unprot$ 2" xfId="348" xr:uid="{00000000-0005-0000-0000-0000FCB60000}"/>
    <cellStyle name="Unprot$ 2 2" xfId="349" xr:uid="{00000000-0005-0000-0000-0000FDB60000}"/>
    <cellStyle name="Unprot$_2011-10 LIEE Table 6 (2)" xfId="350" xr:uid="{00000000-0005-0000-0000-0000FEB60000}"/>
    <cellStyle name="Unprotect" xfId="351" xr:uid="{00000000-0005-0000-0000-0000FFB60000}"/>
    <cellStyle name="Warning Text 2" xfId="352" xr:uid="{00000000-0005-0000-0000-000000B70000}"/>
    <cellStyle name="Warning Text 2 2" xfId="410" xr:uid="{00000000-0005-0000-0000-000001B70000}"/>
    <cellStyle name="Warning Text 2 2 2" xfId="46650" xr:uid="{00000000-0005-0000-0000-000002B70000}"/>
    <cellStyle name="Warning Text 2 3" xfId="31526" xr:uid="{00000000-0005-0000-0000-000003B70000}"/>
    <cellStyle name="Warning Text 3" xfId="31373" xr:uid="{00000000-0005-0000-0000-000004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nsernl\Documents\CARE%20Table%2010%20and%2011\Copy%20of%20SCE%20Table%2010%20March%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opLeftCell="A4" zoomScaleNormal="100" workbookViewId="0">
      <selection activeCell="E13" sqref="E13"/>
    </sheetView>
  </sheetViews>
  <sheetFormatPr defaultRowHeight="12.75"/>
  <cols>
    <col min="1" max="1" width="42.7109375" customWidth="1"/>
    <col min="2" max="2" width="12.28515625" bestFit="1" customWidth="1"/>
    <col min="3" max="3" width="4.140625" customWidth="1"/>
    <col min="4" max="4" width="12.28515625" bestFit="1" customWidth="1"/>
    <col min="5" max="5" width="14" bestFit="1" customWidth="1"/>
    <col min="6" max="6" width="4" customWidth="1"/>
    <col min="7" max="7" width="13.85546875" bestFit="1" customWidth="1"/>
    <col min="8" max="8" width="14.85546875" bestFit="1" customWidth="1"/>
    <col min="9" max="9" width="4.42578125" bestFit="1" customWidth="1"/>
    <col min="10" max="10" width="12.28515625" bestFit="1" customWidth="1"/>
    <col min="11" max="11" width="7.5703125" bestFit="1" customWidth="1"/>
    <col min="12" max="12" width="4.42578125" bestFit="1" customWidth="1"/>
    <col min="13" max="13" width="9.5703125" customWidth="1"/>
    <col min="14" max="14" width="26.42578125" customWidth="1"/>
    <col min="15" max="15" width="35.5703125" customWidth="1"/>
  </cols>
  <sheetData>
    <row r="1" spans="1:15" ht="15.75">
      <c r="A1" s="781" t="s">
        <v>0</v>
      </c>
      <c r="B1" s="781"/>
      <c r="C1" s="781"/>
      <c r="D1" s="781"/>
      <c r="E1" s="781"/>
      <c r="F1" s="781"/>
      <c r="G1" s="781"/>
      <c r="H1" s="781"/>
      <c r="I1" s="781"/>
      <c r="J1" s="781"/>
      <c r="K1" s="781"/>
      <c r="L1" s="781"/>
      <c r="M1" s="781"/>
    </row>
    <row r="2" spans="1:15" ht="15.75">
      <c r="A2" s="781" t="s">
        <v>1</v>
      </c>
      <c r="B2" s="782"/>
      <c r="C2" s="782"/>
      <c r="D2" s="782"/>
      <c r="E2" s="782"/>
      <c r="F2" s="782"/>
      <c r="G2" s="782"/>
      <c r="H2" s="782"/>
      <c r="I2" s="782"/>
      <c r="J2" s="782"/>
      <c r="K2" s="782"/>
      <c r="L2" s="782"/>
      <c r="M2" s="782"/>
    </row>
    <row r="3" spans="1:15" ht="16.5" thickBot="1">
      <c r="A3" s="783" t="str">
        <f>MonthTitle</f>
        <v>Through September 2018</v>
      </c>
      <c r="B3" s="784"/>
      <c r="C3" s="784"/>
      <c r="D3" s="784"/>
      <c r="E3" s="784"/>
      <c r="F3" s="784"/>
      <c r="G3" s="784"/>
      <c r="H3" s="784"/>
      <c r="I3" s="784"/>
      <c r="J3" s="784"/>
      <c r="K3" s="784"/>
      <c r="L3" s="784"/>
      <c r="M3" s="784"/>
    </row>
    <row r="4" spans="1:15">
      <c r="A4" s="230"/>
      <c r="B4" s="785" t="s">
        <v>2</v>
      </c>
      <c r="C4" s="786"/>
      <c r="D4" s="787"/>
      <c r="E4" s="788" t="s">
        <v>3</v>
      </c>
      <c r="F4" s="789"/>
      <c r="G4" s="790"/>
      <c r="H4" s="785" t="s">
        <v>4</v>
      </c>
      <c r="I4" s="786"/>
      <c r="J4" s="787"/>
      <c r="K4" s="791" t="s">
        <v>5</v>
      </c>
      <c r="L4" s="786"/>
      <c r="M4" s="787"/>
    </row>
    <row r="5" spans="1:15" ht="13.5" thickBot="1">
      <c r="A5" s="231" t="s">
        <v>6</v>
      </c>
      <c r="B5" s="27" t="s">
        <v>7</v>
      </c>
      <c r="C5" s="28" t="s">
        <v>8</v>
      </c>
      <c r="D5" s="29" t="s">
        <v>9</v>
      </c>
      <c r="E5" s="27" t="s">
        <v>7</v>
      </c>
      <c r="F5" s="28" t="s">
        <v>8</v>
      </c>
      <c r="G5" s="29" t="s">
        <v>9</v>
      </c>
      <c r="H5" s="27" t="s">
        <v>7</v>
      </c>
      <c r="I5" s="28" t="s">
        <v>8</v>
      </c>
      <c r="J5" s="29" t="s">
        <v>9</v>
      </c>
      <c r="K5" s="27" t="s">
        <v>7</v>
      </c>
      <c r="L5" s="28" t="s">
        <v>8</v>
      </c>
      <c r="M5" s="29" t="s">
        <v>9</v>
      </c>
    </row>
    <row r="6" spans="1:15" ht="13.5" thickBot="1">
      <c r="A6" s="231" t="s">
        <v>10</v>
      </c>
      <c r="B6" s="459"/>
      <c r="C6" s="460"/>
      <c r="D6" s="461"/>
      <c r="E6" s="462"/>
      <c r="F6" s="460"/>
      <c r="G6" s="463"/>
      <c r="H6" s="459"/>
      <c r="I6" s="525"/>
      <c r="J6" s="461"/>
      <c r="K6" s="465"/>
      <c r="L6" s="466"/>
      <c r="M6" s="467"/>
      <c r="O6" s="123"/>
    </row>
    <row r="7" spans="1:15">
      <c r="A7" s="232" t="s">
        <v>11</v>
      </c>
      <c r="B7" s="129">
        <v>20600293</v>
      </c>
      <c r="C7" s="397"/>
      <c r="D7" s="130">
        <f>SUM(B7:C7)</f>
        <v>20600293</v>
      </c>
      <c r="E7" s="748">
        <v>1072962.01</v>
      </c>
      <c r="F7" s="397"/>
      <c r="G7" s="747">
        <v>1072962.01</v>
      </c>
      <c r="H7" s="747">
        <v>10565309.9925</v>
      </c>
      <c r="I7" s="397"/>
      <c r="J7" s="743">
        <v>10565309.9925</v>
      </c>
      <c r="K7" s="131">
        <f t="shared" ref="K7:K15" si="0">+H7/B7</f>
        <v>0.51287183111910106</v>
      </c>
      <c r="L7" s="397"/>
      <c r="M7" s="132">
        <f t="shared" ref="M7:M11" si="1">J7/D7</f>
        <v>0.51287183111910106</v>
      </c>
      <c r="O7" s="588"/>
    </row>
    <row r="8" spans="1:15">
      <c r="A8" s="232" t="s">
        <v>12</v>
      </c>
      <c r="B8" s="133">
        <v>29612</v>
      </c>
      <c r="C8" s="397"/>
      <c r="D8" s="134">
        <f t="shared" ref="D8:D16" si="2">SUM(B8:C8)</f>
        <v>29612</v>
      </c>
      <c r="E8" s="748">
        <v>1395.5</v>
      </c>
      <c r="F8" s="397"/>
      <c r="G8" s="747">
        <v>1395.5</v>
      </c>
      <c r="H8" s="747">
        <v>8446.75</v>
      </c>
      <c r="I8" s="397"/>
      <c r="J8" s="743">
        <v>8446.75</v>
      </c>
      <c r="K8" s="135">
        <f t="shared" si="0"/>
        <v>0.28524753478319598</v>
      </c>
      <c r="L8" s="397"/>
      <c r="M8" s="136">
        <f t="shared" si="1"/>
        <v>0.28524753478319598</v>
      </c>
      <c r="O8" s="588"/>
    </row>
    <row r="9" spans="1:15">
      <c r="A9" s="232" t="s">
        <v>13</v>
      </c>
      <c r="B9" s="133">
        <v>206446</v>
      </c>
      <c r="C9" s="397"/>
      <c r="D9" s="134">
        <f t="shared" si="2"/>
        <v>206446</v>
      </c>
      <c r="E9" s="748">
        <v>6062.01</v>
      </c>
      <c r="F9" s="397"/>
      <c r="G9" s="747">
        <v>6062.01</v>
      </c>
      <c r="H9" s="747">
        <v>34719.9</v>
      </c>
      <c r="I9" s="397"/>
      <c r="J9" s="743">
        <v>34719.9</v>
      </c>
      <c r="K9" s="135">
        <f t="shared" si="0"/>
        <v>0.16817908799395484</v>
      </c>
      <c r="L9" s="397"/>
      <c r="M9" s="136">
        <f t="shared" si="1"/>
        <v>0.16817908799395484</v>
      </c>
      <c r="O9" s="588"/>
    </row>
    <row r="10" spans="1:15">
      <c r="A10" s="233" t="s">
        <v>14</v>
      </c>
      <c r="B10" s="133">
        <v>23701595</v>
      </c>
      <c r="C10" s="397"/>
      <c r="D10" s="134">
        <f t="shared" si="2"/>
        <v>23701595</v>
      </c>
      <c r="E10" s="748">
        <f>2300216.65-100353.37</f>
        <v>2199863.2799999998</v>
      </c>
      <c r="F10" s="397"/>
      <c r="G10" s="747">
        <f>E10</f>
        <v>2199863.2799999998</v>
      </c>
      <c r="H10" s="747">
        <f>19247537.875-387116.37</f>
        <v>18860421.504999999</v>
      </c>
      <c r="I10" s="397"/>
      <c r="J10" s="743">
        <f>H10</f>
        <v>18860421.504999999</v>
      </c>
      <c r="K10" s="135">
        <f t="shared" si="0"/>
        <v>0.79574482244760314</v>
      </c>
      <c r="L10" s="397"/>
      <c r="M10" s="136">
        <f t="shared" si="1"/>
        <v>0.79574482244760314</v>
      </c>
      <c r="O10" s="588"/>
    </row>
    <row r="11" spans="1:15">
      <c r="A11" s="232" t="s">
        <v>15</v>
      </c>
      <c r="B11" s="137">
        <v>96417</v>
      </c>
      <c r="C11" s="397"/>
      <c r="D11" s="134">
        <f t="shared" si="2"/>
        <v>96417</v>
      </c>
      <c r="E11" s="746">
        <v>0</v>
      </c>
      <c r="F11" s="397"/>
      <c r="G11" s="746">
        <v>0</v>
      </c>
      <c r="H11" s="746">
        <v>0</v>
      </c>
      <c r="I11" s="397"/>
      <c r="J11" s="682">
        <v>0</v>
      </c>
      <c r="K11" s="135">
        <f t="shared" si="0"/>
        <v>0</v>
      </c>
      <c r="L11" s="397"/>
      <c r="M11" s="136">
        <f t="shared" si="1"/>
        <v>0</v>
      </c>
      <c r="O11" s="588"/>
    </row>
    <row r="12" spans="1:15">
      <c r="A12" s="232" t="s">
        <v>16</v>
      </c>
      <c r="B12" s="133">
        <v>1929586</v>
      </c>
      <c r="C12" s="397"/>
      <c r="D12" s="134">
        <f t="shared" si="2"/>
        <v>1929586</v>
      </c>
      <c r="E12" s="748">
        <v>667927.24739999999</v>
      </c>
      <c r="F12" s="745" t="s">
        <v>17</v>
      </c>
      <c r="G12" s="747">
        <v>667927.24739999999</v>
      </c>
      <c r="H12" s="747">
        <v>4660334.7636000002</v>
      </c>
      <c r="I12" s="397"/>
      <c r="J12" s="743">
        <v>4660334.7636000002</v>
      </c>
      <c r="K12" s="135">
        <f t="shared" si="0"/>
        <v>2.4151993036848318</v>
      </c>
      <c r="L12" s="397"/>
      <c r="M12" s="136">
        <f>J12/D12</f>
        <v>2.4151993036848318</v>
      </c>
      <c r="O12" s="588"/>
    </row>
    <row r="13" spans="1:15">
      <c r="A13" s="232" t="s">
        <v>18</v>
      </c>
      <c r="B13" s="133">
        <v>2508593</v>
      </c>
      <c r="C13" s="397"/>
      <c r="D13" s="134">
        <f t="shared" si="2"/>
        <v>2508593</v>
      </c>
      <c r="E13" s="748">
        <f>607566.2056-157660</f>
        <v>449906.20559999999</v>
      </c>
      <c r="F13" s="744" t="s">
        <v>17</v>
      </c>
      <c r="G13" s="747">
        <f>E13</f>
        <v>449906.20559999999</v>
      </c>
      <c r="H13" s="747">
        <f>4222687.587-987781</f>
        <v>3234906.5870000003</v>
      </c>
      <c r="I13" s="397"/>
      <c r="J13" s="743">
        <f>H13</f>
        <v>3234906.5870000003</v>
      </c>
      <c r="K13" s="135">
        <f t="shared" si="0"/>
        <v>1.2895302613855657</v>
      </c>
      <c r="L13" s="397"/>
      <c r="M13" s="136">
        <f>J13/D13</f>
        <v>1.2895302613855657</v>
      </c>
      <c r="O13" s="588"/>
    </row>
    <row r="14" spans="1:15">
      <c r="A14" s="232" t="s">
        <v>19</v>
      </c>
      <c r="B14" s="133">
        <v>4275486</v>
      </c>
      <c r="C14" s="397"/>
      <c r="D14" s="134">
        <f t="shared" si="2"/>
        <v>4275486</v>
      </c>
      <c r="E14" s="748">
        <v>632708</v>
      </c>
      <c r="F14" s="397"/>
      <c r="G14" s="747">
        <v>632708</v>
      </c>
      <c r="H14" s="747">
        <v>5002235</v>
      </c>
      <c r="I14" s="397"/>
      <c r="J14" s="743">
        <v>5002235</v>
      </c>
      <c r="K14" s="135">
        <f t="shared" si="0"/>
        <v>1.1699804419895188</v>
      </c>
      <c r="L14" s="397"/>
      <c r="M14" s="136">
        <f>J14/D14</f>
        <v>1.1699804419895188</v>
      </c>
      <c r="O14" s="588"/>
    </row>
    <row r="15" spans="1:15">
      <c r="A15" s="232" t="s">
        <v>20</v>
      </c>
      <c r="B15" s="133">
        <v>1388162</v>
      </c>
      <c r="C15" s="397"/>
      <c r="D15" s="134">
        <f t="shared" si="2"/>
        <v>1388162</v>
      </c>
      <c r="E15" s="748">
        <v>110055</v>
      </c>
      <c r="F15" s="745" t="s">
        <v>17</v>
      </c>
      <c r="G15" s="747">
        <v>110055</v>
      </c>
      <c r="H15" s="747">
        <v>858270</v>
      </c>
      <c r="I15" s="397"/>
      <c r="J15" s="743">
        <v>858270</v>
      </c>
      <c r="K15" s="135">
        <f t="shared" si="0"/>
        <v>0.61827798196464101</v>
      </c>
      <c r="L15" s="397"/>
      <c r="M15" s="136">
        <f>J15/D15</f>
        <v>0.61827798196464101</v>
      </c>
      <c r="O15" s="588"/>
    </row>
    <row r="16" spans="1:15">
      <c r="A16" s="232" t="s">
        <v>21</v>
      </c>
      <c r="B16" s="133">
        <v>0</v>
      </c>
      <c r="C16" s="397"/>
      <c r="D16" s="134">
        <f t="shared" si="2"/>
        <v>0</v>
      </c>
      <c r="E16" s="746">
        <v>0</v>
      </c>
      <c r="F16" s="397"/>
      <c r="G16" s="746">
        <v>0</v>
      </c>
      <c r="H16" s="746">
        <v>0</v>
      </c>
      <c r="I16" s="397"/>
      <c r="J16" s="134">
        <v>0</v>
      </c>
      <c r="K16" s="135">
        <v>0</v>
      </c>
      <c r="L16" s="397"/>
      <c r="M16" s="136">
        <v>0</v>
      </c>
    </row>
    <row r="17" spans="1:15" ht="13.5" thickBot="1">
      <c r="A17" s="234" t="s">
        <v>22</v>
      </c>
      <c r="B17" s="110">
        <f t="shared" ref="B17:J17" si="3">SUM(B7:B16)</f>
        <v>54736190</v>
      </c>
      <c r="C17" s="397"/>
      <c r="D17" s="111">
        <f t="shared" si="3"/>
        <v>54736190</v>
      </c>
      <c r="E17" s="110">
        <f t="shared" si="3"/>
        <v>5140879.2529999996</v>
      </c>
      <c r="F17" s="397"/>
      <c r="G17" s="111">
        <f t="shared" si="3"/>
        <v>5140879.2529999996</v>
      </c>
      <c r="H17" s="110">
        <f t="shared" si="3"/>
        <v>43224644.498099998</v>
      </c>
      <c r="I17" s="397"/>
      <c r="J17" s="111">
        <f t="shared" si="3"/>
        <v>43224644.498099998</v>
      </c>
      <c r="K17" s="112">
        <f t="shared" ref="K17" si="4">+H17/B17</f>
        <v>0.7896904132001149</v>
      </c>
      <c r="L17" s="397"/>
      <c r="M17" s="113">
        <f>J17/D17</f>
        <v>0.7896904132001149</v>
      </c>
    </row>
    <row r="18" spans="1:15" ht="13.5" thickBot="1">
      <c r="A18" s="458"/>
      <c r="B18" s="459"/>
      <c r="C18" s="460"/>
      <c r="D18" s="461"/>
      <c r="E18" s="463"/>
      <c r="F18" s="460"/>
      <c r="G18" s="655"/>
      <c r="H18" s="461"/>
      <c r="I18" s="460"/>
      <c r="J18" s="461"/>
      <c r="K18" s="461"/>
      <c r="L18" s="460"/>
      <c r="M18" s="461"/>
    </row>
    <row r="19" spans="1:15">
      <c r="A19" s="235" t="s">
        <v>23</v>
      </c>
      <c r="B19" s="129">
        <v>516064</v>
      </c>
      <c r="C19" s="397"/>
      <c r="D19" s="130">
        <f t="shared" ref="D19:D26" si="5">SUM(B19:C19)</f>
        <v>516064</v>
      </c>
      <c r="E19" s="129">
        <v>9574.2999999999993</v>
      </c>
      <c r="F19" s="397"/>
      <c r="G19" s="134">
        <f t="shared" ref="G19:G26" si="6">SUM(E19:F19)</f>
        <v>9574.2999999999993</v>
      </c>
      <c r="H19" s="129">
        <v>147795.28</v>
      </c>
      <c r="I19" s="397"/>
      <c r="J19" s="134">
        <f t="shared" ref="J19:J26" si="7">SUM(H19:I19)</f>
        <v>147795.28</v>
      </c>
      <c r="K19" s="131">
        <v>0</v>
      </c>
      <c r="L19" s="397"/>
      <c r="M19" s="132">
        <v>0</v>
      </c>
      <c r="O19" s="588"/>
    </row>
    <row r="20" spans="1:15">
      <c r="A20" s="232" t="s">
        <v>24</v>
      </c>
      <c r="B20" s="133">
        <v>1100363</v>
      </c>
      <c r="C20" s="397"/>
      <c r="D20" s="134">
        <f t="shared" si="5"/>
        <v>1100363</v>
      </c>
      <c r="E20" s="133">
        <v>10433.790000000001</v>
      </c>
      <c r="F20" s="397"/>
      <c r="G20" s="134">
        <f t="shared" si="6"/>
        <v>10433.790000000001</v>
      </c>
      <c r="H20" s="133">
        <v>596416.79</v>
      </c>
      <c r="I20" s="397"/>
      <c r="J20" s="134">
        <f t="shared" si="7"/>
        <v>596416.79</v>
      </c>
      <c r="K20" s="135">
        <f t="shared" ref="K20:K26" si="8">+H20/B20</f>
        <v>0.54201821580696552</v>
      </c>
      <c r="L20" s="397"/>
      <c r="M20" s="136">
        <f t="shared" ref="M20:M26" si="9">J20/D20</f>
        <v>0.54201821580696552</v>
      </c>
      <c r="O20" s="588"/>
    </row>
    <row r="21" spans="1:15">
      <c r="A21" s="232" t="s">
        <v>25</v>
      </c>
      <c r="B21" s="133">
        <v>950000</v>
      </c>
      <c r="C21" s="397"/>
      <c r="D21" s="134">
        <f t="shared" si="5"/>
        <v>950000</v>
      </c>
      <c r="E21" s="133">
        <v>155785.42000000001</v>
      </c>
      <c r="F21" s="397"/>
      <c r="G21" s="134">
        <f t="shared" si="6"/>
        <v>155785.42000000001</v>
      </c>
      <c r="H21" s="133">
        <v>735931.55</v>
      </c>
      <c r="I21" s="397"/>
      <c r="J21" s="134">
        <f t="shared" si="7"/>
        <v>735931.55</v>
      </c>
      <c r="K21" s="135">
        <f t="shared" si="8"/>
        <v>0.77466478947368422</v>
      </c>
      <c r="L21" s="397"/>
      <c r="M21" s="136">
        <f t="shared" si="9"/>
        <v>0.77466478947368422</v>
      </c>
      <c r="O21" s="588"/>
    </row>
    <row r="22" spans="1:15" ht="12.75" customHeight="1">
      <c r="A22" s="236" t="s">
        <v>26</v>
      </c>
      <c r="B22" s="133" t="s">
        <v>27</v>
      </c>
      <c r="C22" s="397"/>
      <c r="D22" s="134">
        <f t="shared" si="5"/>
        <v>0</v>
      </c>
      <c r="E22" s="133">
        <v>0</v>
      </c>
      <c r="F22" s="397"/>
      <c r="G22" s="134"/>
      <c r="H22" s="133">
        <v>0</v>
      </c>
      <c r="I22" s="397"/>
      <c r="J22" s="134">
        <f t="shared" si="7"/>
        <v>0</v>
      </c>
      <c r="K22" s="135">
        <v>0</v>
      </c>
      <c r="L22" s="397"/>
      <c r="M22" s="136">
        <v>0</v>
      </c>
    </row>
    <row r="23" spans="1:15">
      <c r="A23" s="237" t="s">
        <v>28</v>
      </c>
      <c r="B23" s="133">
        <v>91250</v>
      </c>
      <c r="C23" s="397"/>
      <c r="D23" s="134">
        <f t="shared" si="5"/>
        <v>91250</v>
      </c>
      <c r="E23" s="133">
        <v>22432.25</v>
      </c>
      <c r="F23" s="397"/>
      <c r="G23" s="134">
        <f t="shared" si="6"/>
        <v>22432.25</v>
      </c>
      <c r="H23" s="133">
        <v>90145.09</v>
      </c>
      <c r="I23" s="397"/>
      <c r="J23" s="134">
        <f t="shared" si="7"/>
        <v>90145.09</v>
      </c>
      <c r="K23" s="135">
        <f t="shared" si="8"/>
        <v>0.98789139726027397</v>
      </c>
      <c r="L23" s="397"/>
      <c r="M23" s="136">
        <f t="shared" si="9"/>
        <v>0.98789139726027397</v>
      </c>
      <c r="O23" s="588"/>
    </row>
    <row r="24" spans="1:15">
      <c r="A24" s="232" t="s">
        <v>29</v>
      </c>
      <c r="B24" s="133">
        <v>464382</v>
      </c>
      <c r="C24" s="397"/>
      <c r="D24" s="134">
        <f t="shared" si="5"/>
        <v>464382</v>
      </c>
      <c r="E24" s="133">
        <v>33884.33</v>
      </c>
      <c r="F24" s="397"/>
      <c r="G24" s="134">
        <f t="shared" si="6"/>
        <v>33884.33</v>
      </c>
      <c r="H24" s="133">
        <v>305227.93</v>
      </c>
      <c r="I24" s="397"/>
      <c r="J24" s="134">
        <f t="shared" si="7"/>
        <v>305227.93</v>
      </c>
      <c r="K24" s="135">
        <f t="shared" si="8"/>
        <v>0.65727769379519441</v>
      </c>
      <c r="L24" s="397"/>
      <c r="M24" s="136">
        <f t="shared" si="9"/>
        <v>0.65727769379519441</v>
      </c>
      <c r="O24" s="588"/>
    </row>
    <row r="25" spans="1:15">
      <c r="A25" s="232" t="s">
        <v>30</v>
      </c>
      <c r="B25" s="133">
        <v>4001434</v>
      </c>
      <c r="C25" s="397"/>
      <c r="D25" s="134">
        <f t="shared" si="5"/>
        <v>4001434</v>
      </c>
      <c r="E25" s="133">
        <v>119809.78999999995</v>
      </c>
      <c r="F25" s="397"/>
      <c r="G25" s="134">
        <f t="shared" si="6"/>
        <v>119809.78999999995</v>
      </c>
      <c r="H25" s="133">
        <v>2826535.04</v>
      </c>
      <c r="I25" s="397"/>
      <c r="J25" s="134">
        <f t="shared" si="7"/>
        <v>2826535.04</v>
      </c>
      <c r="K25" s="135">
        <f t="shared" si="8"/>
        <v>0.70638052258265416</v>
      </c>
      <c r="L25" s="397"/>
      <c r="M25" s="136">
        <f t="shared" si="9"/>
        <v>0.70638052258265416</v>
      </c>
      <c r="O25" s="588"/>
    </row>
    <row r="26" spans="1:15" ht="13.5" thickBot="1">
      <c r="A26" s="238" t="s">
        <v>31</v>
      </c>
      <c r="B26" s="223">
        <v>60000</v>
      </c>
      <c r="C26" s="397"/>
      <c r="D26" s="224">
        <f t="shared" si="5"/>
        <v>60000</v>
      </c>
      <c r="E26" s="223">
        <v>0</v>
      </c>
      <c r="F26" s="397"/>
      <c r="G26" s="134">
        <f t="shared" si="6"/>
        <v>0</v>
      </c>
      <c r="H26" s="223">
        <v>25411.81</v>
      </c>
      <c r="I26" s="397"/>
      <c r="J26" s="134">
        <f t="shared" si="7"/>
        <v>25411.81</v>
      </c>
      <c r="K26" s="225">
        <f t="shared" si="8"/>
        <v>0.42353016666666671</v>
      </c>
      <c r="L26" s="397"/>
      <c r="M26" s="113">
        <f t="shared" si="9"/>
        <v>0.42353016666666671</v>
      </c>
      <c r="O26" s="588"/>
    </row>
    <row r="27" spans="1:15" ht="13.5" thickBot="1">
      <c r="A27" s="458"/>
      <c r="B27" s="459"/>
      <c r="C27" s="460"/>
      <c r="D27" s="461"/>
      <c r="E27" s="654"/>
      <c r="F27" s="460"/>
      <c r="G27" s="463"/>
      <c r="H27" s="459"/>
      <c r="I27" s="460"/>
      <c r="J27" s="461"/>
      <c r="K27" s="465"/>
      <c r="L27" s="460"/>
      <c r="M27" s="467"/>
    </row>
    <row r="28" spans="1:15" ht="13.5" thickBot="1">
      <c r="A28" s="222" t="s">
        <v>32</v>
      </c>
      <c r="B28" s="226">
        <f>B17+SUM(B19:B26)</f>
        <v>61919683</v>
      </c>
      <c r="C28" s="397"/>
      <c r="D28" s="111">
        <f>SUM(B28:C28)</f>
        <v>61919683</v>
      </c>
      <c r="E28" s="226">
        <f>E17+SUM(E19:E26)</f>
        <v>5492799.1329999994</v>
      </c>
      <c r="F28" s="397"/>
      <c r="G28" s="227">
        <f t="shared" ref="G28:H28" si="10">G17+SUM(G19:G26)</f>
        <v>5492799.1329999994</v>
      </c>
      <c r="H28" s="227">
        <f t="shared" si="10"/>
        <v>47952107.9881</v>
      </c>
      <c r="I28" s="397"/>
      <c r="J28" s="111">
        <f>SUM(H28:I28)</f>
        <v>47952107.9881</v>
      </c>
      <c r="K28" s="228">
        <f>H28/B28</f>
        <v>0.77442431331730166</v>
      </c>
      <c r="L28" s="397"/>
      <c r="M28" s="114">
        <f>J28/D28</f>
        <v>0.77442431331730166</v>
      </c>
      <c r="N28" s="123"/>
    </row>
    <row r="29" spans="1:15" ht="18.600000000000001" customHeight="1" thickBot="1">
      <c r="A29" s="793" t="s">
        <v>33</v>
      </c>
      <c r="B29" s="794"/>
      <c r="C29" s="794"/>
      <c r="D29" s="794"/>
      <c r="E29" s="794"/>
      <c r="F29" s="794"/>
      <c r="G29" s="794"/>
      <c r="H29" s="794"/>
      <c r="I29" s="794"/>
      <c r="J29" s="794"/>
      <c r="K29" s="794"/>
      <c r="L29" s="794"/>
      <c r="M29" s="795"/>
    </row>
    <row r="30" spans="1:15" ht="13.5" thickBot="1">
      <c r="A30" s="235" t="s">
        <v>34</v>
      </c>
      <c r="B30" s="173"/>
      <c r="C30" s="174"/>
      <c r="D30" s="172"/>
      <c r="E30" s="175">
        <v>74799</v>
      </c>
      <c r="F30" s="397"/>
      <c r="G30" s="176">
        <f>SUM(E30:F30)</f>
        <v>74799</v>
      </c>
      <c r="H30" s="175">
        <v>719979</v>
      </c>
      <c r="I30" s="397"/>
      <c r="J30" s="176">
        <f>SUM(H30:I30)</f>
        <v>719979</v>
      </c>
      <c r="K30" s="173"/>
      <c r="L30" s="174"/>
      <c r="M30" s="177"/>
    </row>
    <row r="31" spans="1:15" ht="13.5" thickBot="1">
      <c r="A31" s="239" t="s">
        <v>35</v>
      </c>
      <c r="B31" s="138"/>
      <c r="C31" s="139"/>
      <c r="D31" s="140"/>
      <c r="E31" s="139"/>
      <c r="F31" s="139"/>
      <c r="G31" s="139"/>
      <c r="H31" s="139"/>
      <c r="I31" s="397"/>
      <c r="J31" s="139"/>
      <c r="K31" s="138"/>
      <c r="L31" s="139"/>
      <c r="M31" s="141"/>
    </row>
    <row r="32" spans="1:15">
      <c r="A32" s="275"/>
      <c r="B32" s="275"/>
      <c r="C32" s="275"/>
      <c r="D32" s="275"/>
      <c r="E32" s="275"/>
      <c r="F32" s="275"/>
      <c r="G32" s="275"/>
      <c r="H32" s="275"/>
      <c r="I32" s="275"/>
      <c r="J32" s="275"/>
      <c r="K32" s="275"/>
      <c r="L32" s="275"/>
      <c r="M32" s="275"/>
    </row>
    <row r="33" spans="1:13" ht="27" customHeight="1">
      <c r="A33" s="796" t="s">
        <v>36</v>
      </c>
      <c r="B33" s="796"/>
      <c r="C33" s="796"/>
      <c r="D33" s="796"/>
      <c r="E33" s="796"/>
      <c r="F33" s="796"/>
      <c r="G33" s="796"/>
      <c r="H33" s="796"/>
      <c r="I33" s="796"/>
      <c r="J33" s="796"/>
      <c r="K33" s="796"/>
      <c r="L33" s="796"/>
      <c r="M33" s="796"/>
    </row>
    <row r="34" spans="1:13" ht="39.6" customHeight="1">
      <c r="A34" s="796" t="s">
        <v>37</v>
      </c>
      <c r="B34" s="796"/>
      <c r="C34" s="796"/>
      <c r="D34" s="796"/>
      <c r="E34" s="796"/>
      <c r="F34" s="796"/>
      <c r="G34" s="796"/>
      <c r="H34" s="796"/>
      <c r="I34" s="796"/>
      <c r="J34" s="796"/>
      <c r="K34" s="796"/>
      <c r="L34" s="796"/>
      <c r="M34" s="796"/>
    </row>
    <row r="35" spans="1:13" s="565" customFormat="1" ht="26.45" customHeight="1">
      <c r="A35" s="796" t="s">
        <v>38</v>
      </c>
      <c r="B35" s="796"/>
      <c r="C35" s="796"/>
      <c r="D35" s="796"/>
      <c r="E35" s="796"/>
      <c r="F35" s="796"/>
      <c r="G35" s="796"/>
      <c r="H35" s="796"/>
      <c r="I35" s="796"/>
      <c r="J35" s="796"/>
      <c r="K35" s="796"/>
      <c r="L35" s="796"/>
      <c r="M35" s="796"/>
    </row>
    <row r="36" spans="1:13" s="565" customFormat="1" ht="14.45" customHeight="1">
      <c r="A36" s="796" t="s">
        <v>39</v>
      </c>
      <c r="B36" s="796"/>
      <c r="C36" s="796"/>
      <c r="D36" s="796"/>
      <c r="E36" s="796"/>
      <c r="F36" s="796"/>
      <c r="G36" s="796"/>
      <c r="H36" s="796"/>
      <c r="I36" s="796"/>
      <c r="J36" s="796"/>
      <c r="K36" s="796"/>
      <c r="L36" s="796"/>
      <c r="M36" s="796"/>
    </row>
    <row r="37" spans="1:13" ht="13.15" customHeight="1">
      <c r="A37" s="792" t="s">
        <v>40</v>
      </c>
      <c r="B37" s="792"/>
      <c r="C37" s="792"/>
      <c r="D37" s="792"/>
      <c r="E37" s="792"/>
      <c r="F37" s="792"/>
      <c r="G37" s="792"/>
      <c r="H37" s="792"/>
      <c r="I37" s="792"/>
      <c r="J37" s="792"/>
      <c r="K37" s="792"/>
      <c r="L37" s="792"/>
      <c r="M37" s="792"/>
    </row>
    <row r="38" spans="1:13">
      <c r="C38" s="395"/>
    </row>
    <row r="39" spans="1:13">
      <c r="E39" s="13"/>
    </row>
    <row r="44" spans="1:13" ht="15" customHeight="1"/>
    <row r="45" spans="1:13" ht="27" customHeight="1"/>
    <row r="46" spans="1:13" ht="3" customHeight="1"/>
    <row r="47" spans="1:13" ht="14.45" customHeight="1"/>
    <row r="48" spans="1:13" ht="14.45" customHeight="1"/>
    <row r="49" spans="6:6" ht="14.45" customHeight="1"/>
    <row r="50" spans="6:6" ht="27.75" customHeight="1"/>
    <row r="59" spans="6:6">
      <c r="F59" s="169"/>
    </row>
  </sheetData>
  <mergeCells count="13">
    <mergeCell ref="A37:M37"/>
    <mergeCell ref="A29:M29"/>
    <mergeCell ref="A33:M33"/>
    <mergeCell ref="A35:M35"/>
    <mergeCell ref="A34:M34"/>
    <mergeCell ref="A36:M36"/>
    <mergeCell ref="A1:M1"/>
    <mergeCell ref="A2:M2"/>
    <mergeCell ref="A3:M3"/>
    <mergeCell ref="B4:D4"/>
    <mergeCell ref="E4:G4"/>
    <mergeCell ref="H4:J4"/>
    <mergeCell ref="K4:M4"/>
  </mergeCells>
  <printOptions gridLines="1"/>
  <pageMargins left="0.27" right="0.26" top="1" bottom="1" header="0.5" footer="0.5"/>
  <pageSetup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9"/>
  <sheetViews>
    <sheetView workbookViewId="0">
      <selection activeCell="K30" sqref="K30"/>
    </sheetView>
  </sheetViews>
  <sheetFormatPr defaultRowHeight="12.75"/>
  <cols>
    <col min="1" max="1" width="37.140625" customWidth="1"/>
    <col min="2" max="3" width="9.5703125" customWidth="1"/>
    <col min="4" max="4" width="9.42578125" bestFit="1" customWidth="1"/>
    <col min="5" max="5" width="10.42578125" customWidth="1"/>
    <col min="6" max="6" width="9.42578125" customWidth="1"/>
    <col min="7" max="7" width="8" customWidth="1"/>
    <col min="8" max="8" width="10.42578125" customWidth="1"/>
    <col min="9" max="9" width="9.5703125" customWidth="1"/>
    <col min="10" max="10" width="10.42578125" customWidth="1"/>
    <col min="11" max="13" width="9.5703125" customWidth="1"/>
  </cols>
  <sheetData>
    <row r="1" spans="1:13" ht="15.75">
      <c r="A1" s="822" t="s">
        <v>267</v>
      </c>
      <c r="B1" s="822"/>
      <c r="C1" s="822"/>
      <c r="D1" s="822"/>
      <c r="E1" s="822"/>
      <c r="F1" s="822"/>
      <c r="G1" s="822"/>
      <c r="H1" s="822"/>
      <c r="I1" s="822"/>
      <c r="J1" s="822"/>
      <c r="K1" s="822"/>
      <c r="L1" s="822"/>
      <c r="M1" s="822"/>
    </row>
    <row r="2" spans="1:13" ht="15.75">
      <c r="A2" s="822" t="str">
        <f>UtilityName</f>
        <v>Southern California Edison</v>
      </c>
      <c r="B2" s="865"/>
      <c r="C2" s="865"/>
      <c r="D2" s="865"/>
      <c r="E2" s="865"/>
      <c r="F2" s="865"/>
      <c r="G2" s="865"/>
      <c r="H2" s="865"/>
      <c r="I2" s="865"/>
      <c r="J2" s="865"/>
      <c r="K2" s="865"/>
      <c r="L2" s="865"/>
      <c r="M2" s="865"/>
    </row>
    <row r="3" spans="1:13" ht="16.5" thickBot="1">
      <c r="A3" s="833" t="str">
        <f>MonthTitle</f>
        <v>Through September 2018</v>
      </c>
      <c r="B3" s="866"/>
      <c r="C3" s="866"/>
      <c r="D3" s="866"/>
      <c r="E3" s="866"/>
      <c r="F3" s="866"/>
      <c r="G3" s="866"/>
      <c r="H3" s="866"/>
      <c r="I3" s="866"/>
      <c r="J3" s="866"/>
      <c r="K3" s="866"/>
      <c r="L3" s="866"/>
      <c r="M3" s="866"/>
    </row>
    <row r="4" spans="1:13">
      <c r="A4" s="96"/>
      <c r="B4" s="800" t="s">
        <v>268</v>
      </c>
      <c r="C4" s="801"/>
      <c r="D4" s="802"/>
      <c r="E4" s="800" t="s">
        <v>3</v>
      </c>
      <c r="F4" s="801"/>
      <c r="G4" s="802"/>
      <c r="H4" s="800" t="s">
        <v>269</v>
      </c>
      <c r="I4" s="801"/>
      <c r="J4" s="802"/>
      <c r="K4" s="156" t="s">
        <v>270</v>
      </c>
      <c r="L4" s="33"/>
      <c r="M4" s="97"/>
    </row>
    <row r="5" spans="1:13">
      <c r="A5" s="98"/>
      <c r="B5" s="104" t="s">
        <v>7</v>
      </c>
      <c r="C5" s="637" t="s">
        <v>8</v>
      </c>
      <c r="D5" s="99" t="s">
        <v>9</v>
      </c>
      <c r="E5" s="104" t="s">
        <v>7</v>
      </c>
      <c r="F5" s="637" t="s">
        <v>8</v>
      </c>
      <c r="G5" s="99" t="s">
        <v>9</v>
      </c>
      <c r="H5" s="104" t="s">
        <v>7</v>
      </c>
      <c r="I5" s="637" t="s">
        <v>8</v>
      </c>
      <c r="J5" s="99" t="s">
        <v>9</v>
      </c>
      <c r="K5" s="104" t="s">
        <v>7</v>
      </c>
      <c r="L5" s="637" t="s">
        <v>8</v>
      </c>
      <c r="M5" s="99" t="s">
        <v>9</v>
      </c>
    </row>
    <row r="6" spans="1:13">
      <c r="A6" s="100" t="s">
        <v>120</v>
      </c>
      <c r="B6" s="105"/>
      <c r="C6" s="2"/>
      <c r="D6" s="101"/>
      <c r="E6" s="105"/>
      <c r="F6" s="2"/>
      <c r="G6" s="101"/>
      <c r="H6" s="105"/>
      <c r="I6" s="2"/>
      <c r="J6" s="101"/>
      <c r="K6" s="105"/>
      <c r="L6" s="2"/>
      <c r="M6" s="101"/>
    </row>
    <row r="7" spans="1:13">
      <c r="A7" s="246"/>
      <c r="B7" s="247"/>
      <c r="C7" s="122"/>
      <c r="D7" s="248"/>
      <c r="E7" s="247"/>
      <c r="F7" s="122"/>
      <c r="G7" s="248"/>
      <c r="H7" s="247"/>
      <c r="I7" s="122"/>
      <c r="J7" s="248"/>
      <c r="K7" s="247"/>
      <c r="L7" s="122"/>
      <c r="M7" s="248"/>
    </row>
    <row r="8" spans="1:13">
      <c r="A8" s="249" t="s">
        <v>271</v>
      </c>
      <c r="B8" s="247"/>
      <c r="C8" s="122"/>
      <c r="D8" s="155">
        <f t="shared" ref="D8" si="0">+B8+C8</f>
        <v>0</v>
      </c>
      <c r="E8" s="247"/>
      <c r="F8" s="122"/>
      <c r="G8" s="107">
        <f t="shared" ref="G8" si="1">SUM(E8:F8)</f>
        <v>0</v>
      </c>
      <c r="H8" s="247"/>
      <c r="I8" s="122"/>
      <c r="J8" s="107">
        <f t="shared" ref="J8" si="2">SUM(H8:I8)</f>
        <v>0</v>
      </c>
      <c r="K8" s="247"/>
      <c r="L8" s="122"/>
      <c r="M8" s="248"/>
    </row>
    <row r="9" spans="1:13">
      <c r="A9" s="246"/>
      <c r="B9" s="247"/>
      <c r="C9" s="122"/>
      <c r="D9" s="248"/>
      <c r="E9" s="247"/>
      <c r="F9" s="122"/>
      <c r="G9" s="248"/>
      <c r="H9" s="247"/>
      <c r="I9" s="122"/>
      <c r="J9" s="248"/>
      <c r="K9" s="247"/>
      <c r="L9" s="122"/>
      <c r="M9" s="248"/>
    </row>
    <row r="10" spans="1:13" ht="13.5" thickBot="1">
      <c r="A10" s="103" t="s">
        <v>272</v>
      </c>
      <c r="B10" s="126">
        <f>SUM(B8:B9)</f>
        <v>0</v>
      </c>
      <c r="C10" s="126">
        <f t="shared" ref="C10:M10" si="3">SUM(C8:C9)</f>
        <v>0</v>
      </c>
      <c r="D10" s="126">
        <f t="shared" si="3"/>
        <v>0</v>
      </c>
      <c r="E10" s="126">
        <f t="shared" si="3"/>
        <v>0</v>
      </c>
      <c r="F10" s="126">
        <f t="shared" si="3"/>
        <v>0</v>
      </c>
      <c r="G10" s="126">
        <f t="shared" si="3"/>
        <v>0</v>
      </c>
      <c r="H10" s="126">
        <f t="shared" si="3"/>
        <v>0</v>
      </c>
      <c r="I10" s="126">
        <f t="shared" si="3"/>
        <v>0</v>
      </c>
      <c r="J10" s="126">
        <f t="shared" si="3"/>
        <v>0</v>
      </c>
      <c r="K10" s="126">
        <f t="shared" si="3"/>
        <v>0</v>
      </c>
      <c r="L10" s="126">
        <f t="shared" si="3"/>
        <v>0</v>
      </c>
      <c r="M10" s="126">
        <f t="shared" si="3"/>
        <v>0</v>
      </c>
    </row>
    <row r="11" spans="1:13">
      <c r="A11" s="246"/>
      <c r="B11" s="247"/>
      <c r="C11" s="122"/>
      <c r="D11" s="248"/>
      <c r="E11" s="247"/>
      <c r="F11" s="122"/>
      <c r="G11" s="248"/>
      <c r="H11" s="247"/>
      <c r="I11" s="122"/>
      <c r="J11" s="248"/>
      <c r="K11" s="247"/>
      <c r="L11" s="122"/>
      <c r="M11" s="248"/>
    </row>
    <row r="12" spans="1:13">
      <c r="A12" s="249"/>
      <c r="B12" s="247"/>
      <c r="C12" s="122"/>
      <c r="D12" s="248"/>
      <c r="E12" s="247"/>
      <c r="F12" s="122"/>
      <c r="G12" s="248"/>
      <c r="H12" s="247"/>
      <c r="I12" s="122"/>
      <c r="J12" s="248"/>
      <c r="K12" s="247"/>
      <c r="L12" s="122"/>
      <c r="M12" s="248"/>
    </row>
    <row r="13" spans="1:13" s="13" customFormat="1" ht="17.45" customHeight="1">
      <c r="A13" s="100" t="s">
        <v>273</v>
      </c>
      <c r="B13" s="105"/>
      <c r="C13" s="2"/>
      <c r="D13" s="101"/>
      <c r="E13" s="105"/>
      <c r="F13" s="2"/>
      <c r="G13" s="101"/>
      <c r="H13" s="105"/>
      <c r="I13" s="2"/>
      <c r="J13" s="101"/>
      <c r="K13" s="105"/>
      <c r="L13" s="2"/>
      <c r="M13" s="101"/>
    </row>
    <row r="14" spans="1:13" s="13" customFormat="1" ht="17.45" customHeight="1">
      <c r="A14" s="267"/>
      <c r="B14" s="268"/>
      <c r="C14" s="269"/>
      <c r="D14" s="216"/>
      <c r="E14" s="247"/>
      <c r="F14" s="269"/>
      <c r="G14" s="270"/>
      <c r="H14" s="247"/>
      <c r="I14" s="269"/>
      <c r="J14" s="270"/>
      <c r="K14" s="247"/>
      <c r="L14" s="122"/>
      <c r="M14" s="248"/>
    </row>
    <row r="15" spans="1:13" s="13" customFormat="1">
      <c r="A15" s="31" t="s">
        <v>274</v>
      </c>
      <c r="B15" s="154"/>
      <c r="C15" s="32"/>
      <c r="D15" s="155">
        <f t="shared" ref="D15:D18" si="4">+B15+C15</f>
        <v>0</v>
      </c>
      <c r="E15" s="143"/>
      <c r="F15" s="32"/>
      <c r="G15" s="107">
        <f t="shared" ref="G15:G18" si="5">SUM(E15:F15)</f>
        <v>0</v>
      </c>
      <c r="H15" s="143"/>
      <c r="I15" s="32"/>
      <c r="J15" s="107">
        <f t="shared" ref="J15:J18" si="6">SUM(H15:I15)</f>
        <v>0</v>
      </c>
      <c r="K15" s="247"/>
      <c r="L15" s="122"/>
      <c r="M15" s="248"/>
    </row>
    <row r="16" spans="1:13" s="13" customFormat="1">
      <c r="A16" s="157" t="s">
        <v>275</v>
      </c>
      <c r="B16" s="154"/>
      <c r="C16" s="32"/>
      <c r="D16" s="155">
        <f t="shared" si="4"/>
        <v>0</v>
      </c>
      <c r="E16" s="143"/>
      <c r="F16" s="32"/>
      <c r="G16" s="107">
        <f t="shared" si="5"/>
        <v>0</v>
      </c>
      <c r="H16" s="143"/>
      <c r="I16" s="32"/>
      <c r="J16" s="107">
        <f t="shared" si="6"/>
        <v>0</v>
      </c>
      <c r="K16" s="247"/>
      <c r="L16" s="122"/>
      <c r="M16" s="248"/>
    </row>
    <row r="17" spans="1:17" s="13" customFormat="1">
      <c r="A17" s="157" t="s">
        <v>276</v>
      </c>
      <c r="B17" s="154"/>
      <c r="C17" s="32"/>
      <c r="D17" s="155">
        <f t="shared" si="4"/>
        <v>0</v>
      </c>
      <c r="E17" s="143"/>
      <c r="F17" s="32"/>
      <c r="G17" s="107">
        <f t="shared" si="5"/>
        <v>0</v>
      </c>
      <c r="H17" s="143"/>
      <c r="I17" s="32"/>
      <c r="J17" s="107">
        <f t="shared" si="6"/>
        <v>0</v>
      </c>
      <c r="K17" s="247"/>
      <c r="L17" s="122"/>
      <c r="M17" s="248"/>
    </row>
    <row r="18" spans="1:17" s="13" customFormat="1">
      <c r="A18" s="31" t="s">
        <v>277</v>
      </c>
      <c r="B18" s="154"/>
      <c r="C18" s="32"/>
      <c r="D18" s="155">
        <f t="shared" si="4"/>
        <v>0</v>
      </c>
      <c r="E18" s="243"/>
      <c r="F18" s="32"/>
      <c r="G18" s="107">
        <f t="shared" si="5"/>
        <v>0</v>
      </c>
      <c r="H18" s="143"/>
      <c r="I18" s="32"/>
      <c r="J18" s="107">
        <f t="shared" si="6"/>
        <v>0</v>
      </c>
      <c r="K18" s="247"/>
      <c r="L18" s="122"/>
      <c r="M18" s="248"/>
    </row>
    <row r="19" spans="1:17" s="13" customFormat="1">
      <c r="A19" s="31"/>
      <c r="B19" s="154"/>
      <c r="C19" s="32"/>
      <c r="D19" s="155"/>
      <c r="E19" s="243"/>
      <c r="F19" s="32"/>
      <c r="G19" s="107"/>
      <c r="H19" s="143"/>
      <c r="I19" s="32"/>
      <c r="J19" s="107"/>
      <c r="K19" s="109"/>
      <c r="L19" s="244"/>
      <c r="M19" s="245"/>
    </row>
    <row r="20" spans="1:17" s="13" customFormat="1">
      <c r="A20" s="31"/>
      <c r="B20" s="108"/>
      <c r="C20" s="3"/>
      <c r="D20" s="107"/>
      <c r="E20" s="106"/>
      <c r="F20" s="32"/>
      <c r="G20" s="107"/>
      <c r="H20" s="108"/>
      <c r="I20" s="3"/>
      <c r="J20" s="102"/>
      <c r="K20" s="108"/>
      <c r="L20" s="3"/>
      <c r="M20" s="102"/>
    </row>
    <row r="21" spans="1:17" s="13" customFormat="1" ht="13.5" thickBot="1">
      <c r="A21" s="103" t="s">
        <v>278</v>
      </c>
      <c r="B21" s="126">
        <f>SUM(B7:B20)</f>
        <v>0</v>
      </c>
      <c r="C21" s="127">
        <f t="shared" ref="C21:J21" si="7">SUM(C13:C20)</f>
        <v>0</v>
      </c>
      <c r="D21" s="128">
        <f t="shared" si="7"/>
        <v>0</v>
      </c>
      <c r="E21" s="128">
        <f t="shared" si="7"/>
        <v>0</v>
      </c>
      <c r="F21" s="127">
        <f t="shared" si="7"/>
        <v>0</v>
      </c>
      <c r="G21" s="128">
        <f t="shared" si="7"/>
        <v>0</v>
      </c>
      <c r="H21" s="128">
        <f t="shared" si="7"/>
        <v>0</v>
      </c>
      <c r="I21" s="127">
        <f t="shared" si="7"/>
        <v>0</v>
      </c>
      <c r="J21" s="128">
        <f t="shared" si="7"/>
        <v>0</v>
      </c>
      <c r="K21" s="247"/>
      <c r="L21" s="122"/>
      <c r="M21" s="248"/>
    </row>
    <row r="22" spans="1:17" s="13" customFormat="1">
      <c r="A22" s="123"/>
    </row>
    <row r="23" spans="1:17" s="13" customFormat="1" ht="16.5" customHeight="1">
      <c r="B23" s="250"/>
      <c r="C23" s="250"/>
      <c r="D23" s="250"/>
      <c r="E23" s="250"/>
      <c r="F23" s="250"/>
      <c r="G23" s="250"/>
      <c r="H23" s="250"/>
      <c r="I23" s="250"/>
      <c r="J23" s="250"/>
      <c r="K23" s="250"/>
      <c r="L23" s="250"/>
      <c r="M23" s="250"/>
      <c r="N23" s="250"/>
      <c r="O23" s="250"/>
      <c r="P23" s="250"/>
      <c r="Q23" s="250"/>
    </row>
    <row r="24" spans="1:17" ht="16.5" customHeight="1">
      <c r="A24" s="251"/>
      <c r="B24" s="634"/>
      <c r="C24" s="634"/>
      <c r="D24" s="634"/>
      <c r="E24" s="634"/>
      <c r="F24" s="634"/>
      <c r="G24" s="634"/>
      <c r="H24" s="634"/>
      <c r="I24" s="634"/>
      <c r="J24" s="634"/>
      <c r="K24" s="634"/>
      <c r="L24" s="634"/>
      <c r="M24" s="634"/>
      <c r="N24" s="634"/>
      <c r="O24" s="634"/>
      <c r="P24" s="217"/>
      <c r="Q24" s="217"/>
    </row>
    <row r="25" spans="1:17" ht="36" customHeight="1">
      <c r="A25" s="850" t="s">
        <v>213</v>
      </c>
      <c r="B25" s="850"/>
      <c r="C25" s="850"/>
      <c r="D25" s="850"/>
      <c r="E25" s="850"/>
      <c r="F25" s="850"/>
      <c r="G25" s="850"/>
    </row>
    <row r="27" spans="1:17">
      <c r="B27" s="10"/>
      <c r="C27" s="10"/>
      <c r="D27" s="10"/>
      <c r="E27" s="10"/>
      <c r="F27" s="10"/>
      <c r="G27" s="10"/>
      <c r="H27" s="10"/>
      <c r="I27" s="10"/>
      <c r="J27" s="10"/>
      <c r="K27" s="10"/>
      <c r="L27" s="10"/>
      <c r="M27" s="10"/>
    </row>
    <row r="28" spans="1:17">
      <c r="A28" s="10"/>
      <c r="B28" s="10"/>
      <c r="C28" s="10"/>
      <c r="D28" s="10"/>
      <c r="E28" s="10"/>
      <c r="F28" s="10"/>
      <c r="G28" s="10"/>
      <c r="H28" s="10"/>
      <c r="I28" s="10"/>
      <c r="J28" s="10"/>
      <c r="K28" s="10"/>
      <c r="L28" s="10"/>
      <c r="M28" s="10"/>
      <c r="N28" s="10"/>
    </row>
    <row r="29" spans="1:17">
      <c r="A29" s="10"/>
      <c r="N29" s="10"/>
    </row>
  </sheetData>
  <mergeCells count="7">
    <mergeCell ref="A25:G25"/>
    <mergeCell ref="A1:M1"/>
    <mergeCell ref="A3:M3"/>
    <mergeCell ref="A2:M2"/>
    <mergeCell ref="B4:D4"/>
    <mergeCell ref="E4:G4"/>
    <mergeCell ref="H4:J4"/>
  </mergeCells>
  <printOptions gridLines="1"/>
  <pageMargins left="0.7" right="0.7" top="0.75" bottom="0.75" header="0.3" footer="0.3"/>
  <pageSetup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9"/>
  <sheetViews>
    <sheetView zoomScale="80" zoomScaleNormal="80" workbookViewId="0">
      <selection activeCell="A23" sqref="A23:A24"/>
    </sheetView>
  </sheetViews>
  <sheetFormatPr defaultRowHeight="12.75"/>
  <cols>
    <col min="1" max="1" width="32.5703125" customWidth="1"/>
    <col min="2" max="2" width="16.28515625" customWidth="1"/>
    <col min="3" max="5" width="18.42578125" customWidth="1"/>
    <col min="6" max="6" width="23.42578125" customWidth="1"/>
    <col min="7" max="7" width="20.85546875" customWidth="1"/>
  </cols>
  <sheetData>
    <row r="1" spans="1:16" ht="15.75">
      <c r="A1" s="629" t="s">
        <v>279</v>
      </c>
      <c r="B1" s="629"/>
      <c r="C1" s="629"/>
      <c r="D1" s="629"/>
      <c r="E1" s="629"/>
      <c r="F1" s="629"/>
      <c r="G1" s="629"/>
      <c r="H1" s="629"/>
      <c r="I1" s="629"/>
      <c r="J1" s="629"/>
      <c r="K1" s="629"/>
      <c r="L1" s="629"/>
      <c r="M1" s="629"/>
      <c r="N1" s="629"/>
      <c r="O1" s="629"/>
      <c r="P1" s="629"/>
    </row>
    <row r="2" spans="1:16" ht="15.75">
      <c r="A2" s="213" t="str">
        <f>UtilityName</f>
        <v>Southern California Edison</v>
      </c>
      <c r="B2" s="213"/>
      <c r="C2" s="213"/>
      <c r="D2" s="213"/>
      <c r="E2" s="213"/>
      <c r="F2" s="213"/>
      <c r="G2" s="213"/>
      <c r="H2" s="213"/>
      <c r="I2" s="213"/>
      <c r="J2" s="213"/>
      <c r="K2" s="213"/>
      <c r="L2" s="213"/>
      <c r="M2" s="213"/>
      <c r="N2" s="213"/>
      <c r="O2" s="213"/>
      <c r="P2" s="213"/>
    </row>
    <row r="3" spans="1:16" ht="15.75">
      <c r="A3" s="396" t="str">
        <f>MonthTitle</f>
        <v>Through September 2018</v>
      </c>
      <c r="B3" s="212"/>
      <c r="C3" s="212"/>
      <c r="D3" s="212"/>
      <c r="E3" s="212"/>
      <c r="F3" s="212"/>
      <c r="G3" s="212"/>
      <c r="H3" s="212"/>
      <c r="I3" s="212"/>
      <c r="J3" s="212"/>
      <c r="K3" s="212"/>
      <c r="L3" s="212"/>
      <c r="M3" s="212"/>
      <c r="N3" s="212"/>
      <c r="O3" s="212"/>
      <c r="P3" s="212"/>
    </row>
    <row r="4" spans="1:16" ht="13.5" thickBot="1">
      <c r="A4" s="13"/>
      <c r="B4" s="13"/>
      <c r="C4" s="13"/>
      <c r="D4" s="13"/>
      <c r="E4" s="13"/>
      <c r="F4" s="13"/>
      <c r="G4" s="13"/>
    </row>
    <row r="5" spans="1:16" ht="60.75" thickBot="1">
      <c r="A5" s="383" t="s">
        <v>57</v>
      </c>
      <c r="B5" s="384" t="s">
        <v>58</v>
      </c>
      <c r="C5" s="385" t="s">
        <v>280</v>
      </c>
      <c r="D5" s="385" t="s">
        <v>281</v>
      </c>
    </row>
    <row r="6" spans="1:16" ht="26.45" customHeight="1" thickBot="1">
      <c r="A6" s="387" t="s">
        <v>282</v>
      </c>
      <c r="B6" s="388" t="s">
        <v>71</v>
      </c>
      <c r="C6" s="388"/>
      <c r="D6" s="388"/>
    </row>
    <row r="7" spans="1:16" ht="14.25">
      <c r="A7" s="386"/>
      <c r="B7" s="386"/>
      <c r="C7" s="386"/>
      <c r="D7" s="386"/>
    </row>
    <row r="8" spans="1:16" ht="15" thickBot="1">
      <c r="A8" s="386"/>
      <c r="B8" s="386"/>
      <c r="C8" s="386"/>
      <c r="D8" s="386"/>
    </row>
    <row r="9" spans="1:16" ht="55.15" customHeight="1">
      <c r="A9" s="389" t="s">
        <v>57</v>
      </c>
      <c r="B9" s="389" t="s">
        <v>58</v>
      </c>
      <c r="C9" s="879" t="s">
        <v>283</v>
      </c>
    </row>
    <row r="10" spans="1:16" ht="46.15" customHeight="1" thickBot="1">
      <c r="A10" s="390"/>
      <c r="B10" s="390"/>
      <c r="C10" s="880"/>
    </row>
    <row r="11" spans="1:16" ht="39" customHeight="1" thickBot="1">
      <c r="A11" s="387" t="s">
        <v>284</v>
      </c>
      <c r="B11" s="388" t="s">
        <v>75</v>
      </c>
      <c r="C11" s="607">
        <v>9100</v>
      </c>
    </row>
    <row r="12" spans="1:16">
      <c r="A12" s="13"/>
      <c r="B12" s="13"/>
      <c r="C12" s="13"/>
      <c r="D12" s="13"/>
    </row>
    <row r="13" spans="1:16" ht="13.5" thickBot="1">
      <c r="A13" s="13"/>
      <c r="B13" s="13"/>
      <c r="C13" s="13"/>
      <c r="D13" s="13"/>
    </row>
    <row r="14" spans="1:16" ht="15.75" thickBot="1">
      <c r="A14" s="876" t="s">
        <v>285</v>
      </c>
      <c r="B14" s="877"/>
      <c r="C14" s="878"/>
      <c r="D14" s="13"/>
    </row>
    <row r="15" spans="1:16" ht="30.75" thickBot="1">
      <c r="A15" s="391" t="s">
        <v>286</v>
      </c>
      <c r="B15" s="392" t="s">
        <v>287</v>
      </c>
      <c r="C15" s="393" t="s">
        <v>288</v>
      </c>
      <c r="D15" s="13"/>
    </row>
    <row r="16" spans="1:16" ht="14.25">
      <c r="A16" s="779">
        <f>62694-28137</f>
        <v>34557</v>
      </c>
      <c r="B16" s="779">
        <v>26844</v>
      </c>
      <c r="C16" s="779">
        <v>1293</v>
      </c>
      <c r="D16" s="13"/>
    </row>
    <row r="19" spans="1:4" ht="28.15" customHeight="1">
      <c r="A19" s="792" t="s">
        <v>213</v>
      </c>
      <c r="B19" s="792"/>
      <c r="C19" s="792"/>
      <c r="D19" s="792"/>
    </row>
  </sheetData>
  <mergeCells count="3">
    <mergeCell ref="A14:C14"/>
    <mergeCell ref="C9:C10"/>
    <mergeCell ref="A19:D19"/>
  </mergeCells>
  <printOptions gridLines="1"/>
  <pageMargins left="0.7" right="0.7" top="0.75" bottom="0.75" header="0.3" footer="0.3"/>
  <pageSetup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5"/>
  <sheetViews>
    <sheetView topLeftCell="B1" zoomScaleNormal="100" workbookViewId="0">
      <selection activeCell="A37" sqref="A37:M37"/>
    </sheetView>
  </sheetViews>
  <sheetFormatPr defaultRowHeight="12.75"/>
  <cols>
    <col min="1" max="1" width="36.28515625" customWidth="1"/>
    <col min="2" max="2" width="14.5703125" bestFit="1" customWidth="1"/>
    <col min="3" max="3" width="4.5703125" customWidth="1"/>
    <col min="4" max="4" width="14.5703125" bestFit="1" customWidth="1"/>
    <col min="5" max="5" width="13.28515625" customWidth="1"/>
    <col min="6" max="6" width="3.85546875" customWidth="1"/>
    <col min="7" max="7" width="13.28515625" bestFit="1" customWidth="1"/>
    <col min="8" max="8" width="14.5703125" bestFit="1" customWidth="1"/>
    <col min="9" max="9" width="4.140625" customWidth="1"/>
    <col min="10" max="10" width="14.5703125" bestFit="1" customWidth="1"/>
    <col min="11" max="11" width="7.5703125" bestFit="1" customWidth="1"/>
    <col min="12" max="12" width="4.28515625" customWidth="1"/>
    <col min="13" max="13" width="9.5703125" customWidth="1"/>
    <col min="15" max="15" width="34.85546875" bestFit="1" customWidth="1"/>
    <col min="16" max="16" width="22.85546875" bestFit="1" customWidth="1"/>
  </cols>
  <sheetData>
    <row r="1" spans="1:16" ht="15.75">
      <c r="A1" s="822" t="s">
        <v>289</v>
      </c>
      <c r="B1" s="822"/>
      <c r="C1" s="822"/>
      <c r="D1" s="822"/>
      <c r="E1" s="822"/>
      <c r="F1" s="822"/>
      <c r="G1" s="822"/>
      <c r="H1" s="822"/>
      <c r="I1" s="822"/>
      <c r="J1" s="822"/>
      <c r="K1" s="822"/>
      <c r="L1" s="822"/>
      <c r="M1" s="822"/>
    </row>
    <row r="2" spans="1:16" ht="15.75">
      <c r="A2" s="822" t="str">
        <f>UtilityName</f>
        <v>Southern California Edison</v>
      </c>
      <c r="B2" s="822"/>
      <c r="C2" s="822"/>
      <c r="D2" s="822"/>
      <c r="E2" s="822"/>
      <c r="F2" s="822"/>
      <c r="G2" s="822"/>
      <c r="H2" s="822"/>
      <c r="I2" s="822"/>
      <c r="J2" s="822"/>
      <c r="K2" s="822"/>
      <c r="L2" s="822"/>
      <c r="M2" s="822"/>
    </row>
    <row r="3" spans="1:16" ht="16.5" thickBot="1">
      <c r="A3" s="882" t="s">
        <v>290</v>
      </c>
      <c r="B3" s="883"/>
      <c r="C3" s="883"/>
      <c r="D3" s="883"/>
      <c r="E3" s="883"/>
      <c r="F3" s="883"/>
      <c r="G3" s="883"/>
      <c r="H3" s="883"/>
      <c r="I3" s="883"/>
      <c r="J3" s="883"/>
      <c r="K3" s="883"/>
      <c r="L3" s="883"/>
      <c r="M3" s="884"/>
    </row>
    <row r="4" spans="1:16">
      <c r="A4" s="407"/>
      <c r="B4" s="800" t="s">
        <v>291</v>
      </c>
      <c r="C4" s="801"/>
      <c r="D4" s="802"/>
      <c r="E4" s="885" t="s">
        <v>3</v>
      </c>
      <c r="F4" s="886"/>
      <c r="G4" s="887"/>
      <c r="H4" s="800" t="s">
        <v>292</v>
      </c>
      <c r="I4" s="801"/>
      <c r="J4" s="802"/>
      <c r="K4" s="888" t="s">
        <v>5</v>
      </c>
      <c r="L4" s="801"/>
      <c r="M4" s="802"/>
    </row>
    <row r="5" spans="1:16">
      <c r="A5" s="408" t="s">
        <v>293</v>
      </c>
      <c r="B5" s="104" t="s">
        <v>7</v>
      </c>
      <c r="C5" s="637" t="s">
        <v>8</v>
      </c>
      <c r="D5" s="99" t="s">
        <v>9</v>
      </c>
      <c r="E5" s="377" t="s">
        <v>7</v>
      </c>
      <c r="F5" s="637" t="s">
        <v>8</v>
      </c>
      <c r="G5" s="36" t="s">
        <v>9</v>
      </c>
      <c r="H5" s="104" t="s">
        <v>7</v>
      </c>
      <c r="I5" s="637" t="s">
        <v>8</v>
      </c>
      <c r="J5" s="99" t="s">
        <v>9</v>
      </c>
      <c r="K5" s="377" t="s">
        <v>7</v>
      </c>
      <c r="L5" s="637" t="s">
        <v>8</v>
      </c>
      <c r="M5" s="99" t="s">
        <v>9</v>
      </c>
      <c r="P5" s="588"/>
    </row>
    <row r="6" spans="1:16">
      <c r="A6" s="409" t="s">
        <v>294</v>
      </c>
      <c r="B6" s="420">
        <v>2684843</v>
      </c>
      <c r="C6" s="397"/>
      <c r="D6" s="421">
        <f>SUM(B6:C6)</f>
        <v>2684843</v>
      </c>
      <c r="E6" s="417">
        <v>366988.77</v>
      </c>
      <c r="F6" s="397"/>
      <c r="G6" s="429">
        <f>SUM(E6:F6)</f>
        <v>366988.77</v>
      </c>
      <c r="H6" s="645">
        <v>2343729.0699999994</v>
      </c>
      <c r="I6" s="397"/>
      <c r="J6" s="421">
        <f>SUM(H6:I6)</f>
        <v>2343729.0699999994</v>
      </c>
      <c r="K6" s="432">
        <f t="shared" ref="K6" si="0">IFERROR(H6/B6,"")</f>
        <v>0.87294827667763042</v>
      </c>
      <c r="L6" s="397" t="str">
        <f>IFERROR(I6/C6,"")</f>
        <v/>
      </c>
      <c r="M6" s="401">
        <f>IFERROR(J6/D6,"")</f>
        <v>0.87294827667763042</v>
      </c>
      <c r="O6" s="13"/>
      <c r="P6" s="588"/>
    </row>
    <row r="7" spans="1:16">
      <c r="A7" s="410" t="s">
        <v>295</v>
      </c>
      <c r="B7" s="420">
        <v>1150402</v>
      </c>
      <c r="C7" s="397"/>
      <c r="D7" s="421">
        <f t="shared" ref="D7:J19" si="1">SUM(B7:C7)</f>
        <v>1150402</v>
      </c>
      <c r="E7" s="417">
        <v>99148.11</v>
      </c>
      <c r="F7" s="397"/>
      <c r="G7" s="429">
        <f t="shared" ref="G7:G10" si="2">SUM(E7:F7)</f>
        <v>99148.11</v>
      </c>
      <c r="H7" s="645">
        <v>813104.22</v>
      </c>
      <c r="I7" s="397"/>
      <c r="J7" s="421">
        <f t="shared" ref="J7:J16" si="3">SUM(H7:I7)</f>
        <v>813104.22</v>
      </c>
      <c r="K7" s="432">
        <f>IFERROR(H7/B7,"")</f>
        <v>0.70680007510418097</v>
      </c>
      <c r="L7" s="397" t="str">
        <f t="shared" ref="L7:L17" si="4">IFERROR(I7/C7,"")</f>
        <v/>
      </c>
      <c r="M7" s="401">
        <f t="shared" ref="M7:M16" si="5">IFERROR(J7/D7,"")</f>
        <v>0.70680007510418097</v>
      </c>
      <c r="P7" s="588"/>
    </row>
    <row r="8" spans="1:16">
      <c r="A8" s="411" t="s">
        <v>296</v>
      </c>
      <c r="B8" s="420">
        <v>348310</v>
      </c>
      <c r="C8" s="397"/>
      <c r="D8" s="421">
        <f t="shared" si="1"/>
        <v>348310</v>
      </c>
      <c r="E8" s="417">
        <v>56734.65</v>
      </c>
      <c r="F8" s="397"/>
      <c r="G8" s="429">
        <f t="shared" si="2"/>
        <v>56734.65</v>
      </c>
      <c r="H8" s="645">
        <v>673722.35</v>
      </c>
      <c r="I8" s="397"/>
      <c r="J8" s="421">
        <f t="shared" si="3"/>
        <v>673722.35</v>
      </c>
      <c r="K8" s="432">
        <f t="shared" ref="K8:K16" si="6">IFERROR(H8/B8,"")</f>
        <v>1.9342607160288248</v>
      </c>
      <c r="L8" s="397" t="str">
        <f t="shared" si="4"/>
        <v/>
      </c>
      <c r="M8" s="401">
        <f t="shared" si="5"/>
        <v>1.9342607160288248</v>
      </c>
      <c r="P8" s="588"/>
    </row>
    <row r="9" spans="1:16">
      <c r="A9" s="411" t="s">
        <v>297</v>
      </c>
      <c r="B9" s="420">
        <v>1150000</v>
      </c>
      <c r="C9" s="397"/>
      <c r="D9" s="421">
        <f t="shared" si="1"/>
        <v>1150000</v>
      </c>
      <c r="E9" s="417">
        <v>530478.67999999993</v>
      </c>
      <c r="F9" s="397"/>
      <c r="G9" s="429">
        <f t="shared" si="2"/>
        <v>530478.67999999993</v>
      </c>
      <c r="H9" s="645">
        <v>880606.94000000006</v>
      </c>
      <c r="I9" s="397"/>
      <c r="J9" s="421">
        <f t="shared" si="3"/>
        <v>880606.94000000006</v>
      </c>
      <c r="K9" s="432">
        <f t="shared" si="6"/>
        <v>0.76574516521739133</v>
      </c>
      <c r="L9" s="397" t="str">
        <f t="shared" si="4"/>
        <v/>
      </c>
      <c r="M9" s="401">
        <f t="shared" si="5"/>
        <v>0.76574516521739133</v>
      </c>
      <c r="P9" s="588"/>
    </row>
    <row r="10" spans="1:16">
      <c r="A10" s="409" t="s">
        <v>298</v>
      </c>
      <c r="B10" s="420">
        <v>43264</v>
      </c>
      <c r="C10" s="397"/>
      <c r="D10" s="421">
        <f t="shared" si="1"/>
        <v>43264</v>
      </c>
      <c r="E10" s="417">
        <v>936.14</v>
      </c>
      <c r="F10" s="397"/>
      <c r="G10" s="429">
        <f t="shared" si="2"/>
        <v>936.14</v>
      </c>
      <c r="H10" s="645">
        <v>12124.48</v>
      </c>
      <c r="I10" s="397"/>
      <c r="J10" s="421">
        <f t="shared" si="3"/>
        <v>12124.48</v>
      </c>
      <c r="K10" s="432">
        <f t="shared" si="6"/>
        <v>0.28024408284023666</v>
      </c>
      <c r="L10" s="397" t="str">
        <f t="shared" si="4"/>
        <v/>
      </c>
      <c r="M10" s="401">
        <f t="shared" si="5"/>
        <v>0.28024408284023666</v>
      </c>
      <c r="P10" s="588"/>
    </row>
    <row r="11" spans="1:16" ht="13.5" thickBot="1">
      <c r="A11" s="442" t="s">
        <v>299</v>
      </c>
      <c r="B11" s="443">
        <v>525000</v>
      </c>
      <c r="C11" s="444"/>
      <c r="D11" s="445">
        <f t="shared" si="1"/>
        <v>525000</v>
      </c>
      <c r="E11" s="446">
        <v>0</v>
      </c>
      <c r="F11" s="444"/>
      <c r="G11" s="447">
        <f>SUM(E11:F11)</f>
        <v>0</v>
      </c>
      <c r="H11" s="646">
        <v>168490.55</v>
      </c>
      <c r="I11" s="444"/>
      <c r="J11" s="445">
        <f t="shared" si="3"/>
        <v>168490.55</v>
      </c>
      <c r="K11" s="448">
        <f t="shared" si="6"/>
        <v>0.32093438095238092</v>
      </c>
      <c r="L11" s="444" t="str">
        <f t="shared" si="4"/>
        <v/>
      </c>
      <c r="M11" s="449">
        <f t="shared" si="5"/>
        <v>0.32093438095238092</v>
      </c>
      <c r="P11" s="588"/>
    </row>
    <row r="12" spans="1:16" ht="13.5" thickBot="1">
      <c r="A12" s="458"/>
      <c r="B12" s="459"/>
      <c r="C12" s="460"/>
      <c r="D12" s="461"/>
      <c r="E12" s="462"/>
      <c r="F12" s="460"/>
      <c r="G12" s="463"/>
      <c r="H12" s="459"/>
      <c r="I12" s="464"/>
      <c r="J12" s="461"/>
      <c r="K12" s="465"/>
      <c r="L12" s="460"/>
      <c r="M12" s="467"/>
    </row>
    <row r="13" spans="1:16">
      <c r="A13" s="450" t="s">
        <v>300</v>
      </c>
      <c r="B13" s="451" t="s">
        <v>301</v>
      </c>
      <c r="C13" s="452"/>
      <c r="D13" s="453">
        <f t="shared" si="1"/>
        <v>0</v>
      </c>
      <c r="E13" s="454">
        <v>0</v>
      </c>
      <c r="F13" s="452"/>
      <c r="G13" s="455">
        <f t="shared" ref="G13:G16" si="7">SUM(E13:F13)</f>
        <v>0</v>
      </c>
      <c r="H13" s="451">
        <v>0</v>
      </c>
      <c r="I13" s="452"/>
      <c r="J13" s="453">
        <f t="shared" si="3"/>
        <v>0</v>
      </c>
      <c r="K13" s="456" t="str">
        <f t="shared" si="6"/>
        <v/>
      </c>
      <c r="L13" s="452" t="str">
        <f t="shared" si="4"/>
        <v/>
      </c>
      <c r="M13" s="457" t="str">
        <f t="shared" si="5"/>
        <v/>
      </c>
    </row>
    <row r="14" spans="1:16">
      <c r="A14" s="411" t="s">
        <v>29</v>
      </c>
      <c r="B14" s="420">
        <v>281800</v>
      </c>
      <c r="C14" s="397"/>
      <c r="D14" s="421">
        <f t="shared" si="1"/>
        <v>281800</v>
      </c>
      <c r="E14" s="417">
        <v>19984.43</v>
      </c>
      <c r="F14" s="397"/>
      <c r="G14" s="429">
        <f t="shared" si="7"/>
        <v>19984.43</v>
      </c>
      <c r="H14" s="451">
        <v>265543.89</v>
      </c>
      <c r="I14" s="397"/>
      <c r="J14" s="421">
        <f t="shared" si="3"/>
        <v>265543.89</v>
      </c>
      <c r="K14" s="432">
        <f t="shared" si="6"/>
        <v>0.94231330731014906</v>
      </c>
      <c r="L14" s="397" t="str">
        <f t="shared" si="4"/>
        <v/>
      </c>
      <c r="M14" s="401">
        <f t="shared" si="5"/>
        <v>0.94231330731014906</v>
      </c>
      <c r="P14" s="588"/>
    </row>
    <row r="15" spans="1:16">
      <c r="A15" s="411" t="s">
        <v>30</v>
      </c>
      <c r="B15" s="420">
        <v>684009</v>
      </c>
      <c r="C15" s="397"/>
      <c r="D15" s="421">
        <f t="shared" si="1"/>
        <v>684009</v>
      </c>
      <c r="E15" s="417">
        <v>57046.69</v>
      </c>
      <c r="F15" s="397"/>
      <c r="G15" s="429">
        <f t="shared" si="7"/>
        <v>57046.69</v>
      </c>
      <c r="H15" s="421">
        <v>482041.45</v>
      </c>
      <c r="I15" s="397"/>
      <c r="J15" s="421">
        <f t="shared" si="3"/>
        <v>482041.45</v>
      </c>
      <c r="K15" s="432">
        <f t="shared" si="6"/>
        <v>0.70472968922923529</v>
      </c>
      <c r="L15" s="397" t="str">
        <f t="shared" si="4"/>
        <v/>
      </c>
      <c r="M15" s="401">
        <f t="shared" si="5"/>
        <v>0.70472968922923529</v>
      </c>
      <c r="P15" s="588"/>
    </row>
    <row r="16" spans="1:16">
      <c r="A16" s="411" t="s">
        <v>31</v>
      </c>
      <c r="B16" s="420">
        <v>140000</v>
      </c>
      <c r="C16" s="397"/>
      <c r="D16" s="421">
        <f t="shared" si="1"/>
        <v>140000</v>
      </c>
      <c r="E16" s="417">
        <v>0</v>
      </c>
      <c r="F16" s="397"/>
      <c r="G16" s="429">
        <f t="shared" si="7"/>
        <v>0</v>
      </c>
      <c r="H16" s="421">
        <v>59294.21</v>
      </c>
      <c r="I16" s="397"/>
      <c r="J16" s="421">
        <f t="shared" si="3"/>
        <v>59294.21</v>
      </c>
      <c r="K16" s="432">
        <f t="shared" si="6"/>
        <v>0.42353007142857141</v>
      </c>
      <c r="L16" s="397" t="str">
        <f t="shared" si="4"/>
        <v/>
      </c>
      <c r="M16" s="401">
        <f t="shared" si="5"/>
        <v>0.42353007142857141</v>
      </c>
      <c r="P16" s="588"/>
    </row>
    <row r="17" spans="1:16" ht="13.5" thickBot="1">
      <c r="A17" s="412" t="s">
        <v>302</v>
      </c>
      <c r="B17" s="422">
        <f>SUM(B6:B10,B11:B16)</f>
        <v>7007628</v>
      </c>
      <c r="C17" s="398"/>
      <c r="D17" s="423">
        <f t="shared" si="1"/>
        <v>7007628</v>
      </c>
      <c r="E17" s="422">
        <f>SUM(E6:E10,E11:E16)</f>
        <v>1131317.4699999997</v>
      </c>
      <c r="F17" s="398"/>
      <c r="G17" s="423">
        <f t="shared" si="1"/>
        <v>1131317.4699999997</v>
      </c>
      <c r="H17" s="422">
        <f>SUM(H6:H10,H11:H16)</f>
        <v>5698657.1599999992</v>
      </c>
      <c r="I17" s="398"/>
      <c r="J17" s="423">
        <f t="shared" si="1"/>
        <v>5698657.1599999992</v>
      </c>
      <c r="K17" s="433">
        <f>IFERROR(H17/B17,"")</f>
        <v>0.81320771593469277</v>
      </c>
      <c r="L17" s="398" t="str">
        <f t="shared" si="4"/>
        <v/>
      </c>
      <c r="M17" s="402">
        <f>IFERROR(J17/D17,"")</f>
        <v>0.81320771593469277</v>
      </c>
    </row>
    <row r="18" spans="1:16" ht="13.5" thickBot="1">
      <c r="A18" s="458"/>
      <c r="B18" s="459"/>
      <c r="C18" s="460"/>
      <c r="D18" s="461"/>
      <c r="E18" s="462"/>
      <c r="F18" s="460"/>
      <c r="G18" s="463"/>
      <c r="H18" s="459"/>
      <c r="I18" s="464"/>
      <c r="J18" s="461"/>
      <c r="K18" s="465"/>
      <c r="L18" s="460"/>
      <c r="M18" s="467"/>
    </row>
    <row r="19" spans="1:16" ht="13.5" thickBot="1">
      <c r="A19" s="409" t="s">
        <v>303</v>
      </c>
      <c r="B19" s="420">
        <v>482397449</v>
      </c>
      <c r="C19" s="397"/>
      <c r="D19" s="421">
        <f t="shared" si="1"/>
        <v>482397449</v>
      </c>
      <c r="E19" s="417">
        <v>37212314.030000001</v>
      </c>
      <c r="F19" s="397"/>
      <c r="G19" s="429">
        <f t="shared" ref="G19" si="8">SUM(E19:F19)</f>
        <v>37212314.030000001</v>
      </c>
      <c r="H19" s="420">
        <v>296849820</v>
      </c>
      <c r="I19" s="397"/>
      <c r="J19" s="421">
        <f>SUM(H19:I19)</f>
        <v>296849820</v>
      </c>
      <c r="K19" s="432">
        <f>IFERROR(H19/B19,"")</f>
        <v>0.61536357751344573</v>
      </c>
      <c r="L19" s="397" t="str">
        <f>IFERROR(I19/C19,"")</f>
        <v/>
      </c>
      <c r="M19" s="401">
        <f>IFERROR(J19/D19,"")</f>
        <v>0.61536357751344573</v>
      </c>
      <c r="P19" s="588"/>
    </row>
    <row r="20" spans="1:16" ht="13.5" thickBot="1">
      <c r="A20" s="458"/>
      <c r="B20" s="459"/>
      <c r="C20" s="460"/>
      <c r="D20" s="461"/>
      <c r="E20" s="462"/>
      <c r="F20" s="460"/>
      <c r="G20" s="463"/>
      <c r="H20" s="459"/>
      <c r="I20" s="464"/>
      <c r="J20" s="461"/>
      <c r="K20" s="465"/>
      <c r="L20" s="460"/>
      <c r="M20" s="467"/>
    </row>
    <row r="21" spans="1:16" ht="26.25" thickBot="1">
      <c r="A21" s="412" t="s">
        <v>304</v>
      </c>
      <c r="B21" s="550">
        <f>B17+B19</f>
        <v>489405077</v>
      </c>
      <c r="C21" s="397"/>
      <c r="D21" s="550">
        <f>D17+D19</f>
        <v>489405077</v>
      </c>
      <c r="E21" s="553">
        <f t="shared" ref="E21:J21" si="9">SUM(E17,E19)</f>
        <v>38343631.5</v>
      </c>
      <c r="F21" s="397"/>
      <c r="G21" s="554">
        <f t="shared" si="9"/>
        <v>38343631.5</v>
      </c>
      <c r="H21" s="550">
        <f t="shared" si="9"/>
        <v>302548477.16000003</v>
      </c>
      <c r="I21" s="397"/>
      <c r="J21" s="552">
        <f t="shared" si="9"/>
        <v>302548477.16000003</v>
      </c>
      <c r="K21" s="555">
        <f t="shared" ref="K21" si="10">IFERROR(H21/B21,"")</f>
        <v>0.61819644171774712</v>
      </c>
      <c r="L21" s="551" t="str">
        <f t="shared" ref="L21" si="11">IFERROR(I21/C21,"")</f>
        <v/>
      </c>
      <c r="M21" s="556">
        <f>IFERROR(J21/D21,"")</f>
        <v>0.61819644171774712</v>
      </c>
      <c r="O21" s="123"/>
      <c r="P21" s="589"/>
    </row>
    <row r="22" spans="1:16" s="123" customFormat="1" ht="13.5" thickBot="1">
      <c r="A22" s="458"/>
      <c r="B22" s="459"/>
      <c r="C22" s="460"/>
      <c r="D22" s="461"/>
      <c r="E22" s="462"/>
      <c r="F22" s="460"/>
      <c r="G22" s="463"/>
      <c r="H22" s="459"/>
      <c r="I22" s="464"/>
      <c r="J22" s="461"/>
      <c r="K22" s="465"/>
      <c r="L22" s="460"/>
      <c r="M22" s="467"/>
    </row>
    <row r="23" spans="1:16" s="37" customFormat="1">
      <c r="A23" s="413" t="s">
        <v>305</v>
      </c>
      <c r="B23" s="424"/>
      <c r="C23" s="399"/>
      <c r="D23" s="403"/>
      <c r="E23" s="418"/>
      <c r="F23" s="399"/>
      <c r="G23" s="430"/>
      <c r="H23" s="437"/>
      <c r="I23" s="399"/>
      <c r="J23" s="438"/>
      <c r="K23" s="434"/>
      <c r="L23" s="399"/>
      <c r="M23" s="403"/>
    </row>
    <row r="24" spans="1:16" s="37" customFormat="1">
      <c r="A24" s="414" t="s">
        <v>306</v>
      </c>
      <c r="B24" s="425" t="s">
        <v>307</v>
      </c>
      <c r="C24" s="400"/>
      <c r="D24" s="426"/>
      <c r="E24" s="680">
        <v>3294348.0989399999</v>
      </c>
      <c r="F24" s="400"/>
      <c r="G24" s="429">
        <f t="shared" ref="G24:G27" si="12">SUM(E24:F24)</f>
        <v>3294348.0989399999</v>
      </c>
      <c r="H24" s="618">
        <v>26228866.711499996</v>
      </c>
      <c r="I24" s="400"/>
      <c r="J24" s="421">
        <f>SUM(H24:I24)</f>
        <v>26228866.711499996</v>
      </c>
      <c r="K24" s="435"/>
      <c r="L24" s="400"/>
      <c r="M24" s="404"/>
      <c r="O24" s="679"/>
    </row>
    <row r="25" spans="1:16" s="37" customFormat="1">
      <c r="A25" s="415" t="s">
        <v>308</v>
      </c>
      <c r="B25" s="425"/>
      <c r="C25" s="400"/>
      <c r="D25" s="426"/>
      <c r="E25" s="680">
        <v>3066324.0046600006</v>
      </c>
      <c r="F25" s="400"/>
      <c r="G25" s="429">
        <f t="shared" si="12"/>
        <v>3066324.0046600006</v>
      </c>
      <c r="H25" s="618">
        <v>23678175.855350003</v>
      </c>
      <c r="I25" s="400"/>
      <c r="J25" s="421">
        <f t="shared" ref="J25:J27" si="13">SUM(H25:I25)</f>
        <v>23678175.855350003</v>
      </c>
      <c r="K25" s="435"/>
      <c r="L25" s="400"/>
      <c r="M25" s="404"/>
      <c r="O25" s="679"/>
    </row>
    <row r="26" spans="1:16" s="37" customFormat="1">
      <c r="A26" s="415" t="s">
        <v>309</v>
      </c>
      <c r="B26" s="425"/>
      <c r="C26" s="400"/>
      <c r="D26" s="426"/>
      <c r="E26" s="680">
        <v>648068.47848000005</v>
      </c>
      <c r="F26" s="400"/>
      <c r="G26" s="429">
        <f t="shared" si="12"/>
        <v>648068.47848000005</v>
      </c>
      <c r="H26" s="618">
        <v>5013065.1243600007</v>
      </c>
      <c r="I26" s="400"/>
      <c r="J26" s="421">
        <f t="shared" si="13"/>
        <v>5013065.1243600007</v>
      </c>
      <c r="K26" s="435"/>
      <c r="L26" s="400"/>
      <c r="M26" s="404"/>
      <c r="O26" s="679"/>
    </row>
    <row r="27" spans="1:16" s="37" customFormat="1">
      <c r="A27" s="414" t="s">
        <v>310</v>
      </c>
      <c r="B27" s="425"/>
      <c r="C27" s="400"/>
      <c r="D27" s="426"/>
      <c r="E27" s="681">
        <v>0</v>
      </c>
      <c r="F27" s="400"/>
      <c r="G27" s="429">
        <f t="shared" si="12"/>
        <v>0</v>
      </c>
      <c r="H27" s="439">
        <v>0</v>
      </c>
      <c r="I27" s="400"/>
      <c r="J27" s="421">
        <f t="shared" si="13"/>
        <v>0</v>
      </c>
      <c r="K27" s="435"/>
      <c r="L27" s="400"/>
      <c r="M27" s="404"/>
      <c r="O27" s="38"/>
    </row>
    <row r="28" spans="1:16" s="37" customFormat="1" ht="15.75" customHeight="1" thickBot="1">
      <c r="A28" s="414" t="s">
        <v>311</v>
      </c>
      <c r="B28" s="425"/>
      <c r="C28" s="400"/>
      <c r="D28" s="426"/>
      <c r="E28" s="417">
        <f>SUM(E24:E27)</f>
        <v>7008740.582080001</v>
      </c>
      <c r="F28" s="400"/>
      <c r="G28" s="429">
        <f t="shared" ref="G28" si="14">SUM(G24:G27)</f>
        <v>7008740.582080001</v>
      </c>
      <c r="H28" s="439">
        <f>SUM(H24:H27)</f>
        <v>54920107.691210002</v>
      </c>
      <c r="I28" s="400"/>
      <c r="J28" s="421">
        <f t="shared" ref="J28" si="15">SUM(J24:J27)</f>
        <v>54920107.691210002</v>
      </c>
      <c r="K28" s="435"/>
      <c r="L28" s="400"/>
      <c r="M28" s="404"/>
    </row>
    <row r="29" spans="1:16" s="37" customFormat="1" ht="13.5" thickBot="1">
      <c r="A29" s="458"/>
      <c r="B29" s="459"/>
      <c r="C29" s="460"/>
      <c r="D29" s="461"/>
      <c r="E29" s="462"/>
      <c r="F29" s="460"/>
      <c r="G29" s="463"/>
      <c r="H29" s="459"/>
      <c r="I29" s="464"/>
      <c r="J29" s="461"/>
      <c r="K29" s="465"/>
      <c r="L29" s="460"/>
      <c r="M29" s="467"/>
      <c r="O29" s="38"/>
    </row>
    <row r="30" spans="1:16" s="37" customFormat="1" ht="13.5" thickBot="1">
      <c r="A30" s="416" t="s">
        <v>34</v>
      </c>
      <c r="B30" s="427"/>
      <c r="C30" s="405"/>
      <c r="D30" s="428"/>
      <c r="E30" s="419">
        <v>56378</v>
      </c>
      <c r="F30" s="405"/>
      <c r="G30" s="431">
        <f>SUM(E30:F30)</f>
        <v>56378</v>
      </c>
      <c r="H30" s="440">
        <v>514866</v>
      </c>
      <c r="I30" s="405"/>
      <c r="J30" s="441">
        <f>SUM(H30:I30)</f>
        <v>514866</v>
      </c>
      <c r="K30" s="436"/>
      <c r="L30" s="405"/>
      <c r="M30" s="406"/>
    </row>
    <row r="31" spans="1:16" s="37" customFormat="1" ht="12.75" customHeight="1">
      <c r="A31" s="13"/>
      <c r="B31" s="13"/>
      <c r="C31" s="13"/>
      <c r="D31" s="13"/>
      <c r="E31" s="13"/>
      <c r="F31" s="13"/>
      <c r="G31" s="13"/>
      <c r="H31" s="13"/>
      <c r="I31" s="13"/>
      <c r="J31" s="13"/>
      <c r="K31" s="13"/>
      <c r="L31" s="13"/>
      <c r="M31" s="13"/>
      <c r="N31" s="39"/>
    </row>
    <row r="32" spans="1:16">
      <c r="A32" s="13"/>
      <c r="B32" s="13"/>
      <c r="C32" s="13" t="s">
        <v>312</v>
      </c>
      <c r="D32" s="13"/>
      <c r="E32" s="13"/>
      <c r="F32" s="13"/>
      <c r="G32" s="13"/>
      <c r="H32" s="13"/>
      <c r="I32" s="13"/>
      <c r="J32" s="13"/>
      <c r="K32" s="13"/>
      <c r="L32" s="13"/>
      <c r="M32" s="13"/>
    </row>
    <row r="33" spans="1:13">
      <c r="A33" s="394" t="s">
        <v>313</v>
      </c>
      <c r="B33" s="13"/>
      <c r="C33" s="13"/>
      <c r="D33" s="13"/>
      <c r="E33" s="13"/>
      <c r="F33" s="13"/>
      <c r="G33" s="13"/>
      <c r="H33" s="13"/>
      <c r="I33" s="13"/>
      <c r="J33" s="13"/>
      <c r="K33" s="13"/>
      <c r="L33" s="13"/>
      <c r="M33" s="13"/>
    </row>
    <row r="34" spans="1:13">
      <c r="A34" s="394" t="s">
        <v>314</v>
      </c>
      <c r="B34" s="13"/>
      <c r="C34" s="13"/>
      <c r="D34" s="13"/>
      <c r="E34" s="13"/>
      <c r="F34" s="13"/>
      <c r="G34" s="13"/>
      <c r="H34" s="13"/>
      <c r="I34" s="13"/>
      <c r="J34" s="13"/>
      <c r="K34" s="13"/>
      <c r="L34" s="13"/>
      <c r="M34" s="13"/>
    </row>
    <row r="35" spans="1:13" ht="15" customHeight="1">
      <c r="A35" s="889" t="s">
        <v>315</v>
      </c>
      <c r="B35" s="889"/>
      <c r="C35" s="889"/>
      <c r="D35" s="889"/>
      <c r="E35" s="889"/>
      <c r="F35" s="889"/>
      <c r="G35" s="889"/>
      <c r="H35" s="889"/>
      <c r="I35" s="889"/>
      <c r="J35" s="889"/>
      <c r="K35" s="889"/>
      <c r="L35" s="889"/>
      <c r="M35" s="889"/>
    </row>
    <row r="36" spans="1:13">
      <c r="A36" s="638" t="s">
        <v>316</v>
      </c>
      <c r="B36" s="557"/>
      <c r="C36" s="557"/>
      <c r="D36" s="558"/>
      <c r="E36" s="558"/>
      <c r="F36" s="558"/>
      <c r="G36" s="558"/>
      <c r="H36" s="558"/>
      <c r="I36" s="16"/>
      <c r="J36" s="16"/>
      <c r="K36" s="16"/>
      <c r="L36" s="16"/>
      <c r="M36" s="16"/>
    </row>
    <row r="37" spans="1:13">
      <c r="A37" s="881" t="s">
        <v>317</v>
      </c>
      <c r="B37" s="881"/>
      <c r="C37" s="881"/>
      <c r="D37" s="881"/>
      <c r="E37" s="881"/>
      <c r="F37" s="881"/>
      <c r="G37" s="881"/>
      <c r="H37" s="881"/>
      <c r="I37" s="881"/>
      <c r="J37" s="881"/>
      <c r="K37" s="881"/>
      <c r="L37" s="881"/>
      <c r="M37" s="881"/>
    </row>
    <row r="38" spans="1:13">
      <c r="A38" s="159" t="s">
        <v>213</v>
      </c>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G40" s="679"/>
    </row>
    <row r="41" spans="1:13">
      <c r="E41" s="679"/>
      <c r="G41" s="679"/>
    </row>
    <row r="42" spans="1:13">
      <c r="E42" s="679"/>
      <c r="G42" s="679"/>
    </row>
    <row r="43" spans="1:13">
      <c r="E43" s="679"/>
    </row>
    <row r="45" spans="1:13">
      <c r="G45" s="679"/>
    </row>
  </sheetData>
  <mergeCells count="9">
    <mergeCell ref="A37:M37"/>
    <mergeCell ref="A1:M1"/>
    <mergeCell ref="A2:M2"/>
    <mergeCell ref="A3:M3"/>
    <mergeCell ref="B4:D4"/>
    <mergeCell ref="E4:G4"/>
    <mergeCell ref="H4:J4"/>
    <mergeCell ref="K4:M4"/>
    <mergeCell ref="A35:M35"/>
  </mergeCells>
  <printOptions gridLines="1"/>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35"/>
  <sheetViews>
    <sheetView zoomScale="90" zoomScaleNormal="90" workbookViewId="0">
      <selection activeCell="I19" sqref="I19"/>
    </sheetView>
  </sheetViews>
  <sheetFormatPr defaultColWidth="9.42578125" defaultRowHeight="12.75"/>
  <cols>
    <col min="1" max="1" width="12.140625" style="13" customWidth="1"/>
    <col min="2" max="2" width="8.5703125" style="13" customWidth="1"/>
    <col min="3" max="3" width="8.140625" style="13" bestFit="1" customWidth="1"/>
    <col min="4" max="4" width="13.5703125" style="13" bestFit="1" customWidth="1"/>
    <col min="5" max="5" width="10.140625" style="13" bestFit="1" customWidth="1"/>
    <col min="6" max="6" width="8.5703125" style="13" customWidth="1"/>
    <col min="7" max="7" width="10.7109375" style="13" customWidth="1"/>
    <col min="8" max="8" width="8.28515625" style="13" bestFit="1" customWidth="1"/>
    <col min="9" max="9" width="9.85546875" style="13" bestFit="1" customWidth="1"/>
    <col min="10" max="11" width="11.5703125" style="13" customWidth="1"/>
    <col min="12" max="12" width="10.28515625" style="13" bestFit="1" customWidth="1"/>
    <col min="13" max="13" width="13.5703125" style="13" customWidth="1"/>
    <col min="14" max="14" width="10" style="13" bestFit="1" customWidth="1"/>
    <col min="15" max="15" width="13.5703125" style="13" bestFit="1" customWidth="1"/>
    <col min="16" max="16" width="11.42578125" style="13" customWidth="1"/>
    <col min="17" max="17" width="6.140625" style="13" bestFit="1" customWidth="1"/>
    <col min="18" max="18" width="12.5703125" style="13" customWidth="1"/>
    <col min="19" max="19" width="8.7109375" style="13" bestFit="1" customWidth="1"/>
    <col min="20" max="20" width="9.5703125" style="13" customWidth="1"/>
    <col min="21" max="21" width="8.28515625" style="13" bestFit="1" customWidth="1"/>
    <col min="22" max="22" width="9" style="13" bestFit="1" customWidth="1"/>
    <col min="23" max="23" width="11.42578125" style="13" bestFit="1" customWidth="1"/>
    <col min="24" max="24" width="11" style="13" customWidth="1"/>
    <col min="25" max="25" width="10.85546875" style="13" customWidth="1"/>
    <col min="26" max="26" width="10.42578125" style="13" customWidth="1"/>
    <col min="27" max="16384" width="9.42578125" style="13"/>
  </cols>
  <sheetData>
    <row r="1" spans="1:25" ht="15.75">
      <c r="A1" s="911" t="s">
        <v>318</v>
      </c>
      <c r="B1" s="911"/>
      <c r="C1" s="911"/>
      <c r="D1" s="911"/>
      <c r="E1" s="911"/>
      <c r="F1" s="911"/>
      <c r="G1" s="911"/>
      <c r="H1" s="911"/>
      <c r="I1" s="911"/>
      <c r="J1" s="911"/>
      <c r="K1" s="911"/>
      <c r="L1" s="911"/>
      <c r="M1" s="911"/>
      <c r="N1" s="911"/>
      <c r="O1" s="911"/>
      <c r="P1" s="911"/>
      <c r="Q1" s="911"/>
      <c r="R1" s="911"/>
      <c r="S1" s="911"/>
      <c r="T1" s="911"/>
      <c r="U1" s="911"/>
      <c r="V1" s="911"/>
      <c r="W1" s="911"/>
      <c r="X1" s="911"/>
      <c r="Y1" s="911"/>
    </row>
    <row r="2" spans="1:25" ht="15.75">
      <c r="A2" s="912" t="str">
        <f>UtilityName</f>
        <v>Southern California Edison</v>
      </c>
      <c r="B2" s="912"/>
      <c r="C2" s="912"/>
      <c r="D2" s="912"/>
      <c r="E2" s="912"/>
      <c r="F2" s="912"/>
      <c r="G2" s="912"/>
      <c r="H2" s="912"/>
      <c r="I2" s="912"/>
      <c r="J2" s="912"/>
      <c r="K2" s="912"/>
      <c r="L2" s="912"/>
      <c r="M2" s="912"/>
      <c r="N2" s="912"/>
      <c r="O2" s="912"/>
      <c r="P2" s="912"/>
      <c r="Q2" s="912"/>
      <c r="R2" s="912"/>
      <c r="S2" s="912"/>
      <c r="T2" s="912"/>
      <c r="U2" s="912"/>
      <c r="V2" s="912"/>
      <c r="W2" s="912"/>
      <c r="X2" s="912"/>
      <c r="Y2" s="913"/>
    </row>
    <row r="3" spans="1:25" ht="16.5" thickBot="1">
      <c r="A3" s="914" t="str">
        <f>MonthTitle</f>
        <v>Through September 2018</v>
      </c>
      <c r="B3" s="914"/>
      <c r="C3" s="914"/>
      <c r="D3" s="914"/>
      <c r="E3" s="914"/>
      <c r="F3" s="914"/>
      <c r="G3" s="914"/>
      <c r="H3" s="914"/>
      <c r="I3" s="914"/>
      <c r="J3" s="914"/>
      <c r="K3" s="914"/>
      <c r="L3" s="914"/>
      <c r="M3" s="914"/>
      <c r="N3" s="914"/>
      <c r="O3" s="914"/>
      <c r="P3" s="914"/>
      <c r="Q3" s="914"/>
      <c r="R3" s="914"/>
      <c r="S3" s="914"/>
      <c r="T3" s="914"/>
      <c r="U3" s="914"/>
      <c r="V3" s="914"/>
      <c r="W3" s="914"/>
      <c r="X3" s="914"/>
      <c r="Y3" s="914"/>
    </row>
    <row r="4" spans="1:25" ht="14.1" customHeight="1" thickBot="1">
      <c r="A4" s="917"/>
      <c r="B4" s="897" t="s">
        <v>319</v>
      </c>
      <c r="C4" s="898"/>
      <c r="D4" s="898"/>
      <c r="E4" s="898"/>
      <c r="F4" s="898"/>
      <c r="G4" s="898"/>
      <c r="H4" s="898"/>
      <c r="I4" s="898"/>
      <c r="J4" s="898"/>
      <c r="K4" s="899"/>
      <c r="L4" s="926" t="s">
        <v>320</v>
      </c>
      <c r="M4" s="894"/>
      <c r="N4" s="894"/>
      <c r="O4" s="916"/>
      <c r="P4" s="895" t="s">
        <v>321</v>
      </c>
      <c r="Q4" s="896"/>
      <c r="R4" s="896"/>
      <c r="S4" s="896"/>
      <c r="T4" s="896"/>
      <c r="U4" s="920" t="s">
        <v>322</v>
      </c>
      <c r="V4" s="921"/>
      <c r="W4" s="924" t="s">
        <v>323</v>
      </c>
      <c r="X4" s="893" t="s">
        <v>324</v>
      </c>
      <c r="Y4" s="915" t="s">
        <v>325</v>
      </c>
    </row>
    <row r="5" spans="1:25" ht="12.75" customHeight="1">
      <c r="A5" s="918"/>
      <c r="B5" s="928" t="s">
        <v>326</v>
      </c>
      <c r="C5" s="929"/>
      <c r="D5" s="929"/>
      <c r="E5" s="930"/>
      <c r="F5" s="908" t="s">
        <v>327</v>
      </c>
      <c r="G5" s="909"/>
      <c r="H5" s="909"/>
      <c r="I5" s="909"/>
      <c r="J5" s="910"/>
      <c r="K5" s="906" t="s">
        <v>328</v>
      </c>
      <c r="L5" s="900" t="s">
        <v>329</v>
      </c>
      <c r="M5" s="902" t="s">
        <v>330</v>
      </c>
      <c r="N5" s="902" t="s">
        <v>331</v>
      </c>
      <c r="O5" s="927" t="s">
        <v>332</v>
      </c>
      <c r="P5" s="900" t="s">
        <v>333</v>
      </c>
      <c r="Q5" s="902" t="s">
        <v>334</v>
      </c>
      <c r="R5" s="902" t="s">
        <v>335</v>
      </c>
      <c r="S5" s="904" t="s">
        <v>336</v>
      </c>
      <c r="T5" s="906" t="s">
        <v>337</v>
      </c>
      <c r="U5" s="900" t="s">
        <v>338</v>
      </c>
      <c r="V5" s="922" t="s">
        <v>339</v>
      </c>
      <c r="W5" s="924"/>
      <c r="X5" s="893"/>
      <c r="Y5" s="915"/>
    </row>
    <row r="6" spans="1:25" ht="47.25" customHeight="1" thickBot="1">
      <c r="A6" s="919"/>
      <c r="B6" s="639" t="s">
        <v>340</v>
      </c>
      <c r="C6" s="640" t="s">
        <v>341</v>
      </c>
      <c r="D6" s="640" t="s">
        <v>342</v>
      </c>
      <c r="E6" s="641" t="s">
        <v>343</v>
      </c>
      <c r="F6" s="559" t="s">
        <v>344</v>
      </c>
      <c r="G6" s="560" t="s">
        <v>345</v>
      </c>
      <c r="H6" s="561" t="s">
        <v>346</v>
      </c>
      <c r="I6" s="562" t="s">
        <v>347</v>
      </c>
      <c r="J6" s="563" t="s">
        <v>348</v>
      </c>
      <c r="K6" s="907"/>
      <c r="L6" s="901"/>
      <c r="M6" s="903"/>
      <c r="N6" s="903"/>
      <c r="O6" s="916"/>
      <c r="P6" s="901"/>
      <c r="Q6" s="903"/>
      <c r="R6" s="903"/>
      <c r="S6" s="905"/>
      <c r="T6" s="907"/>
      <c r="U6" s="901"/>
      <c r="V6" s="923"/>
      <c r="W6" s="925"/>
      <c r="X6" s="894"/>
      <c r="Y6" s="916"/>
    </row>
    <row r="7" spans="1:25">
      <c r="A7" s="43" t="s">
        <v>250</v>
      </c>
      <c r="B7" s="66">
        <v>3138</v>
      </c>
      <c r="C7" s="81">
        <v>543</v>
      </c>
      <c r="D7" s="81">
        <v>0</v>
      </c>
      <c r="E7" s="82">
        <f t="shared" ref="E7:E15" si="0">SUM(B7:D7)</f>
        <v>3681</v>
      </c>
      <c r="F7" s="66">
        <v>4790</v>
      </c>
      <c r="G7" s="81">
        <v>8129</v>
      </c>
      <c r="H7" s="81">
        <v>7437</v>
      </c>
      <c r="I7" s="81">
        <v>10</v>
      </c>
      <c r="J7" s="81">
        <f t="shared" ref="J7:J15" si="1">F7+G7+H7+I7</f>
        <v>20366</v>
      </c>
      <c r="K7" s="83">
        <f t="shared" ref="K7:K8" si="2">E7+J7</f>
        <v>24047</v>
      </c>
      <c r="L7" s="46">
        <v>14139</v>
      </c>
      <c r="M7" s="47">
        <v>15249</v>
      </c>
      <c r="N7" s="60">
        <v>0</v>
      </c>
      <c r="O7" s="83">
        <f t="shared" ref="O7:O15" si="3">SUM(L7:N7)</f>
        <v>29388</v>
      </c>
      <c r="P7" s="84">
        <v>12347</v>
      </c>
      <c r="Q7" s="60">
        <v>126</v>
      </c>
      <c r="R7" s="60">
        <v>570</v>
      </c>
      <c r="S7" s="83">
        <v>8908</v>
      </c>
      <c r="T7" s="85">
        <v>21951</v>
      </c>
      <c r="U7" s="84">
        <f t="shared" ref="U7:U15" si="4">K7+O7</f>
        <v>53435</v>
      </c>
      <c r="V7" s="85">
        <f>K7-T7</f>
        <v>2096</v>
      </c>
      <c r="W7" s="48">
        <v>1224623</v>
      </c>
      <c r="X7" s="468">
        <f>'CARE Table 5'!$D$21</f>
        <v>1422225</v>
      </c>
      <c r="Y7" s="86">
        <f t="shared" ref="Y7:Y15" si="5">IFERROR(W7/X7,"")</f>
        <v>0.86106136511452125</v>
      </c>
    </row>
    <row r="8" spans="1:25">
      <c r="A8" s="44" t="s">
        <v>251</v>
      </c>
      <c r="B8" s="87">
        <v>2849</v>
      </c>
      <c r="C8" s="72">
        <v>1048</v>
      </c>
      <c r="D8" s="81">
        <v>0</v>
      </c>
      <c r="E8" s="82">
        <f t="shared" si="0"/>
        <v>3897</v>
      </c>
      <c r="F8" s="87">
        <v>4060</v>
      </c>
      <c r="G8" s="81">
        <v>5323</v>
      </c>
      <c r="H8" s="72">
        <v>6905</v>
      </c>
      <c r="I8" s="72">
        <v>10</v>
      </c>
      <c r="J8" s="81">
        <f t="shared" si="1"/>
        <v>16298</v>
      </c>
      <c r="K8" s="83">
        <f t="shared" si="2"/>
        <v>20195</v>
      </c>
      <c r="L8" s="68">
        <v>14876</v>
      </c>
      <c r="M8" s="69">
        <v>15669</v>
      </c>
      <c r="N8" s="60">
        <v>0</v>
      </c>
      <c r="O8" s="83">
        <f t="shared" si="3"/>
        <v>30545</v>
      </c>
      <c r="P8" s="71">
        <v>12861</v>
      </c>
      <c r="Q8" s="70">
        <v>114</v>
      </c>
      <c r="R8" s="70">
        <v>560</v>
      </c>
      <c r="S8" s="83">
        <v>16632</v>
      </c>
      <c r="T8" s="85">
        <v>30167</v>
      </c>
      <c r="U8" s="84">
        <f t="shared" si="4"/>
        <v>50740</v>
      </c>
      <c r="V8" s="85">
        <f>K8-T8</f>
        <v>-9972</v>
      </c>
      <c r="W8" s="73">
        <v>1214651</v>
      </c>
      <c r="X8" s="468">
        <f>'CARE Table 5'!$D$21</f>
        <v>1422225</v>
      </c>
      <c r="Y8" s="86">
        <f t="shared" si="5"/>
        <v>0.85404981630895249</v>
      </c>
    </row>
    <row r="9" spans="1:25">
      <c r="A9" s="44" t="s">
        <v>252</v>
      </c>
      <c r="B9" s="87">
        <v>5357</v>
      </c>
      <c r="C9" s="72">
        <v>697</v>
      </c>
      <c r="D9" s="81">
        <v>0</v>
      </c>
      <c r="E9" s="82">
        <f t="shared" si="0"/>
        <v>6054</v>
      </c>
      <c r="F9" s="87">
        <v>4511</v>
      </c>
      <c r="G9" s="81">
        <v>7290</v>
      </c>
      <c r="H9" s="72">
        <v>7281</v>
      </c>
      <c r="I9" s="72">
        <v>14</v>
      </c>
      <c r="J9" s="81">
        <f t="shared" si="1"/>
        <v>19096</v>
      </c>
      <c r="K9" s="83">
        <f t="shared" ref="K9:K15" si="6">E9+J9</f>
        <v>25150</v>
      </c>
      <c r="L9" s="68">
        <v>14600</v>
      </c>
      <c r="M9" s="69">
        <v>21907</v>
      </c>
      <c r="N9" s="60">
        <v>0</v>
      </c>
      <c r="O9" s="83">
        <f t="shared" si="3"/>
        <v>36507</v>
      </c>
      <c r="P9" s="71">
        <v>11274</v>
      </c>
      <c r="Q9" s="70">
        <v>122</v>
      </c>
      <c r="R9" s="70">
        <v>575</v>
      </c>
      <c r="S9" s="83">
        <v>3129</v>
      </c>
      <c r="T9" s="85">
        <v>15100</v>
      </c>
      <c r="U9" s="84">
        <f t="shared" si="4"/>
        <v>61657</v>
      </c>
      <c r="V9" s="85">
        <f>K9-T9</f>
        <v>10050</v>
      </c>
      <c r="W9" s="73">
        <v>1224701</v>
      </c>
      <c r="X9" s="468">
        <f>'CARE Table 5'!$D$21</f>
        <v>1422225</v>
      </c>
      <c r="Y9" s="86">
        <f t="shared" si="5"/>
        <v>0.8611162087574048</v>
      </c>
    </row>
    <row r="10" spans="1:25">
      <c r="A10" s="44" t="s">
        <v>253</v>
      </c>
      <c r="B10" s="87">
        <v>6179</v>
      </c>
      <c r="C10" s="72">
        <v>918</v>
      </c>
      <c r="D10" s="81">
        <v>0</v>
      </c>
      <c r="E10" s="82">
        <f t="shared" si="0"/>
        <v>7097</v>
      </c>
      <c r="F10" s="87">
        <v>4103</v>
      </c>
      <c r="G10" s="81">
        <v>8861</v>
      </c>
      <c r="H10" s="72">
        <v>12396</v>
      </c>
      <c r="I10" s="72">
        <v>14</v>
      </c>
      <c r="J10" s="81">
        <f t="shared" si="1"/>
        <v>25374</v>
      </c>
      <c r="K10" s="83">
        <f t="shared" si="6"/>
        <v>32471</v>
      </c>
      <c r="L10" s="68">
        <v>13238</v>
      </c>
      <c r="M10" s="69">
        <v>21893</v>
      </c>
      <c r="N10" s="60">
        <v>0</v>
      </c>
      <c r="O10" s="83">
        <f t="shared" si="3"/>
        <v>35131</v>
      </c>
      <c r="P10" s="71">
        <v>9769</v>
      </c>
      <c r="Q10" s="70">
        <v>114</v>
      </c>
      <c r="R10" s="70">
        <v>516</v>
      </c>
      <c r="S10" s="83">
        <v>15672</v>
      </c>
      <c r="T10" s="85">
        <v>26071</v>
      </c>
      <c r="U10" s="84">
        <f t="shared" si="4"/>
        <v>67602</v>
      </c>
      <c r="V10" s="85">
        <v>6400</v>
      </c>
      <c r="W10" s="73">
        <v>1231101</v>
      </c>
      <c r="X10" s="468">
        <f>'CARE Table 5'!$D$21</f>
        <v>1422225</v>
      </c>
      <c r="Y10" s="86">
        <f t="shared" si="5"/>
        <v>0.86561619996835948</v>
      </c>
    </row>
    <row r="11" spans="1:25">
      <c r="A11" s="44" t="s">
        <v>254</v>
      </c>
      <c r="B11" s="87">
        <v>5670</v>
      </c>
      <c r="C11" s="72">
        <v>999</v>
      </c>
      <c r="D11" s="81">
        <v>0</v>
      </c>
      <c r="E11" s="82">
        <f t="shared" si="0"/>
        <v>6669</v>
      </c>
      <c r="F11" s="87">
        <v>3859</v>
      </c>
      <c r="G11" s="81">
        <v>7135</v>
      </c>
      <c r="H11" s="72">
        <v>5216</v>
      </c>
      <c r="I11" s="72">
        <v>10</v>
      </c>
      <c r="J11" s="72">
        <f t="shared" si="1"/>
        <v>16220</v>
      </c>
      <c r="K11" s="83">
        <f t="shared" si="6"/>
        <v>22889</v>
      </c>
      <c r="L11" s="68">
        <v>17565</v>
      </c>
      <c r="M11" s="69">
        <v>18032</v>
      </c>
      <c r="N11" s="60">
        <v>0</v>
      </c>
      <c r="O11" s="83">
        <f t="shared" si="3"/>
        <v>35597</v>
      </c>
      <c r="P11" s="71">
        <v>12287</v>
      </c>
      <c r="Q11" s="70">
        <v>197</v>
      </c>
      <c r="R11" s="70">
        <v>725</v>
      </c>
      <c r="S11" s="83">
        <v>13098</v>
      </c>
      <c r="T11" s="85">
        <v>26307</v>
      </c>
      <c r="U11" s="84">
        <f t="shared" si="4"/>
        <v>58486</v>
      </c>
      <c r="V11" s="85">
        <v>-3418</v>
      </c>
      <c r="W11" s="73">
        <v>1227683</v>
      </c>
      <c r="X11" s="468">
        <f>'CARE Table 5'!$D$21</f>
        <v>1422225</v>
      </c>
      <c r="Y11" s="86">
        <f t="shared" si="5"/>
        <v>0.86321292341225897</v>
      </c>
    </row>
    <row r="12" spans="1:25">
      <c r="A12" s="44" t="s">
        <v>255</v>
      </c>
      <c r="B12" s="87">
        <v>5427</v>
      </c>
      <c r="C12" s="72">
        <v>312</v>
      </c>
      <c r="D12" s="81">
        <v>0</v>
      </c>
      <c r="E12" s="82">
        <f t="shared" si="0"/>
        <v>5739</v>
      </c>
      <c r="F12" s="87">
        <v>4313</v>
      </c>
      <c r="G12" s="81">
        <v>7290</v>
      </c>
      <c r="H12" s="72">
        <v>5587</v>
      </c>
      <c r="I12" s="72">
        <v>4</v>
      </c>
      <c r="J12" s="72">
        <f t="shared" si="1"/>
        <v>17194</v>
      </c>
      <c r="K12" s="83">
        <f t="shared" si="6"/>
        <v>22933</v>
      </c>
      <c r="L12" s="68">
        <v>17166</v>
      </c>
      <c r="M12" s="69">
        <v>17072</v>
      </c>
      <c r="N12" s="60">
        <v>0</v>
      </c>
      <c r="O12" s="83">
        <f t="shared" si="3"/>
        <v>34238</v>
      </c>
      <c r="P12" s="71">
        <v>13032</v>
      </c>
      <c r="Q12" s="70">
        <v>149</v>
      </c>
      <c r="R12" s="70">
        <v>817</v>
      </c>
      <c r="S12" s="83">
        <v>7007</v>
      </c>
      <c r="T12" s="85">
        <v>21005</v>
      </c>
      <c r="U12" s="84">
        <f t="shared" si="4"/>
        <v>57171</v>
      </c>
      <c r="V12" s="85">
        <v>1928</v>
      </c>
      <c r="W12" s="73">
        <v>1229611</v>
      </c>
      <c r="X12" s="468">
        <f>'CARE Table 5'!$D$21</f>
        <v>1422225</v>
      </c>
      <c r="Y12" s="86">
        <f t="shared" si="5"/>
        <v>0.8645685457645591</v>
      </c>
    </row>
    <row r="13" spans="1:25">
      <c r="A13" s="44" t="s">
        <v>256</v>
      </c>
      <c r="B13" s="87">
        <v>5298</v>
      </c>
      <c r="C13" s="72">
        <v>153</v>
      </c>
      <c r="D13" s="81">
        <v>0</v>
      </c>
      <c r="E13" s="82">
        <f t="shared" si="0"/>
        <v>5451</v>
      </c>
      <c r="F13" s="87">
        <v>6801</v>
      </c>
      <c r="G13" s="81">
        <v>9411</v>
      </c>
      <c r="H13" s="72">
        <v>10328</v>
      </c>
      <c r="I13" s="72">
        <v>72</v>
      </c>
      <c r="J13" s="72">
        <f t="shared" si="1"/>
        <v>26612</v>
      </c>
      <c r="K13" s="83">
        <f t="shared" si="6"/>
        <v>32063</v>
      </c>
      <c r="L13" s="68">
        <v>17073</v>
      </c>
      <c r="M13" s="69">
        <v>17126</v>
      </c>
      <c r="N13" s="60">
        <v>0</v>
      </c>
      <c r="O13" s="83">
        <f t="shared" si="3"/>
        <v>34199</v>
      </c>
      <c r="P13" s="71">
        <v>14610</v>
      </c>
      <c r="Q13" s="70">
        <v>90</v>
      </c>
      <c r="R13" s="70">
        <v>757</v>
      </c>
      <c r="S13" s="83">
        <f>T13-(P13+Q13+R13)</f>
        <v>10266</v>
      </c>
      <c r="T13" s="85">
        <v>25723</v>
      </c>
      <c r="U13" s="84">
        <f t="shared" si="4"/>
        <v>66262</v>
      </c>
      <c r="V13" s="85">
        <v>6340</v>
      </c>
      <c r="W13" s="73">
        <v>1235951</v>
      </c>
      <c r="X13" s="468">
        <v>1422225</v>
      </c>
      <c r="Y13" s="86">
        <f t="shared" si="5"/>
        <v>0.86902634955791103</v>
      </c>
    </row>
    <row r="14" spans="1:25">
      <c r="A14" s="44" t="s">
        <v>257</v>
      </c>
      <c r="B14" s="87">
        <v>4513</v>
      </c>
      <c r="C14" s="72">
        <v>216</v>
      </c>
      <c r="D14" s="81">
        <v>0</v>
      </c>
      <c r="E14" s="82">
        <f t="shared" si="0"/>
        <v>4729</v>
      </c>
      <c r="F14" s="87">
        <v>11169</v>
      </c>
      <c r="G14" s="81">
        <v>8613</v>
      </c>
      <c r="H14" s="72">
        <v>10930</v>
      </c>
      <c r="I14" s="72">
        <v>87</v>
      </c>
      <c r="J14" s="72">
        <f t="shared" si="1"/>
        <v>30799</v>
      </c>
      <c r="K14" s="83">
        <f t="shared" si="6"/>
        <v>35528</v>
      </c>
      <c r="L14" s="68">
        <v>15932</v>
      </c>
      <c r="M14" s="69">
        <v>18012</v>
      </c>
      <c r="N14" s="60">
        <v>0</v>
      </c>
      <c r="O14" s="83">
        <f t="shared" si="3"/>
        <v>33944</v>
      </c>
      <c r="P14" s="71">
        <v>16829</v>
      </c>
      <c r="Q14" s="70">
        <v>76</v>
      </c>
      <c r="R14" s="70">
        <v>637</v>
      </c>
      <c r="S14" s="83">
        <f>T14-(P14+Q14+R14)</f>
        <v>10466</v>
      </c>
      <c r="T14" s="85">
        <v>28008</v>
      </c>
      <c r="U14" s="84">
        <f t="shared" si="4"/>
        <v>69472</v>
      </c>
      <c r="V14" s="85">
        <v>7520</v>
      </c>
      <c r="W14" s="73">
        <v>1243471</v>
      </c>
      <c r="X14" s="468">
        <v>1422225</v>
      </c>
      <c r="Y14" s="86">
        <f t="shared" si="5"/>
        <v>0.87431383923078276</v>
      </c>
    </row>
    <row r="15" spans="1:25">
      <c r="A15" s="44" t="s">
        <v>258</v>
      </c>
      <c r="B15" s="87">
        <v>4411</v>
      </c>
      <c r="C15" s="72">
        <v>257</v>
      </c>
      <c r="D15" s="81">
        <v>0</v>
      </c>
      <c r="E15" s="82">
        <f t="shared" si="0"/>
        <v>4668</v>
      </c>
      <c r="F15" s="87">
        <v>7545</v>
      </c>
      <c r="G15" s="81">
        <v>9496</v>
      </c>
      <c r="H15" s="72">
        <v>8087</v>
      </c>
      <c r="I15" s="72">
        <v>111</v>
      </c>
      <c r="J15" s="72">
        <f t="shared" si="1"/>
        <v>25239</v>
      </c>
      <c r="K15" s="83">
        <f t="shared" si="6"/>
        <v>29907</v>
      </c>
      <c r="L15" s="68">
        <v>12606</v>
      </c>
      <c r="M15" s="69">
        <v>21078</v>
      </c>
      <c r="N15" s="60">
        <v>0</v>
      </c>
      <c r="O15" s="83">
        <f t="shared" si="3"/>
        <v>33684</v>
      </c>
      <c r="P15" s="71">
        <v>9187</v>
      </c>
      <c r="Q15" s="70">
        <v>23</v>
      </c>
      <c r="R15" s="70">
        <v>524</v>
      </c>
      <c r="S15" s="83">
        <f>T15-(P15+Q15+R15)</f>
        <v>16717</v>
      </c>
      <c r="T15" s="85">
        <v>26451</v>
      </c>
      <c r="U15" s="84">
        <f t="shared" si="4"/>
        <v>63591</v>
      </c>
      <c r="V15" s="85">
        <v>3455</v>
      </c>
      <c r="W15" s="73">
        <v>1246926</v>
      </c>
      <c r="X15" s="468">
        <v>1422225</v>
      </c>
      <c r="Y15" s="86">
        <f t="shared" si="5"/>
        <v>0.87674313136107151</v>
      </c>
    </row>
    <row r="16" spans="1:25">
      <c r="A16" s="44" t="s">
        <v>259</v>
      </c>
      <c r="B16" s="87"/>
      <c r="C16" s="72"/>
      <c r="D16" s="81"/>
      <c r="E16" s="82"/>
      <c r="F16" s="87"/>
      <c r="G16" s="81"/>
      <c r="H16" s="72"/>
      <c r="I16" s="72"/>
      <c r="J16" s="72"/>
      <c r="K16" s="83"/>
      <c r="L16" s="68"/>
      <c r="M16" s="69"/>
      <c r="N16" s="60"/>
      <c r="O16" s="83"/>
      <c r="P16" s="71"/>
      <c r="Q16" s="70"/>
      <c r="R16" s="70"/>
      <c r="S16" s="83"/>
      <c r="T16" s="85"/>
      <c r="U16" s="84"/>
      <c r="V16" s="85"/>
      <c r="W16" s="73"/>
      <c r="X16" s="468"/>
      <c r="Y16" s="86"/>
    </row>
    <row r="17" spans="1:25">
      <c r="A17" s="44" t="s">
        <v>260</v>
      </c>
      <c r="B17" s="87"/>
      <c r="C17" s="72"/>
      <c r="D17" s="81"/>
      <c r="E17" s="82"/>
      <c r="F17" s="87"/>
      <c r="G17" s="81"/>
      <c r="H17" s="72"/>
      <c r="I17" s="72"/>
      <c r="J17" s="72"/>
      <c r="K17" s="83"/>
      <c r="L17" s="68"/>
      <c r="M17" s="69"/>
      <c r="N17" s="60"/>
      <c r="O17" s="83"/>
      <c r="P17" s="71"/>
      <c r="Q17" s="70"/>
      <c r="R17" s="70"/>
      <c r="S17" s="83"/>
      <c r="T17" s="85"/>
      <c r="U17" s="84"/>
      <c r="V17" s="85"/>
      <c r="W17" s="73"/>
      <c r="X17" s="468"/>
      <c r="Y17" s="86"/>
    </row>
    <row r="18" spans="1:25" ht="13.5" thickBot="1">
      <c r="A18" s="44" t="s">
        <v>261</v>
      </c>
      <c r="B18" s="49"/>
      <c r="C18" s="50"/>
      <c r="D18" s="81"/>
      <c r="E18" s="82"/>
      <c r="F18" s="49"/>
      <c r="G18" s="81"/>
      <c r="H18" s="50"/>
      <c r="I18" s="50"/>
      <c r="J18" s="50"/>
      <c r="K18" s="83"/>
      <c r="L18" s="51"/>
      <c r="M18" s="52"/>
      <c r="N18" s="60"/>
      <c r="O18" s="83"/>
      <c r="P18" s="54"/>
      <c r="Q18" s="53"/>
      <c r="R18" s="53"/>
      <c r="S18" s="83"/>
      <c r="T18" s="85"/>
      <c r="U18" s="84"/>
      <c r="V18" s="85"/>
      <c r="W18" s="167"/>
      <c r="X18" s="468"/>
      <c r="Y18" s="86"/>
    </row>
    <row r="19" spans="1:25" ht="13.5" thickBot="1">
      <c r="A19" s="45" t="s">
        <v>349</v>
      </c>
      <c r="B19" s="56">
        <f>SUM(B7:B18)</f>
        <v>42842</v>
      </c>
      <c r="C19" s="56">
        <f t="shared" ref="C19:V19" si="7">SUM(C7:C18)</f>
        <v>5143</v>
      </c>
      <c r="D19" s="56">
        <f t="shared" si="7"/>
        <v>0</v>
      </c>
      <c r="E19" s="56">
        <f t="shared" si="7"/>
        <v>47985</v>
      </c>
      <c r="F19" s="56">
        <f t="shared" si="7"/>
        <v>51151</v>
      </c>
      <c r="G19" s="56">
        <f t="shared" si="7"/>
        <v>71548</v>
      </c>
      <c r="H19" s="56">
        <f t="shared" si="7"/>
        <v>74167</v>
      </c>
      <c r="I19" s="56">
        <f t="shared" si="7"/>
        <v>332</v>
      </c>
      <c r="J19" s="56">
        <f t="shared" si="7"/>
        <v>197198</v>
      </c>
      <c r="K19" s="56">
        <f t="shared" si="7"/>
        <v>245183</v>
      </c>
      <c r="L19" s="56">
        <f t="shared" si="7"/>
        <v>137195</v>
      </c>
      <c r="M19" s="56">
        <f t="shared" si="7"/>
        <v>166038</v>
      </c>
      <c r="N19" s="56">
        <f t="shared" si="7"/>
        <v>0</v>
      </c>
      <c r="O19" s="56">
        <f t="shared" si="7"/>
        <v>303233</v>
      </c>
      <c r="P19" s="56">
        <f t="shared" si="7"/>
        <v>112196</v>
      </c>
      <c r="Q19" s="56">
        <f t="shared" si="7"/>
        <v>1011</v>
      </c>
      <c r="R19" s="57">
        <f t="shared" si="7"/>
        <v>5681</v>
      </c>
      <c r="S19" s="56">
        <f t="shared" si="7"/>
        <v>101895</v>
      </c>
      <c r="T19" s="56">
        <f t="shared" si="7"/>
        <v>220783</v>
      </c>
      <c r="U19" s="56">
        <f t="shared" si="7"/>
        <v>548416</v>
      </c>
      <c r="V19" s="166">
        <f t="shared" si="7"/>
        <v>24399</v>
      </c>
      <c r="W19" s="166">
        <f>'CARE Table 5'!G21</f>
        <v>1246926</v>
      </c>
      <c r="X19" s="57">
        <f>LOOKUP(9.99E+307,X7:X18)</f>
        <v>1422225</v>
      </c>
      <c r="Y19" s="168">
        <f>W19/X19</f>
        <v>0.87674313136107151</v>
      </c>
    </row>
    <row r="20" spans="1:25" ht="15">
      <c r="A20" s="41"/>
      <c r="B20" s="42"/>
      <c r="C20" s="42"/>
      <c r="D20" s="42"/>
      <c r="E20" s="42"/>
      <c r="F20" s="42"/>
      <c r="G20" s="42"/>
      <c r="H20" s="42"/>
      <c r="I20" s="42"/>
      <c r="J20" s="42"/>
      <c r="K20" s="42"/>
      <c r="L20" s="42"/>
      <c r="M20" s="42"/>
      <c r="N20" s="42"/>
      <c r="O20" s="42"/>
      <c r="P20" s="40"/>
      <c r="Q20" s="40"/>
      <c r="R20" s="40"/>
      <c r="S20" s="40"/>
      <c r="T20" s="40"/>
      <c r="U20" s="40"/>
      <c r="V20"/>
      <c r="W20" s="40"/>
      <c r="X20"/>
      <c r="Y20"/>
    </row>
    <row r="21" spans="1:25" ht="14.25">
      <c r="A21" s="158" t="s">
        <v>350</v>
      </c>
      <c r="B21" s="159"/>
      <c r="C21" s="159"/>
      <c r="D21" s="159"/>
      <c r="E21" s="159"/>
      <c r="F21" s="159"/>
      <c r="G21" s="159"/>
      <c r="H21" s="159"/>
      <c r="I21" s="159"/>
      <c r="J21" s="159"/>
      <c r="K21" s="159"/>
      <c r="L21" s="159"/>
      <c r="M21" s="159"/>
      <c r="N21" s="159"/>
      <c r="O21" s="159"/>
      <c r="P21" s="159"/>
      <c r="Q21" s="159"/>
      <c r="R21" s="159"/>
      <c r="S21" s="221"/>
      <c r="T21" s="159"/>
      <c r="U21" s="159"/>
      <c r="V21" s="5"/>
    </row>
    <row r="22" spans="1:25" ht="14.25">
      <c r="A22" s="158" t="s">
        <v>351</v>
      </c>
      <c r="B22" s="159"/>
      <c r="C22" s="159"/>
      <c r="D22" s="159"/>
      <c r="E22" s="159"/>
      <c r="F22" s="159"/>
      <c r="G22" s="159"/>
      <c r="H22" s="159"/>
      <c r="I22" s="159"/>
      <c r="J22" s="159"/>
      <c r="K22" s="159"/>
      <c r="L22" s="159"/>
      <c r="M22" s="159"/>
      <c r="N22" s="159"/>
      <c r="O22" s="159"/>
      <c r="P22" s="159"/>
      <c r="Q22" s="159"/>
      <c r="R22" s="159"/>
      <c r="S22" s="159"/>
      <c r="T22" s="159"/>
      <c r="U22" s="159"/>
    </row>
    <row r="23" spans="1:25" ht="14.25">
      <c r="A23" s="158" t="s">
        <v>352</v>
      </c>
      <c r="B23" s="159"/>
      <c r="C23" s="159"/>
      <c r="D23" s="159"/>
      <c r="E23" s="159"/>
      <c r="F23" s="159"/>
      <c r="G23" s="159"/>
      <c r="H23" s="159"/>
      <c r="I23" s="159"/>
      <c r="J23" s="159"/>
      <c r="K23" s="159"/>
      <c r="L23" s="159"/>
      <c r="M23" s="159"/>
      <c r="N23" s="159"/>
      <c r="O23" s="159"/>
      <c r="P23" s="159"/>
      <c r="Q23" s="159"/>
      <c r="R23" s="159"/>
      <c r="S23" s="159"/>
      <c r="T23" s="159"/>
      <c r="U23" s="159"/>
    </row>
    <row r="24" spans="1:25" ht="16.5">
      <c r="A24" s="892" t="s">
        <v>353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row>
    <row r="25" spans="1:25" ht="14.25">
      <c r="A25" s="890" t="s">
        <v>354</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row>
    <row r="26" spans="1:25" ht="14.25">
      <c r="A26" s="890" t="s">
        <v>355</v>
      </c>
      <c r="B26" s="890"/>
      <c r="C26" s="890"/>
      <c r="D26" s="890"/>
      <c r="E26" s="890"/>
      <c r="F26" s="890"/>
      <c r="G26" s="890"/>
      <c r="H26" s="890"/>
      <c r="I26" s="890"/>
      <c r="J26" s="890"/>
      <c r="K26" s="890"/>
      <c r="L26" s="890"/>
      <c r="M26" s="890"/>
      <c r="N26" s="890"/>
      <c r="O26" s="890"/>
      <c r="P26" s="890"/>
      <c r="Q26" s="890"/>
      <c r="R26" s="890"/>
      <c r="S26" s="890"/>
      <c r="T26" s="890"/>
      <c r="U26" s="890"/>
      <c r="V26" s="890"/>
      <c r="W26" s="890"/>
      <c r="X26" s="890"/>
      <c r="Y26" s="890"/>
    </row>
    <row r="27" spans="1:25">
      <c r="A27" s="891" t="s">
        <v>356</v>
      </c>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row>
    <row r="28" spans="1:25">
      <c r="A28" s="159" t="s">
        <v>213</v>
      </c>
    </row>
    <row r="30" spans="1:25" ht="15">
      <c r="P30" s="622"/>
      <c r="Q30" s="622"/>
      <c r="R30" s="622"/>
    </row>
    <row r="31" spans="1:25" ht="15">
      <c r="P31" s="622"/>
      <c r="Q31" s="622"/>
      <c r="R31" s="622"/>
    </row>
    <row r="32" spans="1:25" ht="15">
      <c r="L32" s="620"/>
      <c r="M32" s="620"/>
      <c r="P32" s="622"/>
      <c r="Q32" s="622"/>
      <c r="R32" s="622"/>
      <c r="S32" s="621"/>
    </row>
    <row r="33" spans="12:19" ht="15">
      <c r="L33" s="620"/>
      <c r="M33" s="620"/>
      <c r="P33" s="622"/>
      <c r="Q33" s="622"/>
      <c r="R33" s="622"/>
      <c r="S33" s="621"/>
    </row>
    <row r="34" spans="12:19" ht="15">
      <c r="L34" s="620"/>
      <c r="M34" s="620"/>
      <c r="P34" s="621"/>
      <c r="Q34" s="621"/>
      <c r="R34" s="621"/>
      <c r="S34" s="621"/>
    </row>
    <row r="35" spans="12:19" ht="15">
      <c r="L35" s="620"/>
      <c r="M35" s="620"/>
      <c r="P35" s="621"/>
      <c r="Q35" s="621"/>
      <c r="R35" s="621"/>
      <c r="S35" s="621"/>
    </row>
  </sheetData>
  <mergeCells count="29">
    <mergeCell ref="A1:Y1"/>
    <mergeCell ref="A2:Y2"/>
    <mergeCell ref="A3:Y3"/>
    <mergeCell ref="Y4:Y6"/>
    <mergeCell ref="A4:A6"/>
    <mergeCell ref="U4:V4"/>
    <mergeCell ref="U5:U6"/>
    <mergeCell ref="V5:V6"/>
    <mergeCell ref="W4:W6"/>
    <mergeCell ref="N5:N6"/>
    <mergeCell ref="L4:O4"/>
    <mergeCell ref="O5:O6"/>
    <mergeCell ref="B5:E5"/>
    <mergeCell ref="K5:K6"/>
    <mergeCell ref="L5:L6"/>
    <mergeCell ref="M5:M6"/>
    <mergeCell ref="A26:Y26"/>
    <mergeCell ref="A27:Y27"/>
    <mergeCell ref="A24:Y24"/>
    <mergeCell ref="A25:Y25"/>
    <mergeCell ref="X4:X6"/>
    <mergeCell ref="P4:T4"/>
    <mergeCell ref="B4:K4"/>
    <mergeCell ref="P5:P6"/>
    <mergeCell ref="Q5:Q6"/>
    <mergeCell ref="R5:R6"/>
    <mergeCell ref="S5:S6"/>
    <mergeCell ref="T5:T6"/>
    <mergeCell ref="F5:J5"/>
  </mergeCells>
  <printOptions gridLines="1"/>
  <pageMargins left="0.25" right="0.25" top="0.75" bottom="0.75" header="0.3" footer="0.3"/>
  <pageSetup paperSize="5"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4"/>
  <sheetViews>
    <sheetView zoomScaleNormal="100" workbookViewId="0">
      <selection activeCell="K37" sqref="K37"/>
    </sheetView>
  </sheetViews>
  <sheetFormatPr defaultColWidth="9.42578125" defaultRowHeight="12.75"/>
  <cols>
    <col min="1" max="1" width="11.42578125" style="13" customWidth="1"/>
    <col min="2" max="2" width="11.85546875" style="13" customWidth="1"/>
    <col min="3" max="3" width="12.42578125" style="13" customWidth="1"/>
    <col min="4" max="4" width="11.5703125" style="13" customWidth="1"/>
    <col min="5" max="5" width="12.85546875" style="13" customWidth="1"/>
    <col min="6" max="6" width="11.5703125" style="13" customWidth="1"/>
    <col min="7" max="7" width="11.28515625" style="13" customWidth="1"/>
    <col min="8" max="8" width="13.7109375" style="13" customWidth="1"/>
    <col min="9" max="9" width="12.85546875" style="13" customWidth="1"/>
    <col min="10" max="16384" width="9.42578125" style="13"/>
  </cols>
  <sheetData>
    <row r="1" spans="1:15" ht="15.75">
      <c r="A1" s="935" t="s">
        <v>357</v>
      </c>
      <c r="B1" s="936"/>
      <c r="C1" s="936"/>
      <c r="D1" s="936"/>
      <c r="E1" s="936"/>
      <c r="F1" s="936"/>
      <c r="G1" s="936"/>
      <c r="H1" s="936"/>
      <c r="I1" s="937"/>
    </row>
    <row r="2" spans="1:15" ht="15.75">
      <c r="A2" s="931" t="str">
        <f>UtilityName</f>
        <v>Southern California Edison</v>
      </c>
      <c r="B2" s="866"/>
      <c r="C2" s="866"/>
      <c r="D2" s="866"/>
      <c r="E2" s="866"/>
      <c r="F2" s="866"/>
      <c r="G2" s="866"/>
      <c r="H2" s="866"/>
      <c r="I2" s="866"/>
    </row>
    <row r="3" spans="1:15" ht="16.5" thickBot="1">
      <c r="A3" s="938" t="str">
        <f>MonthTitle</f>
        <v>Through September 2018</v>
      </c>
      <c r="B3" s="939"/>
      <c r="C3" s="939"/>
      <c r="D3" s="939"/>
      <c r="E3" s="939"/>
      <c r="F3" s="939"/>
      <c r="G3" s="939"/>
      <c r="H3" s="939"/>
      <c r="I3" s="940"/>
    </row>
    <row r="4" spans="1:15" ht="108" customHeight="1" thickBot="1">
      <c r="A4" s="23" t="s">
        <v>241</v>
      </c>
      <c r="B4" s="24" t="s">
        <v>358</v>
      </c>
      <c r="C4" s="24" t="s">
        <v>359</v>
      </c>
      <c r="D4" s="25" t="s">
        <v>360</v>
      </c>
      <c r="E4" s="24" t="s">
        <v>361</v>
      </c>
      <c r="F4" s="24" t="s">
        <v>362</v>
      </c>
      <c r="G4" s="24" t="s">
        <v>363</v>
      </c>
      <c r="H4" s="25" t="s">
        <v>364</v>
      </c>
      <c r="I4" s="26" t="s">
        <v>365</v>
      </c>
    </row>
    <row r="5" spans="1:15">
      <c r="A5" s="6" t="s">
        <v>250</v>
      </c>
      <c r="B5" s="81">
        <f>'CARE Table 2'!W7</f>
        <v>1224623</v>
      </c>
      <c r="C5" s="81">
        <v>4743</v>
      </c>
      <c r="D5" s="477">
        <f>IFERROR(C5/B5,"")</f>
        <v>3.8730286790301994E-3</v>
      </c>
      <c r="E5" s="81">
        <v>3235</v>
      </c>
      <c r="F5" s="81">
        <v>72</v>
      </c>
      <c r="G5" s="81">
        <f t="shared" ref="G5:G13" si="0">IFERROR(SUM(E5:F5),"")</f>
        <v>3307</v>
      </c>
      <c r="H5" s="477">
        <f>IFERROR(G5/C5,"")</f>
        <v>0.69723803499894577</v>
      </c>
      <c r="I5" s="478">
        <f>IFERROR(G5/B5,"")</f>
        <v>2.7004229056615792E-3</v>
      </c>
      <c r="N5" s="623"/>
      <c r="O5" s="623"/>
    </row>
    <row r="6" spans="1:15">
      <c r="A6" s="7" t="s">
        <v>251</v>
      </c>
      <c r="B6" s="81">
        <f>'CARE Table 2'!W8</f>
        <v>1214651</v>
      </c>
      <c r="C6" s="72">
        <v>3987</v>
      </c>
      <c r="D6" s="477">
        <f t="shared" ref="D6:D16" si="1">IFERROR(C6/B6,"")</f>
        <v>3.2824243342326315E-3</v>
      </c>
      <c r="E6" s="72">
        <v>2634</v>
      </c>
      <c r="F6" s="72">
        <v>87</v>
      </c>
      <c r="G6" s="81">
        <f t="shared" si="0"/>
        <v>2721</v>
      </c>
      <c r="H6" s="477">
        <f t="shared" ref="H6:H16" si="2">IFERROR(G6/C6,"")</f>
        <v>0.68246802106847249</v>
      </c>
      <c r="I6" s="478">
        <f>IFERROR(G6/B6,"")</f>
        <v>2.2401496396907425E-3</v>
      </c>
      <c r="N6" s="623"/>
      <c r="O6" s="623"/>
    </row>
    <row r="7" spans="1:15">
      <c r="A7" s="7" t="s">
        <v>252</v>
      </c>
      <c r="B7" s="81">
        <f>'CARE Table 2'!W9</f>
        <v>1224701</v>
      </c>
      <c r="C7" s="72">
        <v>7468</v>
      </c>
      <c r="D7" s="477">
        <f t="shared" si="1"/>
        <v>6.0978148952274885E-3</v>
      </c>
      <c r="E7" s="72">
        <v>5083</v>
      </c>
      <c r="F7" s="72">
        <v>135</v>
      </c>
      <c r="G7" s="81">
        <f t="shared" si="0"/>
        <v>5218</v>
      </c>
      <c r="H7" s="477">
        <f t="shared" si="2"/>
        <v>0.69871451526513118</v>
      </c>
      <c r="I7" s="478">
        <f t="shared" ref="I7:I16" si="3">IFERROR(G7/B7,"")</f>
        <v>4.2606317786953712E-3</v>
      </c>
      <c r="N7" s="623"/>
      <c r="O7" s="623"/>
    </row>
    <row r="8" spans="1:15">
      <c r="A8" s="7" t="s">
        <v>253</v>
      </c>
      <c r="B8" s="81">
        <f>'CARE Table 2'!W10</f>
        <v>1231101</v>
      </c>
      <c r="C8" s="72">
        <v>6929</v>
      </c>
      <c r="D8" s="477">
        <f t="shared" si="1"/>
        <v>5.6282953226420903E-3</v>
      </c>
      <c r="E8" s="72">
        <v>4871</v>
      </c>
      <c r="F8" s="72">
        <v>118</v>
      </c>
      <c r="G8" s="81">
        <f t="shared" si="0"/>
        <v>4989</v>
      </c>
      <c r="H8" s="477">
        <f t="shared" si="2"/>
        <v>0.7200173185163804</v>
      </c>
      <c r="I8" s="478">
        <f t="shared" si="3"/>
        <v>4.0524701060270438E-3</v>
      </c>
      <c r="N8" s="623"/>
      <c r="O8" s="623"/>
    </row>
    <row r="9" spans="1:15">
      <c r="A9" s="7" t="s">
        <v>254</v>
      </c>
      <c r="B9" s="81">
        <f>'CARE Table 2'!W11</f>
        <v>1227683</v>
      </c>
      <c r="C9" s="72">
        <v>7955</v>
      </c>
      <c r="D9" s="477">
        <f t="shared" si="1"/>
        <v>6.4796857169155233E-3</v>
      </c>
      <c r="E9" s="72">
        <v>5862</v>
      </c>
      <c r="F9" s="72">
        <v>120</v>
      </c>
      <c r="G9" s="81">
        <f t="shared" si="0"/>
        <v>5982</v>
      </c>
      <c r="H9" s="477">
        <f t="shared" si="2"/>
        <v>0.75197988686360784</v>
      </c>
      <c r="I9" s="478">
        <f t="shared" si="3"/>
        <v>4.87259333231787E-3</v>
      </c>
    </row>
    <row r="10" spans="1:15">
      <c r="A10" s="7" t="s">
        <v>255</v>
      </c>
      <c r="B10" s="81">
        <f>'CARE Table 2'!W12</f>
        <v>1229611</v>
      </c>
      <c r="C10" s="72">
        <v>6861</v>
      </c>
      <c r="D10" s="477">
        <f t="shared" si="1"/>
        <v>5.5798134531977999E-3</v>
      </c>
      <c r="E10" s="72">
        <v>3016</v>
      </c>
      <c r="F10" s="72">
        <v>74</v>
      </c>
      <c r="G10" s="81">
        <f t="shared" si="0"/>
        <v>3090</v>
      </c>
      <c r="H10" s="477">
        <f t="shared" si="2"/>
        <v>0.45037166593790995</v>
      </c>
      <c r="I10" s="478">
        <f t="shared" si="3"/>
        <v>2.5129898805394553E-3</v>
      </c>
    </row>
    <row r="11" spans="1:15">
      <c r="A11" s="7" t="s">
        <v>256</v>
      </c>
      <c r="B11" s="81">
        <f>'CARE Table 2'!W13</f>
        <v>1235951</v>
      </c>
      <c r="C11" s="72">
        <v>7691</v>
      </c>
      <c r="D11" s="477">
        <f t="shared" si="1"/>
        <v>6.2227386037148726E-3</v>
      </c>
      <c r="E11" s="72">
        <v>82</v>
      </c>
      <c r="F11" s="72">
        <v>62</v>
      </c>
      <c r="G11" s="81">
        <f t="shared" si="0"/>
        <v>144</v>
      </c>
      <c r="H11" s="477">
        <f t="shared" si="2"/>
        <v>1.8723182941099988E-2</v>
      </c>
      <c r="I11" s="478">
        <f t="shared" si="3"/>
        <v>1.1650947327199865E-4</v>
      </c>
    </row>
    <row r="12" spans="1:15">
      <c r="A12" s="7" t="s">
        <v>257</v>
      </c>
      <c r="B12" s="81">
        <f>'CARE Table 2'!W14</f>
        <v>1243471</v>
      </c>
      <c r="C12" s="72">
        <v>160</v>
      </c>
      <c r="D12" s="477">
        <f t="shared" si="1"/>
        <v>1.2867208000829936E-4</v>
      </c>
      <c r="E12" s="72">
        <v>57</v>
      </c>
      <c r="F12" s="72">
        <v>1</v>
      </c>
      <c r="G12" s="81">
        <f t="shared" si="0"/>
        <v>58</v>
      </c>
      <c r="H12" s="477">
        <f t="shared" si="2"/>
        <v>0.36249999999999999</v>
      </c>
      <c r="I12" s="478">
        <f t="shared" si="3"/>
        <v>4.6643629003008513E-5</v>
      </c>
    </row>
    <row r="13" spans="1:15">
      <c r="A13" s="7" t="s">
        <v>258</v>
      </c>
      <c r="B13" s="81">
        <v>1246926</v>
      </c>
      <c r="C13" s="72">
        <v>126</v>
      </c>
      <c r="D13" s="477">
        <f t="shared" si="1"/>
        <v>1.0104849846743111E-4</v>
      </c>
      <c r="E13" s="72">
        <v>27</v>
      </c>
      <c r="F13" s="72">
        <v>0</v>
      </c>
      <c r="G13" s="81">
        <f t="shared" si="0"/>
        <v>27</v>
      </c>
      <c r="H13" s="477">
        <f t="shared" si="2"/>
        <v>0.21428571428571427</v>
      </c>
      <c r="I13" s="478">
        <f t="shared" si="3"/>
        <v>2.1653249671592378E-5</v>
      </c>
    </row>
    <row r="14" spans="1:15">
      <c r="A14" s="7" t="s">
        <v>259</v>
      </c>
      <c r="B14" s="81"/>
      <c r="C14" s="72"/>
      <c r="D14" s="477" t="str">
        <f t="shared" si="1"/>
        <v/>
      </c>
      <c r="E14" s="72"/>
      <c r="F14" s="72"/>
      <c r="G14" s="81"/>
      <c r="H14" s="477" t="str">
        <f t="shared" si="2"/>
        <v/>
      </c>
      <c r="I14" s="478" t="str">
        <f t="shared" si="3"/>
        <v/>
      </c>
    </row>
    <row r="15" spans="1:15">
      <c r="A15" s="7" t="s">
        <v>260</v>
      </c>
      <c r="B15" s="81"/>
      <c r="C15" s="72"/>
      <c r="D15" s="477" t="str">
        <f t="shared" si="1"/>
        <v/>
      </c>
      <c r="E15" s="72"/>
      <c r="F15" s="72"/>
      <c r="G15" s="81"/>
      <c r="H15" s="477" t="str">
        <f t="shared" si="2"/>
        <v/>
      </c>
      <c r="I15" s="478" t="str">
        <f t="shared" si="3"/>
        <v/>
      </c>
    </row>
    <row r="16" spans="1:15" ht="13.5" thickBot="1">
      <c r="A16" s="21" t="s">
        <v>261</v>
      </c>
      <c r="B16" s="55"/>
      <c r="C16" s="50"/>
      <c r="D16" s="477" t="str">
        <f t="shared" si="1"/>
        <v/>
      </c>
      <c r="E16" s="50"/>
      <c r="F16" s="50"/>
      <c r="G16" s="55"/>
      <c r="H16" s="479" t="str">
        <f t="shared" si="2"/>
        <v/>
      </c>
      <c r="I16" s="480" t="str">
        <f t="shared" si="3"/>
        <v/>
      </c>
    </row>
    <row r="17" spans="1:13" ht="13.5" thickBot="1">
      <c r="A17" s="22" t="s">
        <v>349</v>
      </c>
      <c r="B17" s="476">
        <f>'CARE Table 2'!W19</f>
        <v>1246926</v>
      </c>
      <c r="C17" s="57">
        <f>SUM(C5:C16)</f>
        <v>45920</v>
      </c>
      <c r="D17" s="481">
        <f>C17/B17</f>
        <v>3.6826563885908228E-2</v>
      </c>
      <c r="E17" s="57">
        <f>SUM(E5:E16)</f>
        <v>24867</v>
      </c>
      <c r="F17" s="57">
        <f>SUM(F5:F16)</f>
        <v>669</v>
      </c>
      <c r="G17" s="57">
        <f>SUM(G5:G16)</f>
        <v>25536</v>
      </c>
      <c r="H17" s="481">
        <f>G17/C17</f>
        <v>0.55609756097560981</v>
      </c>
      <c r="I17" s="481">
        <f>IFERROR(G17/B17,"")</f>
        <v>2.0479162356066036E-2</v>
      </c>
    </row>
    <row r="18" spans="1:13" ht="15" customHeight="1">
      <c r="A18" s="220"/>
      <c r="B18" s="219"/>
      <c r="C18" s="219"/>
      <c r="D18" s="218"/>
      <c r="E18" s="219"/>
      <c r="F18" s="219"/>
      <c r="G18" s="219"/>
      <c r="H18" s="218"/>
      <c r="I18" s="218"/>
    </row>
    <row r="19" spans="1:13">
      <c r="A19" s="947" t="s">
        <v>366</v>
      </c>
      <c r="B19" s="948"/>
      <c r="C19" s="948"/>
      <c r="D19" s="948"/>
      <c r="E19" s="948"/>
      <c r="F19" s="948"/>
      <c r="G19" s="948"/>
      <c r="H19" s="948"/>
      <c r="I19" s="948"/>
    </row>
    <row r="20" spans="1:13" ht="12.75" customHeight="1">
      <c r="A20" s="947" t="s">
        <v>367</v>
      </c>
      <c r="B20" s="948"/>
      <c r="C20" s="948"/>
      <c r="D20" s="948"/>
      <c r="E20" s="948"/>
      <c r="F20" s="948"/>
      <c r="G20" s="948"/>
      <c r="H20" s="948"/>
      <c r="I20" s="948"/>
    </row>
    <row r="21" spans="1:13" ht="17.25" customHeight="1">
      <c r="A21" s="159" t="s">
        <v>356</v>
      </c>
      <c r="B21" s="221"/>
      <c r="C21" s="221"/>
      <c r="D21" s="159"/>
      <c r="E21" s="221"/>
      <c r="F21" s="221"/>
      <c r="G21" s="221"/>
      <c r="H21" s="159"/>
      <c r="I21" s="159"/>
    </row>
    <row r="22" spans="1:13">
      <c r="A22" s="8"/>
      <c r="B22" s="221"/>
      <c r="C22" s="221"/>
      <c r="D22" s="159"/>
      <c r="E22" s="221"/>
      <c r="F22" s="221"/>
      <c r="G22" s="221"/>
      <c r="H22" s="159"/>
      <c r="I22" s="159"/>
    </row>
    <row r="23" spans="1:13" ht="15.75">
      <c r="A23" s="945" t="s">
        <v>368</v>
      </c>
      <c r="B23" s="946"/>
      <c r="C23" s="946"/>
      <c r="D23" s="946"/>
      <c r="E23" s="946"/>
      <c r="F23" s="946"/>
      <c r="G23" s="946"/>
      <c r="H23" s="946"/>
      <c r="I23" s="946"/>
    </row>
    <row r="24" spans="1:13" ht="15.75">
      <c r="A24" s="931" t="str">
        <f>UtilityName</f>
        <v>Southern California Edison</v>
      </c>
      <c r="B24" s="866"/>
      <c r="C24" s="866"/>
      <c r="D24" s="866"/>
      <c r="E24" s="866"/>
      <c r="F24" s="866"/>
      <c r="G24" s="866"/>
      <c r="H24" s="866"/>
      <c r="I24" s="866"/>
    </row>
    <row r="25" spans="1:13" ht="16.350000000000001" customHeight="1" thickBot="1">
      <c r="A25" s="938" t="str">
        <f>MonthTitle</f>
        <v>Through September 2018</v>
      </c>
      <c r="B25" s="939"/>
      <c r="C25" s="939"/>
      <c r="D25" s="939"/>
      <c r="E25" s="939"/>
      <c r="F25" s="939"/>
      <c r="G25" s="939"/>
      <c r="H25" s="939"/>
      <c r="I25" s="940"/>
    </row>
    <row r="26" spans="1:13" ht="77.25" thickBot="1">
      <c r="A26" s="23" t="s">
        <v>241</v>
      </c>
      <c r="B26" s="24" t="s">
        <v>358</v>
      </c>
      <c r="C26" s="24" t="s">
        <v>369</v>
      </c>
      <c r="D26" s="25" t="s">
        <v>360</v>
      </c>
      <c r="E26" s="24" t="s">
        <v>370</v>
      </c>
      <c r="F26" s="24" t="s">
        <v>371</v>
      </c>
      <c r="G26" s="24" t="s">
        <v>372</v>
      </c>
      <c r="H26" s="25" t="s">
        <v>373</v>
      </c>
      <c r="I26" s="26" t="s">
        <v>365</v>
      </c>
    </row>
    <row r="27" spans="1:13">
      <c r="A27" s="6" t="s">
        <v>250</v>
      </c>
      <c r="B27" s="48">
        <f t="shared" ref="B27:B34" si="4">B5</f>
        <v>1224623</v>
      </c>
      <c r="C27" s="48">
        <v>2492</v>
      </c>
      <c r="D27" s="477">
        <f>IFERROR(C27/B27,"")</f>
        <v>2.0349119688263246E-3</v>
      </c>
      <c r="E27" s="48">
        <v>2284</v>
      </c>
      <c r="F27" s="48">
        <v>30</v>
      </c>
      <c r="G27" s="150">
        <f t="shared" ref="G27:G35" si="5">IFERROR(F27+E27,"")</f>
        <v>2314</v>
      </c>
      <c r="H27" s="477">
        <f>IFERROR(G27/C27,"")</f>
        <v>0.9285714285714286</v>
      </c>
      <c r="I27" s="478">
        <f>IFERROR(G27/B27,"")</f>
        <v>1.8895611139101585E-3</v>
      </c>
    </row>
    <row r="28" spans="1:13">
      <c r="A28" s="7" t="s">
        <v>251</v>
      </c>
      <c r="B28" s="48">
        <f t="shared" si="4"/>
        <v>1214651</v>
      </c>
      <c r="C28" s="48">
        <v>3510</v>
      </c>
      <c r="D28" s="477">
        <f t="shared" ref="D28:D38" si="6">IFERROR(C28/B28,"")</f>
        <v>2.889718939843626E-3</v>
      </c>
      <c r="E28" s="48">
        <v>3217</v>
      </c>
      <c r="F28" s="48">
        <v>39</v>
      </c>
      <c r="G28" s="150">
        <f t="shared" si="5"/>
        <v>3256</v>
      </c>
      <c r="H28" s="477">
        <f t="shared" ref="H28:H39" si="7">IFERROR(G28/C28,"")</f>
        <v>0.92763532763532763</v>
      </c>
      <c r="I28" s="478">
        <f t="shared" ref="I28:I39" si="8">IFERROR(G28/B28,"")</f>
        <v>2.6806053755358537E-3</v>
      </c>
    </row>
    <row r="29" spans="1:13">
      <c r="A29" s="7" t="s">
        <v>252</v>
      </c>
      <c r="B29" s="48">
        <f t="shared" si="4"/>
        <v>1224701</v>
      </c>
      <c r="C29" s="48">
        <v>1054</v>
      </c>
      <c r="D29" s="477">
        <f t="shared" si="6"/>
        <v>8.6061822436660055E-4</v>
      </c>
      <c r="E29" s="48">
        <v>959</v>
      </c>
      <c r="F29" s="48">
        <v>11</v>
      </c>
      <c r="G29" s="150">
        <f t="shared" si="5"/>
        <v>970</v>
      </c>
      <c r="H29" s="477">
        <f t="shared" si="7"/>
        <v>0.92030360531309297</v>
      </c>
      <c r="I29" s="478">
        <f t="shared" si="8"/>
        <v>7.9203005468273479E-4</v>
      </c>
    </row>
    <row r="30" spans="1:13">
      <c r="A30" s="7" t="s">
        <v>253</v>
      </c>
      <c r="B30" s="48">
        <f t="shared" si="4"/>
        <v>1231101</v>
      </c>
      <c r="C30" s="48">
        <v>1861</v>
      </c>
      <c r="D30" s="477">
        <f t="shared" si="6"/>
        <v>1.5116550144951551E-3</v>
      </c>
      <c r="E30" s="48">
        <v>1710</v>
      </c>
      <c r="F30" s="48">
        <v>19</v>
      </c>
      <c r="G30" s="150">
        <f t="shared" si="5"/>
        <v>1729</v>
      </c>
      <c r="H30" s="477">
        <f t="shared" si="7"/>
        <v>0.92907039226222465</v>
      </c>
      <c r="I30" s="478">
        <f t="shared" si="8"/>
        <v>1.4044339172821726E-3</v>
      </c>
      <c r="L30" s="624"/>
      <c r="M30" s="624"/>
    </row>
    <row r="31" spans="1:13">
      <c r="A31" s="7" t="s">
        <v>254</v>
      </c>
      <c r="B31" s="48">
        <f t="shared" si="4"/>
        <v>1227683</v>
      </c>
      <c r="C31" s="48">
        <v>803</v>
      </c>
      <c r="D31" s="477">
        <f t="shared" si="6"/>
        <v>6.5407764056356571E-4</v>
      </c>
      <c r="E31" s="48">
        <v>726</v>
      </c>
      <c r="F31" s="48">
        <v>8</v>
      </c>
      <c r="G31" s="150">
        <f t="shared" si="5"/>
        <v>734</v>
      </c>
      <c r="H31" s="477">
        <f t="shared" si="7"/>
        <v>0.91407222914072228</v>
      </c>
      <c r="I31" s="478">
        <f t="shared" si="8"/>
        <v>5.9787420694104262E-4</v>
      </c>
      <c r="L31" s="624"/>
      <c r="M31" s="624"/>
    </row>
    <row r="32" spans="1:13">
      <c r="A32" s="7" t="s">
        <v>255</v>
      </c>
      <c r="B32" s="48">
        <f t="shared" si="4"/>
        <v>1229611</v>
      </c>
      <c r="C32" s="48">
        <v>1926</v>
      </c>
      <c r="D32" s="477">
        <f t="shared" si="6"/>
        <v>1.5663490323362429E-3</v>
      </c>
      <c r="E32" s="48">
        <v>1778</v>
      </c>
      <c r="F32" s="48">
        <v>19</v>
      </c>
      <c r="G32" s="150">
        <f t="shared" si="5"/>
        <v>1797</v>
      </c>
      <c r="H32" s="477">
        <f t="shared" si="7"/>
        <v>0.9330218068535826</v>
      </c>
      <c r="I32" s="478">
        <f t="shared" si="8"/>
        <v>1.4614378043137221E-3</v>
      </c>
      <c r="L32" s="624"/>
      <c r="M32" s="624"/>
    </row>
    <row r="33" spans="1:13">
      <c r="A33" s="7" t="s">
        <v>256</v>
      </c>
      <c r="B33" s="48">
        <f t="shared" si="4"/>
        <v>1235951</v>
      </c>
      <c r="C33" s="72">
        <v>976</v>
      </c>
      <c r="D33" s="477">
        <f t="shared" si="6"/>
        <v>7.8967531884354639E-4</v>
      </c>
      <c r="E33" s="72">
        <v>807</v>
      </c>
      <c r="F33" s="72">
        <v>1</v>
      </c>
      <c r="G33" s="150">
        <f t="shared" si="5"/>
        <v>808</v>
      </c>
      <c r="H33" s="477">
        <f t="shared" si="7"/>
        <v>0.82786885245901642</v>
      </c>
      <c r="I33" s="478">
        <f t="shared" si="8"/>
        <v>6.5374760002621468E-4</v>
      </c>
      <c r="L33" s="624"/>
      <c r="M33" s="624"/>
    </row>
    <row r="34" spans="1:13">
      <c r="A34" s="7" t="s">
        <v>257</v>
      </c>
      <c r="B34" s="48">
        <f t="shared" si="4"/>
        <v>1243471</v>
      </c>
      <c r="C34" s="72">
        <v>11449</v>
      </c>
      <c r="D34" s="477">
        <f t="shared" si="6"/>
        <v>9.2072915250938706E-3</v>
      </c>
      <c r="E34" s="72">
        <v>0</v>
      </c>
      <c r="F34" s="72">
        <v>21</v>
      </c>
      <c r="G34" s="150">
        <f t="shared" si="5"/>
        <v>21</v>
      </c>
      <c r="H34" s="477">
        <f t="shared" si="7"/>
        <v>1.8342213293737445E-3</v>
      </c>
      <c r="I34" s="478">
        <f t="shared" si="8"/>
        <v>1.6888210501089289E-5</v>
      </c>
    </row>
    <row r="35" spans="1:13">
      <c r="A35" s="7" t="s">
        <v>258</v>
      </c>
      <c r="B35" s="48">
        <v>1246926</v>
      </c>
      <c r="C35" s="72">
        <v>16621</v>
      </c>
      <c r="D35" s="477">
        <f t="shared" si="6"/>
        <v>1.3329580103390257E-2</v>
      </c>
      <c r="E35" s="72">
        <v>0</v>
      </c>
      <c r="F35" s="72">
        <v>0</v>
      </c>
      <c r="G35" s="150">
        <f t="shared" si="5"/>
        <v>0</v>
      </c>
      <c r="H35" s="477">
        <f t="shared" si="7"/>
        <v>0</v>
      </c>
      <c r="I35" s="478">
        <f t="shared" si="8"/>
        <v>0</v>
      </c>
    </row>
    <row r="36" spans="1:13">
      <c r="A36" s="7" t="s">
        <v>259</v>
      </c>
      <c r="B36" s="48"/>
      <c r="C36" s="72"/>
      <c r="D36" s="477" t="str">
        <f t="shared" si="6"/>
        <v/>
      </c>
      <c r="E36" s="72"/>
      <c r="F36" s="72"/>
      <c r="G36" s="81"/>
      <c r="H36" s="477" t="str">
        <f t="shared" si="7"/>
        <v/>
      </c>
      <c r="I36" s="478" t="str">
        <f t="shared" si="8"/>
        <v/>
      </c>
    </row>
    <row r="37" spans="1:13">
      <c r="A37" s="7" t="s">
        <v>260</v>
      </c>
      <c r="B37" s="48"/>
      <c r="C37" s="72"/>
      <c r="D37" s="477" t="str">
        <f t="shared" si="6"/>
        <v/>
      </c>
      <c r="E37" s="72"/>
      <c r="F37" s="72"/>
      <c r="G37" s="81"/>
      <c r="H37" s="477" t="str">
        <f t="shared" si="7"/>
        <v/>
      </c>
      <c r="I37" s="478" t="str">
        <f t="shared" si="8"/>
        <v/>
      </c>
    </row>
    <row r="38" spans="1:13" ht="13.5" thickBot="1">
      <c r="A38" s="21" t="s">
        <v>261</v>
      </c>
      <c r="B38" s="48"/>
      <c r="C38" s="50"/>
      <c r="D38" s="479" t="str">
        <f t="shared" si="6"/>
        <v/>
      </c>
      <c r="E38" s="50"/>
      <c r="F38" s="50"/>
      <c r="G38" s="81"/>
      <c r="H38" s="479" t="str">
        <f t="shared" si="7"/>
        <v/>
      </c>
      <c r="I38" s="480" t="str">
        <f t="shared" si="8"/>
        <v/>
      </c>
    </row>
    <row r="39" spans="1:13" ht="13.5" thickBot="1">
      <c r="A39" s="22" t="s">
        <v>349</v>
      </c>
      <c r="B39" s="57">
        <f>B17</f>
        <v>1246926</v>
      </c>
      <c r="C39" s="57">
        <f>SUM(C27:C38)</f>
        <v>40692</v>
      </c>
      <c r="D39" s="481">
        <f>IFERROR(C39/B39,"")</f>
        <v>3.2633853171719893E-2</v>
      </c>
      <c r="E39" s="57">
        <f>SUM(E27:E38)</f>
        <v>11481</v>
      </c>
      <c r="F39" s="57">
        <f>SUM(F27:F38)</f>
        <v>148</v>
      </c>
      <c r="G39" s="57">
        <f>SUM(G27:G38)</f>
        <v>11629</v>
      </c>
      <c r="H39" s="481">
        <f t="shared" si="7"/>
        <v>0.28578098889216552</v>
      </c>
      <c r="I39" s="481">
        <f t="shared" si="8"/>
        <v>9.3261348307758438E-3</v>
      </c>
    </row>
    <row r="40" spans="1:13">
      <c r="A40" s="14"/>
      <c r="B40" s="14"/>
      <c r="C40" s="14"/>
      <c r="D40" s="14"/>
      <c r="E40" s="14"/>
      <c r="F40" s="14"/>
      <c r="G40" s="14"/>
      <c r="H40" s="14"/>
      <c r="I40" s="14"/>
    </row>
    <row r="41" spans="1:13" s="93" customFormat="1" ht="28.5" customHeight="1">
      <c r="A41" s="932" t="s">
        <v>374</v>
      </c>
      <c r="B41" s="933"/>
      <c r="C41" s="933"/>
      <c r="D41" s="933"/>
      <c r="E41" s="933"/>
      <c r="F41" s="933"/>
      <c r="G41" s="933"/>
      <c r="H41" s="933"/>
      <c r="I41" s="934"/>
    </row>
    <row r="42" spans="1:13" s="93" customFormat="1" ht="28.5" customHeight="1">
      <c r="A42" s="943" t="s">
        <v>375</v>
      </c>
      <c r="B42" s="944"/>
      <c r="C42" s="944"/>
      <c r="D42" s="944"/>
      <c r="E42" s="944"/>
      <c r="F42" s="944"/>
      <c r="G42" s="944"/>
      <c r="H42" s="944"/>
      <c r="I42" s="944"/>
    </row>
    <row r="43" spans="1:13" s="93" customFormat="1" ht="39" customHeight="1">
      <c r="A43" s="942" t="s">
        <v>376</v>
      </c>
      <c r="B43" s="934"/>
      <c r="C43" s="934"/>
      <c r="D43" s="934"/>
      <c r="E43" s="934"/>
      <c r="F43" s="934"/>
      <c r="G43" s="934"/>
      <c r="H43" s="934"/>
      <c r="I43" s="934"/>
    </row>
    <row r="44" spans="1:13" s="93" customFormat="1" ht="37.5" customHeight="1">
      <c r="A44" s="941" t="s">
        <v>377</v>
      </c>
      <c r="B44" s="941"/>
      <c r="C44" s="941"/>
      <c r="D44" s="941"/>
      <c r="E44" s="941"/>
      <c r="F44" s="941"/>
      <c r="G44" s="941"/>
      <c r="H44" s="941"/>
      <c r="I44" s="941"/>
    </row>
  </sheetData>
  <mergeCells count="12">
    <mergeCell ref="A44:I44"/>
    <mergeCell ref="A43:I43"/>
    <mergeCell ref="A42:I42"/>
    <mergeCell ref="A23:I23"/>
    <mergeCell ref="A3:I3"/>
    <mergeCell ref="A20:I20"/>
    <mergeCell ref="A19:I19"/>
    <mergeCell ref="A2:I2"/>
    <mergeCell ref="A41:I41"/>
    <mergeCell ref="A1:I1"/>
    <mergeCell ref="A24:I24"/>
    <mergeCell ref="A25:I25"/>
  </mergeCells>
  <printOptions gridLines="1"/>
  <pageMargins left="0.7" right="0.7" top="0.75" bottom="0.75" header="0.3" footer="0.3"/>
  <pageSetup scale="84" orientation="portrait" r:id="rId1"/>
  <ignoredErrors>
    <ignoredError sqref="D39 D17" formula="1"/>
    <ignoredError sqref="A24:A2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3"/>
  <sheetViews>
    <sheetView workbookViewId="0">
      <selection activeCell="B24" sqref="B24"/>
    </sheetView>
  </sheetViews>
  <sheetFormatPr defaultRowHeight="12.75"/>
  <cols>
    <col min="1" max="1" width="17.5703125" customWidth="1"/>
    <col min="2" max="2" width="12" customWidth="1"/>
    <col min="3" max="3" width="10.5703125" customWidth="1"/>
    <col min="4" max="4" width="12.5703125" customWidth="1"/>
    <col min="5" max="5" width="13.42578125" customWidth="1"/>
    <col min="6" max="6" width="17" customWidth="1"/>
    <col min="7" max="7" width="15.42578125" customWidth="1"/>
  </cols>
  <sheetData>
    <row r="1" spans="1:9" ht="18.75">
      <c r="A1" s="949" t="s">
        <v>378</v>
      </c>
      <c r="B1" s="949"/>
      <c r="C1" s="949"/>
      <c r="D1" s="949"/>
      <c r="E1" s="949"/>
      <c r="F1" s="949"/>
      <c r="G1" s="949"/>
    </row>
    <row r="2" spans="1:9" ht="15.75">
      <c r="A2" s="949" t="str">
        <f>UtilityName</f>
        <v>Southern California Edison</v>
      </c>
      <c r="B2" s="952"/>
      <c r="C2" s="952"/>
      <c r="D2" s="952"/>
      <c r="E2" s="952"/>
      <c r="F2" s="952"/>
      <c r="G2" s="952"/>
    </row>
    <row r="3" spans="1:9" ht="15.75">
      <c r="A3" s="950" t="str">
        <f>MonthTitle</f>
        <v>Through September 2018</v>
      </c>
      <c r="B3" s="951"/>
      <c r="C3" s="951"/>
      <c r="D3" s="951"/>
      <c r="E3" s="951"/>
      <c r="F3" s="951"/>
      <c r="G3" s="951"/>
    </row>
    <row r="4" spans="1:9" ht="30.75" customHeight="1">
      <c r="A4" s="19"/>
      <c r="B4" s="19" t="s">
        <v>379</v>
      </c>
      <c r="C4" s="19" t="s">
        <v>380</v>
      </c>
      <c r="D4" s="19" t="s">
        <v>381</v>
      </c>
      <c r="E4" s="19" t="s">
        <v>382</v>
      </c>
      <c r="F4" s="19" t="s">
        <v>383</v>
      </c>
      <c r="G4" s="19" t="s">
        <v>384</v>
      </c>
    </row>
    <row r="5" spans="1:9">
      <c r="A5" s="9" t="s">
        <v>385</v>
      </c>
      <c r="B5" s="74">
        <v>1012255.7000000001</v>
      </c>
      <c r="C5" s="117">
        <v>846086</v>
      </c>
      <c r="D5" s="117">
        <v>538542</v>
      </c>
      <c r="E5" s="117">
        <v>74937</v>
      </c>
      <c r="F5" s="75">
        <v>110736</v>
      </c>
      <c r="G5" s="76">
        <v>232607</v>
      </c>
      <c r="H5" s="65"/>
    </row>
    <row r="6" spans="1:9">
      <c r="A6" s="9" t="s">
        <v>386</v>
      </c>
      <c r="B6" s="58"/>
      <c r="C6" s="59">
        <v>1</v>
      </c>
      <c r="D6" s="59">
        <f>D5/C5</f>
        <v>0.63650976378287782</v>
      </c>
      <c r="E6" s="59">
        <f>E5/C5</f>
        <v>8.8569010715222801E-2</v>
      </c>
      <c r="F6" s="596" t="s">
        <v>153</v>
      </c>
      <c r="G6" s="59">
        <f>G5/C5</f>
        <v>0.27492122550189935</v>
      </c>
      <c r="H6" s="161"/>
    </row>
    <row r="8" spans="1:9" ht="14.25">
      <c r="A8" s="162" t="s">
        <v>387</v>
      </c>
    </row>
    <row r="9" spans="1:9" ht="45" customHeight="1">
      <c r="A9" s="954" t="s">
        <v>388</v>
      </c>
      <c r="B9" s="955"/>
      <c r="C9" s="955"/>
      <c r="D9" s="955"/>
      <c r="E9" s="955"/>
      <c r="F9" s="955"/>
      <c r="G9" s="955"/>
      <c r="H9" s="642"/>
      <c r="I9" s="642"/>
    </row>
    <row r="10" spans="1:9" ht="14.25">
      <c r="A10" s="956" t="s">
        <v>389</v>
      </c>
      <c r="B10" s="956"/>
      <c r="C10" s="956"/>
      <c r="D10" s="956"/>
      <c r="E10" s="956"/>
      <c r="F10" s="956"/>
      <c r="G10" s="956"/>
    </row>
    <row r="11" spans="1:9" ht="14.25">
      <c r="A11" s="956" t="s">
        <v>390</v>
      </c>
      <c r="B11" s="956"/>
      <c r="C11" s="956"/>
      <c r="D11" s="956"/>
      <c r="E11" s="956"/>
      <c r="F11" s="956"/>
      <c r="G11" s="956"/>
    </row>
    <row r="12" spans="1:9" ht="14.25">
      <c r="A12" s="956" t="s">
        <v>391</v>
      </c>
      <c r="B12" s="956"/>
      <c r="C12" s="956"/>
      <c r="D12" s="956"/>
      <c r="E12" s="956"/>
      <c r="F12" s="956"/>
      <c r="G12" s="956"/>
    </row>
    <row r="13" spans="1:9">
      <c r="A13" s="953" t="s">
        <v>40</v>
      </c>
      <c r="B13" s="953"/>
      <c r="C13" s="953"/>
      <c r="D13" s="953"/>
      <c r="E13" s="953"/>
      <c r="F13" s="953"/>
      <c r="G13" s="953"/>
    </row>
  </sheetData>
  <mergeCells count="8">
    <mergeCell ref="A1:G1"/>
    <mergeCell ref="A3:G3"/>
    <mergeCell ref="A2:G2"/>
    <mergeCell ref="A13:G13"/>
    <mergeCell ref="A9:G9"/>
    <mergeCell ref="A10:G10"/>
    <mergeCell ref="A11:G11"/>
    <mergeCell ref="A12:G12"/>
  </mergeCells>
  <printOptions gridLines="1"/>
  <pageMargins left="0.7" right="0.7" top="0.75" bottom="0.75" header="0.3" footer="0.3"/>
  <pageSetup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6"/>
  <sheetViews>
    <sheetView workbookViewId="0">
      <selection activeCell="G21" sqref="G21"/>
    </sheetView>
  </sheetViews>
  <sheetFormatPr defaultRowHeight="12.75"/>
  <cols>
    <col min="1" max="1" width="15.42578125" bestFit="1" customWidth="1"/>
    <col min="2" max="2" width="12.28515625" bestFit="1" customWidth="1"/>
    <col min="3" max="3" width="12" bestFit="1" customWidth="1"/>
    <col min="4" max="4" width="10.42578125" customWidth="1"/>
    <col min="5" max="8" width="11.5703125" customWidth="1"/>
    <col min="9" max="9" width="11.42578125" customWidth="1"/>
    <col min="10" max="10" width="13" customWidth="1"/>
    <col min="12" max="12" width="17.85546875" bestFit="1" customWidth="1"/>
    <col min="13" max="13" width="12.28515625" bestFit="1" customWidth="1"/>
  </cols>
  <sheetData>
    <row r="1" spans="1:12" ht="15.75">
      <c r="A1" s="822" t="s">
        <v>392</v>
      </c>
      <c r="B1" s="822"/>
      <c r="C1" s="822"/>
      <c r="D1" s="822"/>
      <c r="E1" s="822"/>
      <c r="F1" s="822"/>
      <c r="G1" s="822"/>
      <c r="H1" s="822"/>
      <c r="I1" s="822"/>
      <c r="J1" s="822"/>
    </row>
    <row r="2" spans="1:12" ht="15.75">
      <c r="A2" s="833" t="str">
        <f>UtilityName</f>
        <v>Southern California Edison</v>
      </c>
      <c r="B2" s="866"/>
      <c r="C2" s="866"/>
      <c r="D2" s="866"/>
      <c r="E2" s="866"/>
      <c r="F2" s="866"/>
      <c r="G2" s="866"/>
      <c r="H2" s="866"/>
      <c r="I2" s="866"/>
      <c r="J2" s="866"/>
    </row>
    <row r="3" spans="1:12" ht="15.75">
      <c r="A3" s="950" t="str">
        <f>MonthTitle</f>
        <v>Through September 2018</v>
      </c>
      <c r="B3" s="951"/>
      <c r="C3" s="951"/>
      <c r="D3" s="951"/>
      <c r="E3" s="951"/>
      <c r="F3" s="951"/>
      <c r="G3" s="951"/>
      <c r="H3" s="951"/>
      <c r="I3" s="951"/>
      <c r="J3" s="951"/>
    </row>
    <row r="4" spans="1:12" ht="36" customHeight="1">
      <c r="A4" s="958" t="s">
        <v>191</v>
      </c>
      <c r="B4" s="958" t="s">
        <v>393</v>
      </c>
      <c r="C4" s="958"/>
      <c r="D4" s="958"/>
      <c r="E4" s="958" t="s">
        <v>394</v>
      </c>
      <c r="F4" s="958"/>
      <c r="G4" s="958"/>
      <c r="H4" s="958" t="s">
        <v>395</v>
      </c>
      <c r="I4" s="958"/>
      <c r="J4" s="958"/>
    </row>
    <row r="5" spans="1:12" ht="15.75">
      <c r="A5" s="958"/>
      <c r="B5" s="643" t="s">
        <v>193</v>
      </c>
      <c r="C5" s="643" t="s">
        <v>396</v>
      </c>
      <c r="D5" s="643" t="s">
        <v>9</v>
      </c>
      <c r="E5" s="18" t="s">
        <v>193</v>
      </c>
      <c r="F5" s="18" t="s">
        <v>194</v>
      </c>
      <c r="G5" s="643" t="s">
        <v>9</v>
      </c>
      <c r="H5" s="643" t="s">
        <v>193</v>
      </c>
      <c r="I5" s="643" t="s">
        <v>397</v>
      </c>
      <c r="J5" s="643" t="s">
        <v>9</v>
      </c>
    </row>
    <row r="6" spans="1:12">
      <c r="A6" s="1" t="s">
        <v>398</v>
      </c>
      <c r="B6" s="471">
        <v>302</v>
      </c>
      <c r="C6" s="470">
        <v>0</v>
      </c>
      <c r="D6" s="469">
        <f>B6+C6</f>
        <v>302</v>
      </c>
      <c r="E6" s="77">
        <v>38</v>
      </c>
      <c r="F6" s="90">
        <v>0</v>
      </c>
      <c r="G6" s="472">
        <f t="shared" ref="G6:G18" si="0">SUM(E6:F6)</f>
        <v>38</v>
      </c>
      <c r="H6" s="473">
        <f t="shared" ref="H6" si="1">IFERROR(E6/B6,0)</f>
        <v>0.12582781456953643</v>
      </c>
      <c r="I6" s="474">
        <f t="shared" ref="I6:I18" si="2">IFERROR(F6/C6,0)</f>
        <v>0</v>
      </c>
      <c r="J6" s="475">
        <f>IFERROR(G6/D6,0)</f>
        <v>0.12582781456953643</v>
      </c>
    </row>
    <row r="7" spans="1:12">
      <c r="A7" s="1" t="s">
        <v>225</v>
      </c>
      <c r="B7" s="470">
        <v>0</v>
      </c>
      <c r="C7" s="471">
        <v>206</v>
      </c>
      <c r="D7" s="469">
        <f t="shared" ref="D7:D20" si="3">B7+C7</f>
        <v>206</v>
      </c>
      <c r="E7" s="77">
        <v>0</v>
      </c>
      <c r="F7" s="90">
        <v>75</v>
      </c>
      <c r="G7" s="472">
        <f t="shared" si="0"/>
        <v>75</v>
      </c>
      <c r="H7" s="473">
        <f>IFERROR(E7/B7,0)</f>
        <v>0</v>
      </c>
      <c r="I7" s="474">
        <f t="shared" si="2"/>
        <v>0.36407766990291263</v>
      </c>
      <c r="J7" s="475">
        <f t="shared" ref="J7:J20" si="4">IFERROR(G7/D7,0)</f>
        <v>0.36407766990291263</v>
      </c>
    </row>
    <row r="8" spans="1:12">
      <c r="A8" s="1" t="s">
        <v>226</v>
      </c>
      <c r="B8" s="471">
        <v>7.1971859999998742</v>
      </c>
      <c r="C8" s="471">
        <v>1885.8028140000001</v>
      </c>
      <c r="D8" s="469">
        <f t="shared" si="3"/>
        <v>1893</v>
      </c>
      <c r="E8" s="77">
        <v>0</v>
      </c>
      <c r="F8" s="90">
        <v>1017</v>
      </c>
      <c r="G8" s="472">
        <f t="shared" si="0"/>
        <v>1017</v>
      </c>
      <c r="H8" s="473">
        <f t="shared" ref="H8:H21" si="5">IFERROR(E8/B8,0)</f>
        <v>0</v>
      </c>
      <c r="I8" s="474">
        <f t="shared" si="2"/>
        <v>0.5392928637341613</v>
      </c>
      <c r="J8" s="475">
        <f t="shared" si="4"/>
        <v>0.53724247226624411</v>
      </c>
    </row>
    <row r="9" spans="1:12">
      <c r="A9" s="1" t="s">
        <v>227</v>
      </c>
      <c r="B9" s="471">
        <v>13480.026798000003</v>
      </c>
      <c r="C9" s="471">
        <v>17681.973201999997</v>
      </c>
      <c r="D9" s="469">
        <f t="shared" si="3"/>
        <v>31162</v>
      </c>
      <c r="E9" s="77">
        <v>9273</v>
      </c>
      <c r="F9" s="90">
        <v>14202</v>
      </c>
      <c r="G9" s="472">
        <f t="shared" si="0"/>
        <v>23475</v>
      </c>
      <c r="H9" s="473">
        <f t="shared" si="5"/>
        <v>0.68790664432327475</v>
      </c>
      <c r="I9" s="474">
        <f t="shared" si="2"/>
        <v>0.80319090170284957</v>
      </c>
      <c r="J9" s="475">
        <f t="shared" si="4"/>
        <v>0.75332135292985047</v>
      </c>
    </row>
    <row r="10" spans="1:12">
      <c r="A10" s="1" t="s">
        <v>228</v>
      </c>
      <c r="B10" s="470">
        <v>0</v>
      </c>
      <c r="C10" s="471">
        <v>7652</v>
      </c>
      <c r="D10" s="469">
        <f t="shared" si="3"/>
        <v>7652</v>
      </c>
      <c r="E10" s="77">
        <v>0</v>
      </c>
      <c r="F10" s="90">
        <v>9183</v>
      </c>
      <c r="G10" s="472">
        <f t="shared" si="0"/>
        <v>9183</v>
      </c>
      <c r="H10" s="473">
        <f t="shared" si="5"/>
        <v>0</v>
      </c>
      <c r="I10" s="474">
        <f t="shared" si="2"/>
        <v>1.2000784108729743</v>
      </c>
      <c r="J10" s="475">
        <f t="shared" si="4"/>
        <v>1.2000784108729743</v>
      </c>
    </row>
    <row r="11" spans="1:12">
      <c r="A11" s="1" t="s">
        <v>229</v>
      </c>
      <c r="B11" s="471">
        <v>578947.885044</v>
      </c>
      <c r="C11" s="471">
        <v>3661.1149559999999</v>
      </c>
      <c r="D11" s="469">
        <f t="shared" si="3"/>
        <v>582609</v>
      </c>
      <c r="E11" s="77">
        <v>520283</v>
      </c>
      <c r="F11" s="90">
        <v>1622</v>
      </c>
      <c r="G11" s="472">
        <f t="shared" si="0"/>
        <v>521905</v>
      </c>
      <c r="H11" s="473">
        <f t="shared" si="5"/>
        <v>0.89866983443675341</v>
      </c>
      <c r="I11" s="474">
        <f t="shared" si="2"/>
        <v>0.44303443609215093</v>
      </c>
      <c r="J11" s="475">
        <f t="shared" si="4"/>
        <v>0.89580662159355584</v>
      </c>
    </row>
    <row r="12" spans="1:12">
      <c r="A12" s="1" t="s">
        <v>230</v>
      </c>
      <c r="B12" s="471">
        <v>3</v>
      </c>
      <c r="C12" s="470">
        <v>0</v>
      </c>
      <c r="D12" s="469">
        <f t="shared" si="3"/>
        <v>3</v>
      </c>
      <c r="E12" s="77">
        <v>0</v>
      </c>
      <c r="F12" s="90">
        <v>0</v>
      </c>
      <c r="G12" s="472">
        <f t="shared" si="0"/>
        <v>0</v>
      </c>
      <c r="H12" s="473">
        <f t="shared" si="5"/>
        <v>0</v>
      </c>
      <c r="I12" s="474">
        <f t="shared" si="2"/>
        <v>0</v>
      </c>
      <c r="J12" s="475">
        <f t="shared" si="4"/>
        <v>0</v>
      </c>
    </row>
    <row r="13" spans="1:12">
      <c r="A13" s="1" t="s">
        <v>231</v>
      </c>
      <c r="B13" s="471">
        <v>0.25322000000005573</v>
      </c>
      <c r="C13" s="471">
        <v>2301.7467799999999</v>
      </c>
      <c r="D13" s="469">
        <f t="shared" si="3"/>
        <v>2302</v>
      </c>
      <c r="E13" s="77">
        <v>0</v>
      </c>
      <c r="F13" s="90">
        <v>779</v>
      </c>
      <c r="G13" s="472">
        <f t="shared" si="0"/>
        <v>779</v>
      </c>
      <c r="H13" s="473">
        <f t="shared" si="5"/>
        <v>0</v>
      </c>
      <c r="I13" s="474">
        <f t="shared" si="2"/>
        <v>0.33843861834358685</v>
      </c>
      <c r="J13" s="475">
        <f t="shared" si="4"/>
        <v>0.33840139009556908</v>
      </c>
    </row>
    <row r="14" spans="1:12">
      <c r="A14" s="1" t="s">
        <v>232</v>
      </c>
      <c r="B14" s="471">
        <v>196110.01944500001</v>
      </c>
      <c r="C14" s="471">
        <v>0.98055500000000007</v>
      </c>
      <c r="D14" s="469">
        <f t="shared" si="3"/>
        <v>196111</v>
      </c>
      <c r="E14" s="77">
        <v>157775</v>
      </c>
      <c r="F14" s="90">
        <v>0</v>
      </c>
      <c r="G14" s="472">
        <f t="shared" si="0"/>
        <v>157775</v>
      </c>
      <c r="H14" s="473">
        <f t="shared" si="5"/>
        <v>0.80452289203025018</v>
      </c>
      <c r="I14" s="474">
        <f t="shared" si="2"/>
        <v>0</v>
      </c>
      <c r="J14" s="475">
        <f t="shared" si="4"/>
        <v>0.80451886941578998</v>
      </c>
      <c r="L14" s="13"/>
    </row>
    <row r="15" spans="1:12">
      <c r="A15" s="1" t="s">
        <v>233</v>
      </c>
      <c r="B15" s="471">
        <v>101899.23127600001</v>
      </c>
      <c r="C15" s="471">
        <v>96882.768723999994</v>
      </c>
      <c r="D15" s="469">
        <f t="shared" si="3"/>
        <v>198782</v>
      </c>
      <c r="E15" s="77">
        <v>83130</v>
      </c>
      <c r="F15" s="90">
        <v>94635</v>
      </c>
      <c r="G15" s="472">
        <f t="shared" si="0"/>
        <v>177765</v>
      </c>
      <c r="H15" s="473">
        <f t="shared" si="5"/>
        <v>0.81580595809243694</v>
      </c>
      <c r="I15" s="474">
        <f t="shared" si="2"/>
        <v>0.97679908663218074</v>
      </c>
      <c r="J15" s="475">
        <f t="shared" si="4"/>
        <v>0.89427111106639434</v>
      </c>
    </row>
    <row r="16" spans="1:12">
      <c r="A16" s="1" t="s">
        <v>234</v>
      </c>
      <c r="B16" s="471">
        <v>209336.120505</v>
      </c>
      <c r="C16" s="471">
        <v>41652.879495000001</v>
      </c>
      <c r="D16" s="469">
        <f t="shared" si="3"/>
        <v>250989</v>
      </c>
      <c r="E16" s="77">
        <v>193668</v>
      </c>
      <c r="F16" s="90">
        <v>38446</v>
      </c>
      <c r="G16" s="472">
        <f t="shared" si="0"/>
        <v>232114</v>
      </c>
      <c r="H16" s="473">
        <f t="shared" si="5"/>
        <v>0.92515328712884137</v>
      </c>
      <c r="I16" s="474">
        <f t="shared" si="2"/>
        <v>0.9230094165426197</v>
      </c>
      <c r="J16" s="475">
        <f t="shared" si="4"/>
        <v>0.92479750108570491</v>
      </c>
    </row>
    <row r="17" spans="1:11">
      <c r="A17" s="1" t="s">
        <v>399</v>
      </c>
      <c r="B17" s="470">
        <v>0</v>
      </c>
      <c r="C17" s="471">
        <v>1</v>
      </c>
      <c r="D17" s="469">
        <f t="shared" si="3"/>
        <v>1</v>
      </c>
      <c r="E17" s="77">
        <v>0</v>
      </c>
      <c r="F17" s="90">
        <v>1</v>
      </c>
      <c r="G17" s="472">
        <f t="shared" si="0"/>
        <v>1</v>
      </c>
      <c r="H17" s="473">
        <f t="shared" si="5"/>
        <v>0</v>
      </c>
      <c r="I17" s="474">
        <f t="shared" si="2"/>
        <v>1</v>
      </c>
      <c r="J17" s="475">
        <f t="shared" si="4"/>
        <v>1</v>
      </c>
    </row>
    <row r="18" spans="1:11">
      <c r="A18" s="1" t="s">
        <v>236</v>
      </c>
      <c r="B18" s="471">
        <v>20684</v>
      </c>
      <c r="C18" s="470">
        <v>0</v>
      </c>
      <c r="D18" s="469">
        <f t="shared" si="3"/>
        <v>20684</v>
      </c>
      <c r="E18" s="77">
        <v>9938</v>
      </c>
      <c r="F18" s="90">
        <v>0</v>
      </c>
      <c r="G18" s="472">
        <f t="shared" si="0"/>
        <v>9938</v>
      </c>
      <c r="H18" s="473">
        <f t="shared" si="5"/>
        <v>0.48046799458518663</v>
      </c>
      <c r="I18" s="474">
        <f t="shared" si="2"/>
        <v>0</v>
      </c>
      <c r="J18" s="475">
        <f t="shared" si="4"/>
        <v>0.48046799458518663</v>
      </c>
    </row>
    <row r="19" spans="1:11">
      <c r="A19" s="1" t="s">
        <v>237</v>
      </c>
      <c r="B19" s="471">
        <v>13794.086095999999</v>
      </c>
      <c r="C19" s="471">
        <v>46497.913904000001</v>
      </c>
      <c r="D19" s="469">
        <f t="shared" si="3"/>
        <v>60292</v>
      </c>
      <c r="E19" s="77">
        <v>12417</v>
      </c>
      <c r="F19" s="90">
        <v>44557</v>
      </c>
      <c r="G19" s="472">
        <f>SUM(E19:F19)</f>
        <v>56974</v>
      </c>
      <c r="H19" s="473">
        <f t="shared" si="5"/>
        <v>0.90016837024097407</v>
      </c>
      <c r="I19" s="474">
        <f>IFERROR(F19/C19,0)</f>
        <v>0.95825804340368415</v>
      </c>
      <c r="J19" s="475">
        <f t="shared" si="4"/>
        <v>0.94496782326013407</v>
      </c>
    </row>
    <row r="20" spans="1:11">
      <c r="A20" s="1" t="s">
        <v>239</v>
      </c>
      <c r="B20" s="471">
        <v>66620.741481000005</v>
      </c>
      <c r="C20" s="471">
        <v>2616.258519</v>
      </c>
      <c r="D20" s="469">
        <f t="shared" si="3"/>
        <v>69237</v>
      </c>
      <c r="E20" s="78">
        <v>54047</v>
      </c>
      <c r="F20" s="78">
        <v>1840</v>
      </c>
      <c r="G20" s="472">
        <f>SUM(E20:F20)</f>
        <v>55887</v>
      </c>
      <c r="H20" s="473">
        <f t="shared" si="5"/>
        <v>0.81126386165206532</v>
      </c>
      <c r="I20" s="474">
        <f t="shared" ref="I20" si="6">IFERROR(F20/C20,0)</f>
        <v>0.70329441323837305</v>
      </c>
      <c r="J20" s="475">
        <f t="shared" si="4"/>
        <v>0.80718402010485724</v>
      </c>
    </row>
    <row r="21" spans="1:11">
      <c r="A21" s="656" t="s">
        <v>9</v>
      </c>
      <c r="B21" s="657">
        <f>SUM(B6:B20)</f>
        <v>1201184.5610509999</v>
      </c>
      <c r="C21" s="657">
        <f>SUM(C6:C20)</f>
        <v>221040.438949</v>
      </c>
      <c r="D21" s="657">
        <f>SUM(B21:C21)</f>
        <v>1422225</v>
      </c>
      <c r="E21" s="658">
        <f>SUM(E6:E20)</f>
        <v>1040569</v>
      </c>
      <c r="F21" s="658">
        <f>SUM(F6:F20)</f>
        <v>206357</v>
      </c>
      <c r="G21" s="657">
        <f>SUM(E21:F21)</f>
        <v>1246926</v>
      </c>
      <c r="H21" s="659">
        <f t="shared" si="5"/>
        <v>0.86628569309077186</v>
      </c>
      <c r="I21" s="660">
        <f>IFERROR(F21/C21,0)</f>
        <v>0.93357125502095173</v>
      </c>
      <c r="J21" s="660">
        <f>IFERROR(G21/D21,0)</f>
        <v>0.87674313136107151</v>
      </c>
    </row>
    <row r="23" spans="1:11" ht="30.6" customHeight="1">
      <c r="A23" s="957" t="s">
        <v>40</v>
      </c>
      <c r="B23" s="957"/>
      <c r="C23" s="957"/>
      <c r="D23" s="957"/>
      <c r="E23" s="957"/>
      <c r="F23" s="957"/>
      <c r="G23" s="957"/>
      <c r="H23" s="957"/>
      <c r="I23" s="957"/>
      <c r="J23" s="957"/>
      <c r="K23" s="11"/>
    </row>
    <row r="25" spans="1:11">
      <c r="A25" s="13"/>
      <c r="B25" s="13"/>
      <c r="C25" s="13"/>
      <c r="D25" s="13"/>
    </row>
    <row r="26" spans="1:11" ht="14.25">
      <c r="A26" s="160"/>
      <c r="B26" s="13"/>
      <c r="C26" s="13"/>
      <c r="D26" s="13"/>
    </row>
  </sheetData>
  <mergeCells count="8">
    <mergeCell ref="A1:J1"/>
    <mergeCell ref="A3:J3"/>
    <mergeCell ref="A2:J2"/>
    <mergeCell ref="A23:J23"/>
    <mergeCell ref="A4:A5"/>
    <mergeCell ref="B4:D4"/>
    <mergeCell ref="E4:G4"/>
    <mergeCell ref="H4:J4"/>
  </mergeCells>
  <printOptions gridLines="1"/>
  <pageMargins left="0.7" right="0.7" top="0.75" bottom="0.75" header="0.3" footer="0.3"/>
  <pageSetup scale="76" orientation="portrait" r:id="rId1"/>
  <ignoredErrors>
    <ignoredError sqref="D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4"/>
  <sheetViews>
    <sheetView zoomScaleNormal="100" workbookViewId="0">
      <selection activeCell="K37" sqref="K37"/>
    </sheetView>
  </sheetViews>
  <sheetFormatPr defaultRowHeight="12.75"/>
  <cols>
    <col min="1" max="1" width="10.5703125" customWidth="1"/>
    <col min="2" max="2" width="11.42578125" bestFit="1" customWidth="1"/>
    <col min="3" max="3" width="12.5703125" bestFit="1" customWidth="1"/>
    <col min="4" max="4" width="11.42578125" bestFit="1" customWidth="1"/>
    <col min="5" max="5" width="12.140625" bestFit="1" customWidth="1"/>
    <col min="6" max="6" width="14.5703125" bestFit="1" customWidth="1"/>
    <col min="7" max="7" width="14.28515625" customWidth="1"/>
    <col min="8" max="8" width="11.5703125" bestFit="1" customWidth="1"/>
    <col min="9" max="11" width="9.42578125" style="20"/>
  </cols>
  <sheetData>
    <row r="1" spans="1:17" ht="15.75">
      <c r="A1" s="822" t="s">
        <v>400</v>
      </c>
      <c r="B1" s="822"/>
      <c r="C1" s="822"/>
      <c r="D1" s="822"/>
      <c r="E1" s="822"/>
      <c r="F1" s="822"/>
      <c r="G1" s="822"/>
      <c r="H1" s="822"/>
    </row>
    <row r="2" spans="1:17" ht="15.75">
      <c r="A2" s="833" t="str">
        <f>UtilityName</f>
        <v>Southern California Edison</v>
      </c>
      <c r="B2" s="866"/>
      <c r="C2" s="866"/>
      <c r="D2" s="866"/>
      <c r="E2" s="866"/>
      <c r="F2" s="866"/>
      <c r="G2" s="866"/>
      <c r="H2" s="866"/>
    </row>
    <row r="3" spans="1:17" ht="16.5" thickBot="1">
      <c r="A3" s="833" t="str">
        <f>MonthTitle</f>
        <v>Through September 2018</v>
      </c>
      <c r="B3" s="866"/>
      <c r="C3" s="866"/>
      <c r="D3" s="866"/>
      <c r="E3" s="866"/>
      <c r="F3" s="866"/>
      <c r="G3" s="866"/>
      <c r="H3" s="866"/>
    </row>
    <row r="4" spans="1:17" ht="54">
      <c r="A4" s="590" t="s">
        <v>241</v>
      </c>
      <c r="B4" s="591" t="s">
        <v>401</v>
      </c>
      <c r="C4" s="591" t="s">
        <v>402</v>
      </c>
      <c r="D4" s="591" t="s">
        <v>403</v>
      </c>
      <c r="E4" s="591" t="s">
        <v>404</v>
      </c>
      <c r="F4" s="591" t="s">
        <v>405</v>
      </c>
      <c r="G4" s="591" t="s">
        <v>406</v>
      </c>
      <c r="H4" s="592" t="s">
        <v>407</v>
      </c>
      <c r="I4" s="92"/>
      <c r="J4" s="92"/>
    </row>
    <row r="5" spans="1:17" s="20" customFormat="1">
      <c r="A5" s="504" t="s">
        <v>250</v>
      </c>
      <c r="B5" s="88">
        <f>'CARE Table 2'!W7</f>
        <v>1224623</v>
      </c>
      <c r="C5" s="64">
        <v>27553</v>
      </c>
      <c r="D5" s="89">
        <f>IFERROR(C5/B5,"")</f>
        <v>2.2499169132051251E-2</v>
      </c>
      <c r="E5" s="80">
        <v>16227</v>
      </c>
      <c r="F5" s="80">
        <v>11278</v>
      </c>
      <c r="G5" s="63">
        <f>IFERROR(E5/C5,"")</f>
        <v>0.58893768373679822</v>
      </c>
      <c r="H5" s="593">
        <f>IFERROR(F5/B5,"")</f>
        <v>9.2093648412613516E-3</v>
      </c>
      <c r="J5" s="625"/>
      <c r="K5" s="625"/>
    </row>
    <row r="6" spans="1:17">
      <c r="A6" s="504" t="s">
        <v>251</v>
      </c>
      <c r="B6" s="88">
        <f>'CARE Table 2'!W8</f>
        <v>1214651</v>
      </c>
      <c r="C6" s="88">
        <v>18719</v>
      </c>
      <c r="D6" s="89">
        <f t="shared" ref="D6:D16" si="0">IFERROR(C6/B6,"")</f>
        <v>1.5411011064083428E-2</v>
      </c>
      <c r="E6" s="80">
        <v>10262</v>
      </c>
      <c r="F6" s="80">
        <v>8394</v>
      </c>
      <c r="G6" s="63">
        <f t="shared" ref="G6:G16" si="1">IFERROR(E6/C6,"")</f>
        <v>0.54821304556867356</v>
      </c>
      <c r="H6" s="593">
        <f t="shared" ref="H6:H16" si="2">IFERROR(F6/B6,"")</f>
        <v>6.9106270031474059E-3</v>
      </c>
      <c r="J6" s="625"/>
      <c r="K6" s="625"/>
    </row>
    <row r="7" spans="1:17">
      <c r="A7" s="504" t="s">
        <v>252</v>
      </c>
      <c r="B7" s="88">
        <f>'CARE Table 2'!W9</f>
        <v>1224701</v>
      </c>
      <c r="C7" s="88">
        <v>26006</v>
      </c>
      <c r="D7" s="89">
        <f t="shared" si="0"/>
        <v>2.1234570723792992E-2</v>
      </c>
      <c r="E7" s="80">
        <v>14699</v>
      </c>
      <c r="F7" s="80">
        <v>11168</v>
      </c>
      <c r="G7" s="63">
        <f t="shared" si="1"/>
        <v>0.56521571944935789</v>
      </c>
      <c r="H7" s="593">
        <f t="shared" si="2"/>
        <v>9.1189604646358582E-3</v>
      </c>
      <c r="J7" s="625"/>
      <c r="K7" s="625"/>
    </row>
    <row r="8" spans="1:17">
      <c r="A8" s="504" t="s">
        <v>253</v>
      </c>
      <c r="B8" s="88">
        <f>'CARE Table 2'!W10</f>
        <v>1231101</v>
      </c>
      <c r="C8" s="88">
        <v>27881</v>
      </c>
      <c r="D8" s="89">
        <f t="shared" si="0"/>
        <v>2.2647207662084588E-2</v>
      </c>
      <c r="E8" s="80">
        <v>16321</v>
      </c>
      <c r="F8" s="80">
        <v>11546</v>
      </c>
      <c r="G8" s="63">
        <f t="shared" si="1"/>
        <v>0.58538072522506368</v>
      </c>
      <c r="H8" s="593">
        <f t="shared" si="2"/>
        <v>9.3785968819780022E-3</v>
      </c>
      <c r="J8" s="625"/>
      <c r="K8" s="625"/>
      <c r="Q8" s="594"/>
    </row>
    <row r="9" spans="1:17">
      <c r="A9" s="504" t="s">
        <v>254</v>
      </c>
      <c r="B9" s="88">
        <f>'CARE Table 2'!W11</f>
        <v>1227683</v>
      </c>
      <c r="C9" s="79">
        <v>29651</v>
      </c>
      <c r="D9" s="89">
        <f t="shared" si="0"/>
        <v>2.4152000149875823E-2</v>
      </c>
      <c r="E9" s="80">
        <v>17603</v>
      </c>
      <c r="F9" s="80">
        <v>11985</v>
      </c>
      <c r="G9" s="63">
        <f t="shared" si="1"/>
        <v>0.59367306330309266</v>
      </c>
      <c r="H9" s="593">
        <f t="shared" si="2"/>
        <v>9.7622920574773776E-3</v>
      </c>
      <c r="Q9" s="594"/>
    </row>
    <row r="10" spans="1:17">
      <c r="A10" s="504" t="s">
        <v>255</v>
      </c>
      <c r="B10" s="88">
        <f>'CARE Table 2'!W12</f>
        <v>1229611</v>
      </c>
      <c r="C10" s="88">
        <v>30080</v>
      </c>
      <c r="D10" s="89">
        <f t="shared" si="0"/>
        <v>2.4463021231918063E-2</v>
      </c>
      <c r="E10" s="88">
        <v>18122</v>
      </c>
      <c r="F10" s="88">
        <v>10186</v>
      </c>
      <c r="G10" s="63">
        <f t="shared" si="1"/>
        <v>0.60246010638297876</v>
      </c>
      <c r="H10" s="593">
        <f t="shared" si="2"/>
        <v>8.2839206871116143E-3</v>
      </c>
      <c r="Q10" s="594"/>
    </row>
    <row r="11" spans="1:17">
      <c r="A11" s="504" t="s">
        <v>256</v>
      </c>
      <c r="B11" s="88">
        <f>'CARE Table 2'!W13</f>
        <v>1235951</v>
      </c>
      <c r="C11" s="88">
        <v>27648</v>
      </c>
      <c r="D11" s="89">
        <f t="shared" si="0"/>
        <v>2.2369818868223739E-2</v>
      </c>
      <c r="E11" s="88">
        <v>15899</v>
      </c>
      <c r="F11" s="88">
        <v>1776</v>
      </c>
      <c r="G11" s="63">
        <f t="shared" si="1"/>
        <v>0.57505063657407407</v>
      </c>
      <c r="H11" s="593">
        <f t="shared" si="2"/>
        <v>1.4369501703546501E-3</v>
      </c>
      <c r="Q11" s="594"/>
    </row>
    <row r="12" spans="1:17">
      <c r="A12" s="504" t="s">
        <v>257</v>
      </c>
      <c r="B12" s="88">
        <f>'CARE Table 2'!W14</f>
        <v>1243471</v>
      </c>
      <c r="C12" s="88">
        <v>23095</v>
      </c>
      <c r="D12" s="89">
        <f t="shared" si="0"/>
        <v>1.857301054869796E-2</v>
      </c>
      <c r="E12" s="88">
        <v>9083</v>
      </c>
      <c r="F12" s="88">
        <v>1014</v>
      </c>
      <c r="G12" s="63">
        <f t="shared" si="1"/>
        <v>0.39328859060402682</v>
      </c>
      <c r="H12" s="593">
        <f t="shared" si="2"/>
        <v>8.1545930705259715E-4</v>
      </c>
      <c r="Q12" s="594"/>
    </row>
    <row r="13" spans="1:17">
      <c r="A13" s="504" t="s">
        <v>258</v>
      </c>
      <c r="B13" s="88">
        <v>1246926</v>
      </c>
      <c r="C13" s="88">
        <v>26677</v>
      </c>
      <c r="D13" s="89">
        <f t="shared" si="0"/>
        <v>2.139421264774333E-2</v>
      </c>
      <c r="E13" s="88">
        <v>3399</v>
      </c>
      <c r="F13" s="88">
        <v>509</v>
      </c>
      <c r="G13" s="63">
        <f t="shared" si="1"/>
        <v>0.12741312741312741</v>
      </c>
      <c r="H13" s="593">
        <f t="shared" si="2"/>
        <v>4.0820385492001932E-4</v>
      </c>
      <c r="Q13" s="594"/>
    </row>
    <row r="14" spans="1:17">
      <c r="A14" s="504" t="s">
        <v>259</v>
      </c>
      <c r="B14" s="88"/>
      <c r="C14" s="88"/>
      <c r="D14" s="89" t="str">
        <f t="shared" si="0"/>
        <v/>
      </c>
      <c r="E14" s="88"/>
      <c r="F14" s="88"/>
      <c r="G14" s="63" t="str">
        <f t="shared" si="1"/>
        <v/>
      </c>
      <c r="H14" s="593" t="str">
        <f t="shared" si="2"/>
        <v/>
      </c>
      <c r="Q14" s="594"/>
    </row>
    <row r="15" spans="1:17">
      <c r="A15" s="504" t="s">
        <v>260</v>
      </c>
      <c r="B15" s="88"/>
      <c r="C15" s="88"/>
      <c r="D15" s="89" t="str">
        <f t="shared" si="0"/>
        <v/>
      </c>
      <c r="E15" s="88"/>
      <c r="F15" s="88"/>
      <c r="G15" s="63" t="str">
        <f t="shared" si="1"/>
        <v/>
      </c>
      <c r="H15" s="593" t="str">
        <f t="shared" si="2"/>
        <v/>
      </c>
      <c r="Q15" s="594"/>
    </row>
    <row r="16" spans="1:17" ht="13.5" thickBot="1">
      <c r="A16" s="505" t="s">
        <v>261</v>
      </c>
      <c r="B16" s="62"/>
      <c r="C16" s="62"/>
      <c r="D16" s="89" t="str">
        <f t="shared" si="0"/>
        <v/>
      </c>
      <c r="E16" s="62"/>
      <c r="F16" s="62"/>
      <c r="G16" s="63" t="str">
        <f t="shared" si="1"/>
        <v/>
      </c>
      <c r="H16" s="593" t="str">
        <f t="shared" si="2"/>
        <v/>
      </c>
      <c r="Q16" s="594"/>
    </row>
    <row r="17" spans="1:17" ht="13.5" thickBot="1">
      <c r="A17" s="515" t="s">
        <v>262</v>
      </c>
      <c r="B17" s="517">
        <f>'CARE Table 2'!W19</f>
        <v>1246926</v>
      </c>
      <c r="C17" s="517">
        <f>SUM(C5:C16)</f>
        <v>237310</v>
      </c>
      <c r="D17" s="520">
        <f>C17/B17</f>
        <v>0.19031602516909585</v>
      </c>
      <c r="E17" s="517">
        <f>SUM(E5:E16)</f>
        <v>121615</v>
      </c>
      <c r="F17" s="517">
        <f>SUM(F5:F16)</f>
        <v>67856</v>
      </c>
      <c r="G17" s="521">
        <f>E17/C17</f>
        <v>0.51247313640385994</v>
      </c>
      <c r="H17" s="522">
        <f>F17/B17</f>
        <v>5.4418626285761947E-2</v>
      </c>
      <c r="Q17" s="594"/>
    </row>
    <row r="18" spans="1:17">
      <c r="Q18" s="594"/>
    </row>
    <row r="19" spans="1:17" ht="22.35" customHeight="1">
      <c r="A19" s="961" t="s">
        <v>408</v>
      </c>
      <c r="B19" s="962"/>
      <c r="C19" s="962"/>
      <c r="D19" s="962"/>
      <c r="E19" s="962"/>
      <c r="F19" s="962"/>
      <c r="G19" s="962"/>
      <c r="H19" s="962"/>
      <c r="I19" s="165"/>
    </row>
    <row r="20" spans="1:17" ht="38.85" customHeight="1">
      <c r="A20" s="961" t="s">
        <v>409</v>
      </c>
      <c r="B20" s="962"/>
      <c r="C20" s="962"/>
      <c r="D20" s="962"/>
      <c r="E20" s="962"/>
      <c r="F20" s="962"/>
      <c r="G20" s="962"/>
      <c r="H20" s="962"/>
      <c r="I20" s="165"/>
    </row>
    <row r="21" spans="1:17" ht="23.1" customHeight="1">
      <c r="A21" s="963" t="s">
        <v>410</v>
      </c>
      <c r="B21" s="963"/>
      <c r="C21" s="963"/>
      <c r="D21" s="960"/>
      <c r="E21" s="963"/>
      <c r="F21" s="963"/>
      <c r="G21" s="963"/>
      <c r="H21" s="963"/>
      <c r="I21" s="165"/>
    </row>
    <row r="22" spans="1:17" ht="23.85" customHeight="1">
      <c r="A22" s="959" t="s">
        <v>411</v>
      </c>
      <c r="B22" s="960"/>
      <c r="C22" s="960"/>
      <c r="D22" s="960"/>
      <c r="E22" s="960"/>
      <c r="F22" s="960"/>
      <c r="G22" s="960"/>
      <c r="H22" s="960"/>
      <c r="I22" s="94"/>
    </row>
    <row r="23" spans="1:17" ht="30" customHeight="1">
      <c r="A23" s="953" t="s">
        <v>412</v>
      </c>
      <c r="B23" s="953"/>
      <c r="C23" s="953"/>
      <c r="D23" s="953"/>
      <c r="E23" s="953"/>
      <c r="F23" s="953"/>
      <c r="G23" s="953"/>
      <c r="H23" s="953"/>
      <c r="I23" s="94"/>
    </row>
    <row r="24" spans="1:17">
      <c r="A24" s="163"/>
      <c r="B24" s="644"/>
      <c r="C24" s="644"/>
      <c r="D24" s="644"/>
      <c r="E24" s="644"/>
      <c r="F24" s="644"/>
      <c r="G24" s="644"/>
      <c r="H24" s="644"/>
    </row>
  </sheetData>
  <mergeCells count="8">
    <mergeCell ref="A23:H23"/>
    <mergeCell ref="A22:H22"/>
    <mergeCell ref="A1:H1"/>
    <mergeCell ref="A3:H3"/>
    <mergeCell ref="A2:H2"/>
    <mergeCell ref="A19:H19"/>
    <mergeCell ref="A20:H20"/>
    <mergeCell ref="A21:H21"/>
  </mergeCells>
  <printOptions gridLines="1"/>
  <pageMargins left="0.7" right="0.7" top="0.75" bottom="0.75" header="0.3" footer="0.3"/>
  <pageSetup scale="93" fitToHeight="0" orientation="portrait"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71"/>
  <sheetViews>
    <sheetView topLeftCell="A34" zoomScaleNormal="100" workbookViewId="0">
      <selection activeCell="G67" sqref="G67"/>
    </sheetView>
  </sheetViews>
  <sheetFormatPr defaultColWidth="9.42578125" defaultRowHeight="12.75"/>
  <cols>
    <col min="1" max="1" width="86.5703125" customWidth="1"/>
    <col min="4" max="4" width="10.42578125" customWidth="1"/>
    <col min="6" max="6" width="8.5703125" customWidth="1"/>
    <col min="7" max="7" width="12.42578125" customWidth="1"/>
    <col min="9" max="9" width="36.7109375" bestFit="1" customWidth="1"/>
  </cols>
  <sheetData>
    <row r="1" spans="1:7" ht="15.75">
      <c r="A1" s="965" t="s">
        <v>413</v>
      </c>
      <c r="B1" s="822"/>
      <c r="C1" s="822"/>
      <c r="D1" s="822"/>
      <c r="E1" s="822"/>
      <c r="F1" s="822"/>
      <c r="G1" s="966"/>
    </row>
    <row r="2" spans="1:7" ht="15.75">
      <c r="A2" s="967" t="str">
        <f>UtilityName</f>
        <v>Southern California Edison</v>
      </c>
      <c r="B2" s="866"/>
      <c r="C2" s="866"/>
      <c r="D2" s="866"/>
      <c r="E2" s="866"/>
      <c r="F2" s="866"/>
      <c r="G2" s="968"/>
    </row>
    <row r="3" spans="1:7" ht="16.5" thickBot="1">
      <c r="A3" s="967" t="str">
        <f>MonthTitle</f>
        <v>Through September 2018</v>
      </c>
      <c r="B3" s="866"/>
      <c r="C3" s="866"/>
      <c r="D3" s="866"/>
      <c r="E3" s="866"/>
      <c r="F3" s="866"/>
      <c r="G3" s="968"/>
    </row>
    <row r="4" spans="1:7" ht="13.35" customHeight="1">
      <c r="A4" s="969" t="s">
        <v>414</v>
      </c>
      <c r="B4" s="972" t="s">
        <v>415</v>
      </c>
      <c r="C4" s="972"/>
      <c r="D4" s="972"/>
      <c r="E4" s="972"/>
      <c r="F4" s="972" t="s">
        <v>416</v>
      </c>
      <c r="G4" s="973"/>
    </row>
    <row r="5" spans="1:7" ht="13.35" customHeight="1">
      <c r="A5" s="970"/>
      <c r="B5" s="976" t="s">
        <v>417</v>
      </c>
      <c r="C5" s="976"/>
      <c r="D5" s="976"/>
      <c r="E5" s="976"/>
      <c r="F5" s="974"/>
      <c r="G5" s="975"/>
    </row>
    <row r="6" spans="1:7" ht="24.75" customHeight="1" thickBot="1">
      <c r="A6" s="971"/>
      <c r="B6" s="498" t="s">
        <v>418</v>
      </c>
      <c r="C6" s="498" t="s">
        <v>419</v>
      </c>
      <c r="D6" s="498" t="s">
        <v>420</v>
      </c>
      <c r="E6" s="498" t="s">
        <v>421</v>
      </c>
      <c r="F6" s="498" t="s">
        <v>422</v>
      </c>
      <c r="G6" s="499" t="s">
        <v>423</v>
      </c>
    </row>
    <row r="7" spans="1:7">
      <c r="A7" s="482" t="s">
        <v>424</v>
      </c>
      <c r="B7" s="483" t="s">
        <v>17</v>
      </c>
      <c r="C7" s="484" t="s">
        <v>425</v>
      </c>
      <c r="D7" s="483" t="s">
        <v>17</v>
      </c>
      <c r="E7" s="483" t="s">
        <v>17</v>
      </c>
      <c r="F7" s="497">
        <v>0</v>
      </c>
      <c r="G7" s="497">
        <v>0</v>
      </c>
    </row>
    <row r="8" spans="1:7">
      <c r="A8" s="247" t="s">
        <v>426</v>
      </c>
      <c r="B8" s="485" t="s">
        <v>425</v>
      </c>
      <c r="C8" s="486" t="s">
        <v>17</v>
      </c>
      <c r="D8" s="485" t="s">
        <v>17</v>
      </c>
      <c r="E8" s="485" t="s">
        <v>17</v>
      </c>
      <c r="F8" s="497">
        <v>0</v>
      </c>
      <c r="G8" s="497">
        <v>32</v>
      </c>
    </row>
    <row r="9" spans="1:7">
      <c r="A9" s="247" t="s">
        <v>427</v>
      </c>
      <c r="B9" s="485" t="s">
        <v>425</v>
      </c>
      <c r="C9" s="486" t="s">
        <v>17</v>
      </c>
      <c r="D9" s="485" t="s">
        <v>17</v>
      </c>
      <c r="E9" s="485" t="s">
        <v>17</v>
      </c>
      <c r="F9" s="497">
        <v>0</v>
      </c>
      <c r="G9" s="497">
        <v>0</v>
      </c>
    </row>
    <row r="10" spans="1:7">
      <c r="A10" s="247" t="s">
        <v>428</v>
      </c>
      <c r="B10" s="485" t="s">
        <v>425</v>
      </c>
      <c r="C10" s="486" t="s">
        <v>17</v>
      </c>
      <c r="D10" s="485" t="s">
        <v>17</v>
      </c>
      <c r="E10" s="485" t="s">
        <v>17</v>
      </c>
      <c r="F10" s="497">
        <v>0</v>
      </c>
      <c r="G10" s="497">
        <v>8</v>
      </c>
    </row>
    <row r="11" spans="1:7">
      <c r="A11" s="247" t="s">
        <v>429</v>
      </c>
      <c r="B11" s="485" t="s">
        <v>425</v>
      </c>
      <c r="C11" s="486" t="s">
        <v>17</v>
      </c>
      <c r="D11" s="485" t="s">
        <v>425</v>
      </c>
      <c r="E11" s="485" t="s">
        <v>17</v>
      </c>
      <c r="F11" s="497">
        <v>0</v>
      </c>
      <c r="G11" s="497">
        <v>2</v>
      </c>
    </row>
    <row r="12" spans="1:7">
      <c r="A12" s="247" t="s">
        <v>430</v>
      </c>
      <c r="B12" s="485" t="s">
        <v>425</v>
      </c>
      <c r="C12" s="486" t="s">
        <v>17</v>
      </c>
      <c r="D12" s="485" t="s">
        <v>17</v>
      </c>
      <c r="E12" s="485" t="s">
        <v>17</v>
      </c>
      <c r="F12" s="497">
        <v>0</v>
      </c>
      <c r="G12" s="497">
        <v>0</v>
      </c>
    </row>
    <row r="13" spans="1:7">
      <c r="A13" s="247" t="s">
        <v>431</v>
      </c>
      <c r="B13" s="485" t="s">
        <v>425</v>
      </c>
      <c r="C13" s="486" t="s">
        <v>17</v>
      </c>
      <c r="D13" s="485" t="s">
        <v>17</v>
      </c>
      <c r="E13" s="485" t="s">
        <v>17</v>
      </c>
      <c r="F13" s="497">
        <v>107</v>
      </c>
      <c r="G13" s="497">
        <v>240</v>
      </c>
    </row>
    <row r="14" spans="1:7">
      <c r="A14" s="247" t="s">
        <v>432</v>
      </c>
      <c r="B14" s="485" t="s">
        <v>425</v>
      </c>
      <c r="C14" s="486" t="s">
        <v>17</v>
      </c>
      <c r="D14" s="485" t="s">
        <v>17</v>
      </c>
      <c r="E14" s="485" t="s">
        <v>17</v>
      </c>
      <c r="F14" s="497">
        <v>0</v>
      </c>
      <c r="G14" s="497">
        <v>0</v>
      </c>
    </row>
    <row r="15" spans="1:7">
      <c r="A15" s="247" t="s">
        <v>433</v>
      </c>
      <c r="B15" s="485" t="s">
        <v>425</v>
      </c>
      <c r="C15" s="486" t="s">
        <v>17</v>
      </c>
      <c r="D15" s="485" t="s">
        <v>17</v>
      </c>
      <c r="E15" s="485" t="s">
        <v>17</v>
      </c>
      <c r="F15" s="497">
        <v>0</v>
      </c>
      <c r="G15" s="497">
        <v>0</v>
      </c>
    </row>
    <row r="16" spans="1:7">
      <c r="A16" s="247" t="s">
        <v>434</v>
      </c>
      <c r="B16" s="485" t="s">
        <v>425</v>
      </c>
      <c r="C16" s="486" t="s">
        <v>17</v>
      </c>
      <c r="D16" s="485" t="s">
        <v>17</v>
      </c>
      <c r="E16" s="485" t="s">
        <v>17</v>
      </c>
      <c r="F16" s="497">
        <v>0</v>
      </c>
      <c r="G16" s="497">
        <v>0</v>
      </c>
    </row>
    <row r="17" spans="1:7">
      <c r="A17" s="247" t="s">
        <v>435</v>
      </c>
      <c r="B17" s="485" t="s">
        <v>17</v>
      </c>
      <c r="C17" s="486" t="s">
        <v>425</v>
      </c>
      <c r="D17" s="485" t="s">
        <v>17</v>
      </c>
      <c r="E17" s="485" t="s">
        <v>17</v>
      </c>
      <c r="F17" s="497">
        <v>0</v>
      </c>
      <c r="G17" s="497">
        <v>0</v>
      </c>
    </row>
    <row r="18" spans="1:7">
      <c r="A18" s="247" t="s">
        <v>436</v>
      </c>
      <c r="B18" s="485" t="s">
        <v>425</v>
      </c>
      <c r="C18" s="486" t="s">
        <v>17</v>
      </c>
      <c r="D18" s="485" t="s">
        <v>17</v>
      </c>
      <c r="E18" s="485" t="s">
        <v>17</v>
      </c>
      <c r="F18" s="497">
        <v>0</v>
      </c>
      <c r="G18" s="497">
        <v>2</v>
      </c>
    </row>
    <row r="19" spans="1:7">
      <c r="A19" s="247" t="s">
        <v>437</v>
      </c>
      <c r="B19" s="485" t="s">
        <v>17</v>
      </c>
      <c r="C19" s="486" t="s">
        <v>425</v>
      </c>
      <c r="D19" s="485" t="s">
        <v>17</v>
      </c>
      <c r="E19" s="485" t="s">
        <v>17</v>
      </c>
      <c r="F19" s="497">
        <v>0</v>
      </c>
      <c r="G19" s="497">
        <v>0</v>
      </c>
    </row>
    <row r="20" spans="1:7">
      <c r="A20" s="247" t="s">
        <v>438</v>
      </c>
      <c r="B20" s="485" t="s">
        <v>17</v>
      </c>
      <c r="C20" s="486" t="s">
        <v>425</v>
      </c>
      <c r="D20" s="485" t="s">
        <v>17</v>
      </c>
      <c r="E20" s="485" t="s">
        <v>17</v>
      </c>
      <c r="F20" s="497">
        <v>0</v>
      </c>
      <c r="G20" s="497">
        <v>0</v>
      </c>
    </row>
    <row r="21" spans="1:7">
      <c r="A21" s="247" t="s">
        <v>439</v>
      </c>
      <c r="B21" s="485" t="s">
        <v>425</v>
      </c>
      <c r="C21" s="486" t="s">
        <v>17</v>
      </c>
      <c r="D21" s="485" t="s">
        <v>17</v>
      </c>
      <c r="E21" s="485" t="s">
        <v>17</v>
      </c>
      <c r="F21" s="497">
        <v>0</v>
      </c>
      <c r="G21" s="497">
        <v>0</v>
      </c>
    </row>
    <row r="22" spans="1:7">
      <c r="A22" s="487" t="s">
        <v>440</v>
      </c>
      <c r="B22" s="488" t="s">
        <v>17</v>
      </c>
      <c r="C22" s="489" t="s">
        <v>425</v>
      </c>
      <c r="D22" s="488" t="s">
        <v>425</v>
      </c>
      <c r="E22" s="488" t="s">
        <v>17</v>
      </c>
      <c r="F22" s="497">
        <v>0</v>
      </c>
      <c r="G22" s="497">
        <v>0</v>
      </c>
    </row>
    <row r="23" spans="1:7">
      <c r="A23" s="247" t="s">
        <v>441</v>
      </c>
      <c r="B23" s="485"/>
      <c r="C23" s="486" t="s">
        <v>425</v>
      </c>
      <c r="D23" s="485"/>
      <c r="E23" s="485"/>
      <c r="F23" s="497">
        <v>0</v>
      </c>
      <c r="G23" s="497">
        <v>0</v>
      </c>
    </row>
    <row r="24" spans="1:7">
      <c r="A24" s="247" t="s">
        <v>442</v>
      </c>
      <c r="B24" s="485" t="s">
        <v>425</v>
      </c>
      <c r="C24" s="486" t="s">
        <v>17</v>
      </c>
      <c r="D24" s="485" t="s">
        <v>17</v>
      </c>
      <c r="E24" s="485" t="s">
        <v>17</v>
      </c>
      <c r="F24" s="497">
        <v>0</v>
      </c>
      <c r="G24" s="497">
        <v>1</v>
      </c>
    </row>
    <row r="25" spans="1:7">
      <c r="A25" s="247" t="s">
        <v>443</v>
      </c>
      <c r="B25" s="485" t="s">
        <v>425</v>
      </c>
      <c r="C25" s="486" t="s">
        <v>17</v>
      </c>
      <c r="D25" s="485" t="s">
        <v>17</v>
      </c>
      <c r="E25" s="485" t="s">
        <v>17</v>
      </c>
      <c r="F25" s="497">
        <v>0</v>
      </c>
      <c r="G25" s="497">
        <v>0</v>
      </c>
    </row>
    <row r="26" spans="1:7">
      <c r="A26" s="247" t="s">
        <v>444</v>
      </c>
      <c r="B26" s="485" t="s">
        <v>425</v>
      </c>
      <c r="C26" s="486" t="s">
        <v>17</v>
      </c>
      <c r="D26" s="485" t="s">
        <v>17</v>
      </c>
      <c r="E26" s="485" t="s">
        <v>17</v>
      </c>
      <c r="F26" s="497">
        <v>0</v>
      </c>
      <c r="G26" s="497">
        <v>0</v>
      </c>
    </row>
    <row r="27" spans="1:7">
      <c r="A27" s="247" t="s">
        <v>445</v>
      </c>
      <c r="B27" s="485" t="s">
        <v>17</v>
      </c>
      <c r="C27" s="486" t="s">
        <v>425</v>
      </c>
      <c r="D27" s="485" t="s">
        <v>425</v>
      </c>
      <c r="E27" s="485" t="s">
        <v>17</v>
      </c>
      <c r="F27" s="497">
        <v>0</v>
      </c>
      <c r="G27" s="497">
        <v>4</v>
      </c>
    </row>
    <row r="28" spans="1:7">
      <c r="A28" s="247" t="s">
        <v>446</v>
      </c>
      <c r="B28" s="485" t="s">
        <v>425</v>
      </c>
      <c r="C28" s="486" t="s">
        <v>17</v>
      </c>
      <c r="D28" s="485" t="s">
        <v>425</v>
      </c>
      <c r="E28" s="485" t="s">
        <v>17</v>
      </c>
      <c r="F28" s="497">
        <v>0</v>
      </c>
      <c r="G28" s="497">
        <v>0</v>
      </c>
    </row>
    <row r="29" spans="1:7">
      <c r="A29" s="247" t="s">
        <v>447</v>
      </c>
      <c r="B29" s="485" t="s">
        <v>425</v>
      </c>
      <c r="C29" s="486" t="s">
        <v>17</v>
      </c>
      <c r="D29" s="485" t="s">
        <v>17</v>
      </c>
      <c r="E29" s="485" t="s">
        <v>17</v>
      </c>
      <c r="F29" s="497">
        <v>0</v>
      </c>
      <c r="G29" s="497">
        <v>0</v>
      </c>
    </row>
    <row r="30" spans="1:7">
      <c r="A30" s="247" t="s">
        <v>448</v>
      </c>
      <c r="B30" s="485" t="s">
        <v>425</v>
      </c>
      <c r="C30" s="486" t="s">
        <v>17</v>
      </c>
      <c r="D30" s="485" t="s">
        <v>17</v>
      </c>
      <c r="E30" s="485" t="s">
        <v>17</v>
      </c>
      <c r="F30" s="497">
        <v>0</v>
      </c>
      <c r="G30" s="497">
        <v>0</v>
      </c>
    </row>
    <row r="31" spans="1:7">
      <c r="A31" s="108" t="s">
        <v>449</v>
      </c>
      <c r="B31" s="485" t="s">
        <v>17</v>
      </c>
      <c r="C31" s="486" t="s">
        <v>425</v>
      </c>
      <c r="D31" s="485" t="s">
        <v>17</v>
      </c>
      <c r="E31" s="485" t="s">
        <v>17</v>
      </c>
      <c r="F31" s="497">
        <v>0</v>
      </c>
      <c r="G31" s="497">
        <v>1</v>
      </c>
    </row>
    <row r="32" spans="1:7">
      <c r="A32" s="247" t="s">
        <v>450</v>
      </c>
      <c r="B32" s="485" t="s">
        <v>425</v>
      </c>
      <c r="C32" s="486" t="s">
        <v>17</v>
      </c>
      <c r="D32" s="485" t="s">
        <v>17</v>
      </c>
      <c r="E32" s="485" t="s">
        <v>17</v>
      </c>
      <c r="F32" s="497">
        <v>0</v>
      </c>
      <c r="G32" s="497">
        <v>0</v>
      </c>
    </row>
    <row r="33" spans="1:7">
      <c r="A33" s="247" t="s">
        <v>451</v>
      </c>
      <c r="B33" s="485" t="s">
        <v>425</v>
      </c>
      <c r="C33" s="486" t="s">
        <v>17</v>
      </c>
      <c r="D33" s="485" t="s">
        <v>425</v>
      </c>
      <c r="E33" s="485" t="s">
        <v>17</v>
      </c>
      <c r="F33" s="497">
        <v>0</v>
      </c>
      <c r="G33" s="497">
        <v>1</v>
      </c>
    </row>
    <row r="34" spans="1:7">
      <c r="A34" s="247" t="s">
        <v>452</v>
      </c>
      <c r="B34" s="485" t="s">
        <v>425</v>
      </c>
      <c r="C34" s="486" t="s">
        <v>17</v>
      </c>
      <c r="D34" s="485" t="s">
        <v>17</v>
      </c>
      <c r="E34" s="485" t="s">
        <v>17</v>
      </c>
      <c r="F34" s="497">
        <v>0</v>
      </c>
      <c r="G34" s="497">
        <v>1</v>
      </c>
    </row>
    <row r="35" spans="1:7">
      <c r="A35" s="247" t="s">
        <v>453</v>
      </c>
      <c r="B35" s="485" t="s">
        <v>425</v>
      </c>
      <c r="C35" s="486" t="s">
        <v>17</v>
      </c>
      <c r="D35" s="485" t="s">
        <v>17</v>
      </c>
      <c r="E35" s="485" t="s">
        <v>17</v>
      </c>
      <c r="F35" s="497">
        <v>0</v>
      </c>
      <c r="G35" s="497">
        <v>0</v>
      </c>
    </row>
    <row r="36" spans="1:7">
      <c r="A36" s="247" t="s">
        <v>454</v>
      </c>
      <c r="B36" s="485" t="s">
        <v>425</v>
      </c>
      <c r="C36" s="486" t="s">
        <v>17</v>
      </c>
      <c r="D36" s="485" t="s">
        <v>17</v>
      </c>
      <c r="E36" s="485" t="s">
        <v>17</v>
      </c>
      <c r="F36" s="497">
        <v>0</v>
      </c>
      <c r="G36" s="497">
        <v>0</v>
      </c>
    </row>
    <row r="37" spans="1:7">
      <c r="A37" s="247" t="s">
        <v>455</v>
      </c>
      <c r="B37" s="485" t="s">
        <v>17</v>
      </c>
      <c r="C37" s="486" t="s">
        <v>425</v>
      </c>
      <c r="D37" s="485" t="s">
        <v>17</v>
      </c>
      <c r="E37" s="485" t="s">
        <v>17</v>
      </c>
      <c r="F37" s="497">
        <v>0</v>
      </c>
      <c r="G37" s="497">
        <v>0</v>
      </c>
    </row>
    <row r="38" spans="1:7">
      <c r="A38" s="247" t="s">
        <v>456</v>
      </c>
      <c r="B38" s="485" t="s">
        <v>425</v>
      </c>
      <c r="C38" s="486" t="s">
        <v>17</v>
      </c>
      <c r="D38" s="485" t="s">
        <v>17</v>
      </c>
      <c r="E38" s="485" t="s">
        <v>17</v>
      </c>
      <c r="F38" s="497">
        <v>0</v>
      </c>
      <c r="G38" s="497">
        <v>0</v>
      </c>
    </row>
    <row r="39" spans="1:7">
      <c r="A39" s="247" t="s">
        <v>457</v>
      </c>
      <c r="B39" s="485" t="s">
        <v>425</v>
      </c>
      <c r="C39" s="486" t="s">
        <v>17</v>
      </c>
      <c r="D39" s="485" t="s">
        <v>17</v>
      </c>
      <c r="E39" s="485" t="s">
        <v>17</v>
      </c>
      <c r="F39" s="497">
        <v>2</v>
      </c>
      <c r="G39" s="497">
        <v>6</v>
      </c>
    </row>
    <row r="40" spans="1:7">
      <c r="A40" s="247" t="s">
        <v>458</v>
      </c>
      <c r="B40" s="485" t="s">
        <v>17</v>
      </c>
      <c r="C40" s="486" t="s">
        <v>425</v>
      </c>
      <c r="D40" s="485" t="s">
        <v>17</v>
      </c>
      <c r="E40" s="485" t="s">
        <v>17</v>
      </c>
      <c r="F40" s="497">
        <v>0</v>
      </c>
      <c r="G40" s="497">
        <v>0</v>
      </c>
    </row>
    <row r="41" spans="1:7">
      <c r="A41" s="247" t="s">
        <v>459</v>
      </c>
      <c r="B41" s="485" t="s">
        <v>17</v>
      </c>
      <c r="C41" s="486" t="s">
        <v>425</v>
      </c>
      <c r="D41" s="485" t="s">
        <v>425</v>
      </c>
      <c r="E41" s="485" t="s">
        <v>17</v>
      </c>
      <c r="F41" s="497">
        <v>0</v>
      </c>
      <c r="G41" s="497">
        <v>0</v>
      </c>
    </row>
    <row r="42" spans="1:7">
      <c r="A42" s="247" t="s">
        <v>460</v>
      </c>
      <c r="B42" s="485" t="s">
        <v>425</v>
      </c>
      <c r="C42" s="486" t="s">
        <v>17</v>
      </c>
      <c r="D42" s="485" t="s">
        <v>17</v>
      </c>
      <c r="E42" s="485" t="s">
        <v>17</v>
      </c>
      <c r="F42" s="497">
        <v>0</v>
      </c>
      <c r="G42" s="497">
        <v>3</v>
      </c>
    </row>
    <row r="43" spans="1:7">
      <c r="A43" s="247" t="s">
        <v>461</v>
      </c>
      <c r="B43" s="485" t="s">
        <v>425</v>
      </c>
      <c r="C43" s="486" t="s">
        <v>17</v>
      </c>
      <c r="D43" s="485" t="s">
        <v>17</v>
      </c>
      <c r="E43" s="485" t="s">
        <v>17</v>
      </c>
      <c r="F43" s="497">
        <v>0</v>
      </c>
      <c r="G43" s="497">
        <v>0</v>
      </c>
    </row>
    <row r="44" spans="1:7">
      <c r="A44" s="247" t="s">
        <v>462</v>
      </c>
      <c r="B44" s="485" t="s">
        <v>425</v>
      </c>
      <c r="C44" s="486" t="s">
        <v>17</v>
      </c>
      <c r="D44" s="485" t="s">
        <v>17</v>
      </c>
      <c r="E44" s="485" t="s">
        <v>17</v>
      </c>
      <c r="F44" s="497">
        <v>0</v>
      </c>
      <c r="G44" s="497">
        <v>3</v>
      </c>
    </row>
    <row r="45" spans="1:7">
      <c r="A45" s="247" t="s">
        <v>463</v>
      </c>
      <c r="B45" s="485" t="s">
        <v>17</v>
      </c>
      <c r="C45" s="486" t="s">
        <v>425</v>
      </c>
      <c r="D45" s="485" t="s">
        <v>17</v>
      </c>
      <c r="E45" s="485" t="s">
        <v>17</v>
      </c>
      <c r="F45" s="497">
        <v>0</v>
      </c>
      <c r="G45" s="497">
        <v>2</v>
      </c>
    </row>
    <row r="46" spans="1:7">
      <c r="A46" s="247" t="s">
        <v>464</v>
      </c>
      <c r="B46" s="485" t="s">
        <v>425</v>
      </c>
      <c r="C46" s="486" t="s">
        <v>17</v>
      </c>
      <c r="D46" s="485" t="s">
        <v>17</v>
      </c>
      <c r="E46" s="485" t="s">
        <v>17</v>
      </c>
      <c r="F46" s="497">
        <v>0</v>
      </c>
      <c r="G46" s="497">
        <v>0</v>
      </c>
    </row>
    <row r="47" spans="1:7">
      <c r="A47" s="247" t="s">
        <v>465</v>
      </c>
      <c r="B47" s="485" t="s">
        <v>425</v>
      </c>
      <c r="C47" s="486" t="s">
        <v>17</v>
      </c>
      <c r="D47" s="485" t="s">
        <v>17</v>
      </c>
      <c r="E47" s="485" t="s">
        <v>17</v>
      </c>
      <c r="F47" s="497">
        <v>0</v>
      </c>
      <c r="G47" s="497">
        <v>0</v>
      </c>
    </row>
    <row r="48" spans="1:7">
      <c r="A48" s="247" t="s">
        <v>466</v>
      </c>
      <c r="B48" s="485" t="s">
        <v>425</v>
      </c>
      <c r="C48" s="486" t="s">
        <v>17</v>
      </c>
      <c r="D48" s="485" t="s">
        <v>17</v>
      </c>
      <c r="E48" s="485" t="s">
        <v>17</v>
      </c>
      <c r="F48" s="497">
        <v>0</v>
      </c>
      <c r="G48" s="497">
        <v>3</v>
      </c>
    </row>
    <row r="49" spans="1:7">
      <c r="A49" s="247" t="s">
        <v>467</v>
      </c>
      <c r="B49" s="485" t="s">
        <v>425</v>
      </c>
      <c r="C49" s="486" t="s">
        <v>17</v>
      </c>
      <c r="D49" s="485" t="s">
        <v>17</v>
      </c>
      <c r="E49" s="485" t="s">
        <v>17</v>
      </c>
      <c r="F49" s="497">
        <v>0</v>
      </c>
      <c r="G49" s="497">
        <v>0</v>
      </c>
    </row>
    <row r="50" spans="1:7">
      <c r="A50" s="247" t="s">
        <v>468</v>
      </c>
      <c r="B50" s="485" t="s">
        <v>425</v>
      </c>
      <c r="C50" s="486" t="s">
        <v>17</v>
      </c>
      <c r="D50" s="485" t="s">
        <v>17</v>
      </c>
      <c r="E50" s="485" t="s">
        <v>17</v>
      </c>
      <c r="F50" s="497">
        <v>0</v>
      </c>
      <c r="G50" s="497">
        <v>0</v>
      </c>
    </row>
    <row r="51" spans="1:7">
      <c r="A51" s="247" t="s">
        <v>469</v>
      </c>
      <c r="B51" s="485" t="s">
        <v>17</v>
      </c>
      <c r="C51" s="486" t="s">
        <v>425</v>
      </c>
      <c r="D51" s="485" t="s">
        <v>425</v>
      </c>
      <c r="E51" s="485" t="s">
        <v>425</v>
      </c>
      <c r="F51" s="497">
        <v>1</v>
      </c>
      <c r="G51" s="497">
        <v>20</v>
      </c>
    </row>
    <row r="52" spans="1:7">
      <c r="A52" s="247" t="s">
        <v>470</v>
      </c>
      <c r="B52" s="485" t="s">
        <v>425</v>
      </c>
      <c r="C52" s="486" t="s">
        <v>17</v>
      </c>
      <c r="D52" s="485" t="s">
        <v>17</v>
      </c>
      <c r="E52" s="485" t="s">
        <v>17</v>
      </c>
      <c r="F52" s="497">
        <v>1</v>
      </c>
      <c r="G52" s="497">
        <v>3</v>
      </c>
    </row>
    <row r="53" spans="1:7">
      <c r="A53" s="247" t="s">
        <v>471</v>
      </c>
      <c r="B53" s="485" t="s">
        <v>425</v>
      </c>
      <c r="C53" s="486" t="s">
        <v>17</v>
      </c>
      <c r="D53" s="485" t="s">
        <v>17</v>
      </c>
      <c r="E53" s="485" t="s">
        <v>17</v>
      </c>
      <c r="F53" s="497">
        <v>0</v>
      </c>
      <c r="G53" s="497">
        <v>0</v>
      </c>
    </row>
    <row r="54" spans="1:7">
      <c r="A54" s="247" t="s">
        <v>472</v>
      </c>
      <c r="B54" s="485" t="s">
        <v>425</v>
      </c>
      <c r="C54" s="486" t="s">
        <v>17</v>
      </c>
      <c r="D54" s="485" t="s">
        <v>17</v>
      </c>
      <c r="E54" s="485" t="s">
        <v>17</v>
      </c>
      <c r="F54" s="497">
        <v>0</v>
      </c>
      <c r="G54" s="497">
        <v>0</v>
      </c>
    </row>
    <row r="55" spans="1:7">
      <c r="A55" s="247" t="s">
        <v>473</v>
      </c>
      <c r="B55" s="485" t="s">
        <v>425</v>
      </c>
      <c r="C55" s="486" t="s">
        <v>17</v>
      </c>
      <c r="D55" s="485" t="s">
        <v>17</v>
      </c>
      <c r="E55" s="485" t="s">
        <v>17</v>
      </c>
      <c r="F55" s="497">
        <v>0</v>
      </c>
      <c r="G55" s="497">
        <v>0</v>
      </c>
    </row>
    <row r="56" spans="1:7">
      <c r="A56" s="247" t="s">
        <v>474</v>
      </c>
      <c r="B56" s="485" t="s">
        <v>425</v>
      </c>
      <c r="C56" s="486" t="s">
        <v>17</v>
      </c>
      <c r="D56" s="485" t="s">
        <v>17</v>
      </c>
      <c r="E56" s="485" t="s">
        <v>17</v>
      </c>
      <c r="F56" s="497">
        <v>0</v>
      </c>
      <c r="G56" s="497">
        <v>0</v>
      </c>
    </row>
    <row r="57" spans="1:7">
      <c r="A57" s="247" t="s">
        <v>475</v>
      </c>
      <c r="B57" s="485" t="s">
        <v>425</v>
      </c>
      <c r="C57" s="486" t="s">
        <v>17</v>
      </c>
      <c r="D57" s="485" t="s">
        <v>17</v>
      </c>
      <c r="E57" s="485" t="s">
        <v>17</v>
      </c>
      <c r="F57" s="497">
        <v>0</v>
      </c>
      <c r="G57" s="497">
        <v>0</v>
      </c>
    </row>
    <row r="58" spans="1:7">
      <c r="A58" s="247" t="s">
        <v>476</v>
      </c>
      <c r="B58" s="485" t="s">
        <v>17</v>
      </c>
      <c r="C58" s="486" t="s">
        <v>425</v>
      </c>
      <c r="D58" s="485" t="s">
        <v>17</v>
      </c>
      <c r="E58" s="485" t="s">
        <v>17</v>
      </c>
      <c r="F58" s="497">
        <v>0</v>
      </c>
      <c r="G58" s="497">
        <v>0</v>
      </c>
    </row>
    <row r="59" spans="1:7">
      <c r="A59" s="247" t="s">
        <v>477</v>
      </c>
      <c r="B59" s="485" t="s">
        <v>425</v>
      </c>
      <c r="C59" s="486" t="s">
        <v>17</v>
      </c>
      <c r="D59" s="485" t="s">
        <v>17</v>
      </c>
      <c r="E59" s="485" t="s">
        <v>17</v>
      </c>
      <c r="F59" s="497">
        <v>0</v>
      </c>
      <c r="G59" s="497">
        <v>0</v>
      </c>
    </row>
    <row r="60" spans="1:7">
      <c r="A60" s="247" t="s">
        <v>478</v>
      </c>
      <c r="B60" s="485" t="s">
        <v>17</v>
      </c>
      <c r="C60" s="486" t="s">
        <v>425</v>
      </c>
      <c r="D60" s="485" t="s">
        <v>17</v>
      </c>
      <c r="E60" s="485" t="s">
        <v>17</v>
      </c>
      <c r="F60" s="497">
        <v>0</v>
      </c>
      <c r="G60" s="497">
        <v>0</v>
      </c>
    </row>
    <row r="61" spans="1:7">
      <c r="A61" s="247" t="s">
        <v>479</v>
      </c>
      <c r="B61" s="485" t="s">
        <v>425</v>
      </c>
      <c r="C61" s="486" t="s">
        <v>17</v>
      </c>
      <c r="D61" s="485" t="s">
        <v>17</v>
      </c>
      <c r="E61" s="485" t="s">
        <v>17</v>
      </c>
      <c r="F61" s="497">
        <v>0</v>
      </c>
      <c r="G61" s="497">
        <v>0</v>
      </c>
    </row>
    <row r="62" spans="1:7">
      <c r="A62" s="247" t="s">
        <v>480</v>
      </c>
      <c r="B62" s="485" t="s">
        <v>17</v>
      </c>
      <c r="C62" s="486" t="s">
        <v>425</v>
      </c>
      <c r="D62" s="485" t="s">
        <v>17</v>
      </c>
      <c r="E62" s="485" t="s">
        <v>17</v>
      </c>
      <c r="F62" s="497">
        <v>0</v>
      </c>
      <c r="G62" s="497">
        <v>0</v>
      </c>
    </row>
    <row r="63" spans="1:7">
      <c r="A63" s="247" t="s">
        <v>481</v>
      </c>
      <c r="B63" s="485" t="s">
        <v>425</v>
      </c>
      <c r="C63" s="486" t="s">
        <v>17</v>
      </c>
      <c r="D63" s="485" t="s">
        <v>17</v>
      </c>
      <c r="E63" s="485" t="s">
        <v>17</v>
      </c>
      <c r="F63" s="497">
        <v>0</v>
      </c>
      <c r="G63" s="497">
        <v>0</v>
      </c>
    </row>
    <row r="64" spans="1:7">
      <c r="A64" s="247" t="s">
        <v>482</v>
      </c>
      <c r="B64" s="485" t="s">
        <v>425</v>
      </c>
      <c r="C64" s="486" t="s">
        <v>17</v>
      </c>
      <c r="D64" s="485" t="s">
        <v>17</v>
      </c>
      <c r="E64" s="485" t="s">
        <v>17</v>
      </c>
      <c r="F64" s="497">
        <v>0</v>
      </c>
      <c r="G64" s="497">
        <v>0</v>
      </c>
    </row>
    <row r="65" spans="1:7">
      <c r="A65" s="247" t="s">
        <v>483</v>
      </c>
      <c r="B65" s="485" t="s">
        <v>425</v>
      </c>
      <c r="C65" s="486" t="s">
        <v>17</v>
      </c>
      <c r="D65" s="485" t="s">
        <v>425</v>
      </c>
      <c r="E65" s="485" t="s">
        <v>17</v>
      </c>
      <c r="F65" s="497">
        <v>0</v>
      </c>
      <c r="G65" s="497">
        <v>0</v>
      </c>
    </row>
    <row r="66" spans="1:7" ht="13.5" thickBot="1">
      <c r="A66" s="490" t="s">
        <v>484</v>
      </c>
      <c r="B66" s="491" t="s">
        <v>17</v>
      </c>
      <c r="C66" s="492" t="s">
        <v>425</v>
      </c>
      <c r="D66" s="491" t="s">
        <v>17</v>
      </c>
      <c r="E66" s="491" t="s">
        <v>17</v>
      </c>
      <c r="F66" s="497">
        <v>0</v>
      </c>
      <c r="G66" s="497">
        <v>0</v>
      </c>
    </row>
    <row r="67" spans="1:7" ht="15.75" thickBot="1">
      <c r="A67" s="494" t="s">
        <v>485</v>
      </c>
      <c r="B67" s="495"/>
      <c r="C67" s="495"/>
      <c r="D67" s="496"/>
      <c r="E67" s="496"/>
      <c r="F67" s="164">
        <f>SUM(F7:F66)</f>
        <v>111</v>
      </c>
      <c r="G67" s="152">
        <f>SUM(G7:G66)</f>
        <v>332</v>
      </c>
    </row>
    <row r="68" spans="1:7" ht="15">
      <c r="A68" s="67"/>
      <c r="B68" s="91"/>
      <c r="C68" s="91"/>
      <c r="D68" s="91"/>
      <c r="E68" s="91"/>
      <c r="F68" s="493"/>
      <c r="G68" s="95"/>
    </row>
    <row r="69" spans="1:7" ht="29.25" customHeight="1">
      <c r="A69" s="964" t="s">
        <v>486</v>
      </c>
      <c r="B69" s="964"/>
      <c r="C69" s="964"/>
      <c r="D69" s="964"/>
      <c r="E69" s="964"/>
      <c r="F69" s="964"/>
      <c r="G69" s="964"/>
    </row>
    <row r="70" spans="1:7" ht="30" customHeight="1">
      <c r="A70" s="977" t="s">
        <v>487</v>
      </c>
      <c r="B70" s="977"/>
      <c r="C70" s="977"/>
      <c r="D70" s="977"/>
      <c r="E70" s="977"/>
      <c r="F70" s="977"/>
      <c r="G70" s="977"/>
    </row>
    <row r="71" spans="1:7" ht="26.1" customHeight="1">
      <c r="A71" s="953" t="s">
        <v>40</v>
      </c>
      <c r="B71" s="953"/>
      <c r="C71" s="953"/>
      <c r="D71" s="953"/>
      <c r="E71" s="953"/>
      <c r="F71" s="953"/>
      <c r="G71" s="953"/>
    </row>
  </sheetData>
  <autoFilter ref="B6:G67" xr:uid="{00000000-0009-0000-0000-000011000000}"/>
  <mergeCells count="10">
    <mergeCell ref="A71:G71"/>
    <mergeCell ref="A69:G69"/>
    <mergeCell ref="A1:G1"/>
    <mergeCell ref="A2:G2"/>
    <mergeCell ref="A3:G3"/>
    <mergeCell ref="A4:A6"/>
    <mergeCell ref="B4:E4"/>
    <mergeCell ref="F4:G5"/>
    <mergeCell ref="B5:E5"/>
    <mergeCell ref="A70:G70"/>
  </mergeCells>
  <printOptions gridLines="1"/>
  <pageMargins left="0.25" right="0.25" top="0.75" bottom="0.75" header="0.3" footer="0.3"/>
  <pageSetup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1"/>
  <sheetViews>
    <sheetView zoomScaleNormal="100" workbookViewId="0">
      <selection activeCell="K37" sqref="K37"/>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1.42578125" customWidth="1"/>
  </cols>
  <sheetData>
    <row r="1" spans="1:9" ht="15.75">
      <c r="A1" s="822" t="s">
        <v>488</v>
      </c>
      <c r="B1" s="822"/>
      <c r="C1" s="822"/>
      <c r="D1" s="822"/>
      <c r="E1" s="822"/>
      <c r="F1" s="822"/>
      <c r="G1" s="822"/>
      <c r="H1" s="822"/>
      <c r="I1" s="822"/>
    </row>
    <row r="2" spans="1:9" ht="15.75">
      <c r="A2" s="833" t="str">
        <f>UtilityName</f>
        <v>Southern California Edison</v>
      </c>
      <c r="B2" s="866"/>
      <c r="C2" s="866"/>
      <c r="D2" s="866"/>
      <c r="E2" s="866"/>
      <c r="F2" s="866"/>
      <c r="G2" s="866"/>
      <c r="H2" s="866"/>
      <c r="I2" s="866"/>
    </row>
    <row r="3" spans="1:9" ht="16.5" thickBot="1">
      <c r="A3" s="833" t="str">
        <f>MonthTitle</f>
        <v>Through September 2018</v>
      </c>
      <c r="B3" s="866"/>
      <c r="C3" s="866"/>
      <c r="D3" s="866"/>
      <c r="E3" s="866"/>
      <c r="F3" s="866"/>
      <c r="G3" s="866"/>
      <c r="H3" s="866"/>
      <c r="I3" s="866"/>
    </row>
    <row r="4" spans="1:9" ht="51.75" thickBot="1">
      <c r="A4" s="511" t="s">
        <v>241</v>
      </c>
      <c r="B4" s="512" t="s">
        <v>489</v>
      </c>
      <c r="C4" s="512" t="s">
        <v>243</v>
      </c>
      <c r="D4" s="512" t="s">
        <v>244</v>
      </c>
      <c r="E4" s="512" t="s">
        <v>9</v>
      </c>
      <c r="F4" s="512" t="s">
        <v>189</v>
      </c>
      <c r="G4" s="512" t="s">
        <v>490</v>
      </c>
      <c r="H4" s="512" t="s">
        <v>491</v>
      </c>
      <c r="I4" s="513" t="s">
        <v>492</v>
      </c>
    </row>
    <row r="5" spans="1:9">
      <c r="A5" s="506" t="s">
        <v>250</v>
      </c>
      <c r="B5" s="507"/>
      <c r="C5" s="508"/>
      <c r="D5" s="90">
        <f>'CARE Table 2'!W7</f>
        <v>1224623</v>
      </c>
      <c r="E5" s="61">
        <f t="shared" ref="E5" si="0">SUM(B5:D5)</f>
        <v>1224623</v>
      </c>
      <c r="F5" s="61">
        <f>'CARE Table 2'!X7</f>
        <v>1422225</v>
      </c>
      <c r="G5" s="509">
        <f>IFERROR(E5/F5,"")</f>
        <v>0.86106136511452125</v>
      </c>
      <c r="H5" s="509">
        <v>0</v>
      </c>
      <c r="I5" s="510">
        <v>4402483</v>
      </c>
    </row>
    <row r="6" spans="1:9">
      <c r="A6" s="504" t="s">
        <v>251</v>
      </c>
      <c r="B6" s="500"/>
      <c r="C6" s="501"/>
      <c r="D6" s="90">
        <f>'CARE Table 2'!W8</f>
        <v>1214651</v>
      </c>
      <c r="E6" s="61">
        <f t="shared" ref="E6:E7" si="1">SUM(B6:D6)</f>
        <v>1214651</v>
      </c>
      <c r="F6" s="61">
        <f>'CARE Table 2'!X8</f>
        <v>1422225</v>
      </c>
      <c r="G6" s="509">
        <f>IFERROR(E6/F6,"")</f>
        <v>0.85404981630895249</v>
      </c>
      <c r="H6" s="509">
        <v>0</v>
      </c>
      <c r="I6" s="510">
        <v>4402637</v>
      </c>
    </row>
    <row r="7" spans="1:9">
      <c r="A7" s="504" t="s">
        <v>252</v>
      </c>
      <c r="B7" s="500"/>
      <c r="C7" s="501"/>
      <c r="D7" s="90">
        <f>'CARE Table 2'!W9</f>
        <v>1224701</v>
      </c>
      <c r="E7" s="61">
        <f t="shared" si="1"/>
        <v>1224701</v>
      </c>
      <c r="F7" s="61">
        <f>'CARE Table 2'!X9</f>
        <v>1422225</v>
      </c>
      <c r="G7" s="509">
        <f t="shared" ref="G7:G16" si="2">IFERROR(E7/F7,"")</f>
        <v>0.8611162087574048</v>
      </c>
      <c r="H7" s="89">
        <f t="shared" ref="H7:H16" si="3">IF(E7=0,"",(E7-E6)/E6)</f>
        <v>8.2739815798941428E-3</v>
      </c>
      <c r="I7" s="510">
        <v>4403271</v>
      </c>
    </row>
    <row r="8" spans="1:9">
      <c r="A8" s="504" t="s">
        <v>253</v>
      </c>
      <c r="B8" s="500"/>
      <c r="C8" s="501"/>
      <c r="D8" s="90">
        <v>1231101</v>
      </c>
      <c r="E8" s="88">
        <v>1231101</v>
      </c>
      <c r="F8" s="61">
        <v>1422225</v>
      </c>
      <c r="G8" s="509">
        <v>0.86561619996835948</v>
      </c>
      <c r="H8" s="89">
        <v>0</v>
      </c>
      <c r="I8" s="510">
        <v>4407660</v>
      </c>
    </row>
    <row r="9" spans="1:9">
      <c r="A9" s="504" t="s">
        <v>254</v>
      </c>
      <c r="B9" s="502"/>
      <c r="C9" s="501"/>
      <c r="D9" s="90">
        <v>1227683</v>
      </c>
      <c r="E9" s="88">
        <v>1227683</v>
      </c>
      <c r="F9" s="61">
        <v>1422225</v>
      </c>
      <c r="G9" s="509">
        <v>0.86321292341225897</v>
      </c>
      <c r="H9" s="89">
        <v>0</v>
      </c>
      <c r="I9" s="510">
        <v>4407660</v>
      </c>
    </row>
    <row r="10" spans="1:9">
      <c r="A10" s="504" t="s">
        <v>255</v>
      </c>
      <c r="B10" s="500"/>
      <c r="C10" s="501"/>
      <c r="D10" s="90">
        <v>1229611</v>
      </c>
      <c r="E10" s="88">
        <v>1229611</v>
      </c>
      <c r="F10" s="61">
        <v>1422225</v>
      </c>
      <c r="G10" s="509">
        <v>0.8645685457645591</v>
      </c>
      <c r="H10" s="89">
        <v>0</v>
      </c>
      <c r="I10" s="510">
        <v>4415881</v>
      </c>
    </row>
    <row r="11" spans="1:9">
      <c r="A11" s="504" t="s">
        <v>256</v>
      </c>
      <c r="B11" s="500"/>
      <c r="C11" s="502"/>
      <c r="D11" s="90">
        <v>1235951</v>
      </c>
      <c r="E11" s="88">
        <v>1235951</v>
      </c>
      <c r="F11" s="61">
        <v>1422225</v>
      </c>
      <c r="G11" s="509">
        <v>0.86902634955791103</v>
      </c>
      <c r="H11" s="89">
        <v>0</v>
      </c>
      <c r="I11" s="510">
        <v>4417604</v>
      </c>
    </row>
    <row r="12" spans="1:9">
      <c r="A12" s="504" t="s">
        <v>257</v>
      </c>
      <c r="B12" s="500"/>
      <c r="C12" s="502"/>
      <c r="D12" s="90">
        <v>1243471</v>
      </c>
      <c r="E12" s="88">
        <v>1243471</v>
      </c>
      <c r="F12" s="61">
        <v>1422225</v>
      </c>
      <c r="G12" s="509">
        <v>0.87431383923078276</v>
      </c>
      <c r="H12" s="89">
        <v>0</v>
      </c>
      <c r="I12" s="510">
        <v>4419400</v>
      </c>
    </row>
    <row r="13" spans="1:9">
      <c r="A13" s="504" t="s">
        <v>258</v>
      </c>
      <c r="B13" s="500"/>
      <c r="C13" s="502"/>
      <c r="D13" s="90">
        <v>1246926</v>
      </c>
      <c r="E13" s="88">
        <v>1246926</v>
      </c>
      <c r="F13" s="61">
        <v>1422225</v>
      </c>
      <c r="G13" s="509">
        <f t="shared" si="2"/>
        <v>0.87674313136107151</v>
      </c>
      <c r="H13" s="89">
        <f t="shared" si="3"/>
        <v>2.7785127276792141E-3</v>
      </c>
      <c r="I13" s="510">
        <v>4419400</v>
      </c>
    </row>
    <row r="14" spans="1:9">
      <c r="A14" s="504" t="s">
        <v>259</v>
      </c>
      <c r="B14" s="500"/>
      <c r="C14" s="502"/>
      <c r="D14" s="90"/>
      <c r="E14" s="88"/>
      <c r="F14" s="61"/>
      <c r="G14" s="509" t="str">
        <f t="shared" si="2"/>
        <v/>
      </c>
      <c r="H14" s="89" t="str">
        <f t="shared" si="3"/>
        <v/>
      </c>
      <c r="I14" s="510"/>
    </row>
    <row r="15" spans="1:9">
      <c r="A15" s="504" t="s">
        <v>260</v>
      </c>
      <c r="B15" s="500"/>
      <c r="C15" s="502"/>
      <c r="D15" s="90"/>
      <c r="E15" s="88"/>
      <c r="F15" s="61"/>
      <c r="G15" s="509" t="str">
        <f t="shared" si="2"/>
        <v/>
      </c>
      <c r="H15" s="89" t="str">
        <f t="shared" si="3"/>
        <v/>
      </c>
      <c r="I15" s="510"/>
    </row>
    <row r="16" spans="1:9" ht="13.5" thickBot="1">
      <c r="A16" s="505" t="s">
        <v>261</v>
      </c>
      <c r="B16" s="503"/>
      <c r="C16" s="514"/>
      <c r="D16" s="519"/>
      <c r="E16" s="62"/>
      <c r="F16" s="61"/>
      <c r="G16" s="509" t="str">
        <f t="shared" si="2"/>
        <v/>
      </c>
      <c r="H16" s="89" t="str">
        <f t="shared" si="3"/>
        <v/>
      </c>
      <c r="I16" s="510"/>
    </row>
    <row r="17" spans="1:9" ht="13.5" thickBot="1">
      <c r="A17" s="515" t="s">
        <v>262</v>
      </c>
      <c r="B17" s="516"/>
      <c r="C17" s="518"/>
      <c r="D17" s="541">
        <f>'CARE Table 2'!W19</f>
        <v>1246926</v>
      </c>
      <c r="E17" s="541">
        <f>D17</f>
        <v>1246926</v>
      </c>
      <c r="F17" s="541">
        <f>'CARE Table 2'!X19</f>
        <v>1422225</v>
      </c>
      <c r="G17" s="542">
        <f>'CARE Table 2'!Y19</f>
        <v>0.87674313136107151</v>
      </c>
      <c r="H17" s="542">
        <v>0</v>
      </c>
      <c r="I17" s="541">
        <v>4419400</v>
      </c>
    </row>
    <row r="18" spans="1:9">
      <c r="A18" s="252"/>
      <c r="B18" s="253"/>
      <c r="C18" s="253"/>
      <c r="D18" s="253"/>
      <c r="E18" s="253"/>
      <c r="F18" s="253"/>
      <c r="G18" s="254"/>
      <c r="H18" s="255"/>
      <c r="I18" s="256"/>
    </row>
    <row r="19" spans="1:9">
      <c r="A19" s="978" t="s">
        <v>493</v>
      </c>
      <c r="B19" s="978"/>
      <c r="C19" s="978"/>
      <c r="D19" s="978"/>
      <c r="E19" s="978"/>
      <c r="F19" s="978"/>
      <c r="G19" s="978"/>
      <c r="H19" s="978"/>
      <c r="I19" s="978"/>
    </row>
    <row r="21" spans="1:9" ht="30.6" customHeight="1">
      <c r="A21" s="953" t="s">
        <v>494</v>
      </c>
      <c r="B21" s="953"/>
      <c r="C21" s="953"/>
      <c r="D21" s="953"/>
      <c r="E21" s="953"/>
      <c r="F21" s="953"/>
      <c r="G21" s="953"/>
      <c r="H21" s="953"/>
      <c r="I21" s="953"/>
    </row>
  </sheetData>
  <mergeCells count="5">
    <mergeCell ref="A21:I21"/>
    <mergeCell ref="A1:I1"/>
    <mergeCell ref="A3:I3"/>
    <mergeCell ref="A2:I2"/>
    <mergeCell ref="A19:I19"/>
  </mergeCells>
  <printOptions gridLines="1"/>
  <pageMargins left="0.25" right="0.25"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
  <sheetViews>
    <sheetView tabSelected="1" zoomScaleNormal="100" workbookViewId="0">
      <selection activeCell="B25" sqref="B25"/>
    </sheetView>
  </sheetViews>
  <sheetFormatPr defaultRowHeight="12.75"/>
  <cols>
    <col min="1" max="1" width="46.5703125" customWidth="1"/>
    <col min="2" max="2" width="14.42578125" customWidth="1"/>
    <col min="3" max="3" width="5.7109375" bestFit="1" customWidth="1"/>
    <col min="4" max="4" width="12.28515625" bestFit="1" customWidth="1"/>
    <col min="5" max="5" width="11.42578125" bestFit="1" customWidth="1"/>
    <col min="6" max="6" width="5.7109375" bestFit="1" customWidth="1"/>
    <col min="7" max="7" width="10" bestFit="1" customWidth="1"/>
    <col min="8" max="8" width="11.42578125" bestFit="1" customWidth="1"/>
    <col min="9" max="9" width="5.7109375" bestFit="1" customWidth="1"/>
    <col min="10" max="10" width="11.42578125" bestFit="1" customWidth="1"/>
    <col min="11" max="11" width="7.7109375" bestFit="1" customWidth="1"/>
    <col min="12" max="12" width="5.7109375" bestFit="1" customWidth="1"/>
    <col min="13" max="13" width="8.7109375" customWidth="1"/>
  </cols>
  <sheetData>
    <row r="1" spans="1:13" ht="15.75">
      <c r="A1" s="781" t="s">
        <v>41</v>
      </c>
      <c r="B1" s="781"/>
      <c r="C1" s="781"/>
      <c r="D1" s="781"/>
      <c r="E1" s="781"/>
      <c r="F1" s="781"/>
      <c r="G1" s="781"/>
      <c r="H1" s="781"/>
      <c r="I1" s="781"/>
      <c r="J1" s="781"/>
      <c r="K1" s="781"/>
      <c r="L1" s="781"/>
      <c r="M1" s="781"/>
    </row>
    <row r="2" spans="1:13" ht="15.75">
      <c r="A2" s="781" t="str">
        <f>UtilityName</f>
        <v>Southern California Edison</v>
      </c>
      <c r="B2" s="782"/>
      <c r="C2" s="782"/>
      <c r="D2" s="782"/>
      <c r="E2" s="782"/>
      <c r="F2" s="782"/>
      <c r="G2" s="782"/>
      <c r="H2" s="782"/>
      <c r="I2" s="782"/>
      <c r="J2" s="782"/>
      <c r="K2" s="782"/>
      <c r="L2" s="782"/>
      <c r="M2" s="782"/>
    </row>
    <row r="3" spans="1:13" ht="16.5" thickBot="1">
      <c r="A3" s="783" t="str">
        <f>MonthTitle</f>
        <v>Through September 2018</v>
      </c>
      <c r="B3" s="784"/>
      <c r="C3" s="784"/>
      <c r="D3" s="784"/>
      <c r="E3" s="784"/>
      <c r="F3" s="784"/>
      <c r="G3" s="784"/>
      <c r="H3" s="784"/>
      <c r="I3" s="784"/>
      <c r="J3" s="784"/>
      <c r="K3" s="784"/>
      <c r="L3" s="784"/>
      <c r="M3" s="784"/>
    </row>
    <row r="4" spans="1:13">
      <c r="A4" s="230"/>
      <c r="B4" s="785" t="s">
        <v>2</v>
      </c>
      <c r="C4" s="786"/>
      <c r="D4" s="787"/>
      <c r="E4" s="797" t="s">
        <v>3</v>
      </c>
      <c r="F4" s="786"/>
      <c r="G4" s="798"/>
      <c r="H4" s="785" t="s">
        <v>4</v>
      </c>
      <c r="I4" s="786"/>
      <c r="J4" s="787"/>
      <c r="K4" s="799" t="s">
        <v>5</v>
      </c>
      <c r="L4" s="786"/>
      <c r="M4" s="787"/>
    </row>
    <row r="5" spans="1:13" ht="13.5" thickBot="1">
      <c r="A5" s="231" t="s">
        <v>6</v>
      </c>
      <c r="B5" s="27" t="s">
        <v>7</v>
      </c>
      <c r="C5" s="28" t="s">
        <v>8</v>
      </c>
      <c r="D5" s="29" t="s">
        <v>9</v>
      </c>
      <c r="E5" s="574" t="s">
        <v>7</v>
      </c>
      <c r="F5" s="28" t="s">
        <v>8</v>
      </c>
      <c r="G5" s="583" t="s">
        <v>9</v>
      </c>
      <c r="H5" s="27" t="s">
        <v>7</v>
      </c>
      <c r="I5" s="28" t="s">
        <v>8</v>
      </c>
      <c r="J5" s="29" t="s">
        <v>9</v>
      </c>
      <c r="K5" s="574" t="s">
        <v>7</v>
      </c>
      <c r="L5" s="28" t="s">
        <v>8</v>
      </c>
      <c r="M5" s="29" t="s">
        <v>9</v>
      </c>
    </row>
    <row r="6" spans="1:13">
      <c r="A6" s="272" t="s">
        <v>10</v>
      </c>
      <c r="B6" s="115"/>
      <c r="C6" s="30"/>
      <c r="D6" s="116"/>
      <c r="E6" s="30"/>
      <c r="F6" s="30"/>
      <c r="G6" s="30"/>
      <c r="H6" s="115"/>
      <c r="I6" s="30"/>
      <c r="J6" s="116"/>
      <c r="K6" s="30"/>
      <c r="L6" s="30"/>
      <c r="M6" s="116"/>
    </row>
    <row r="7" spans="1:13">
      <c r="A7" s="571" t="s">
        <v>42</v>
      </c>
      <c r="B7" s="580">
        <v>0</v>
      </c>
      <c r="C7" s="240"/>
      <c r="D7" s="581">
        <f>SUM(B7:C7)</f>
        <v>0</v>
      </c>
      <c r="E7" s="575"/>
      <c r="F7" s="240"/>
      <c r="G7" s="584">
        <f>SUM(E7:F7)</f>
        <v>0</v>
      </c>
      <c r="H7" s="587"/>
      <c r="I7" s="240"/>
      <c r="J7" s="581">
        <f>SUM(H7:I7)</f>
        <v>0</v>
      </c>
      <c r="K7" s="586">
        <v>0</v>
      </c>
      <c r="L7" s="240"/>
      <c r="M7" s="271">
        <v>0</v>
      </c>
    </row>
    <row r="8" spans="1:13">
      <c r="A8" s="572" t="s">
        <v>43</v>
      </c>
      <c r="B8" s="580">
        <v>1000000</v>
      </c>
      <c r="C8" s="240"/>
      <c r="D8" s="581">
        <f>SUM(B8:C8)</f>
        <v>1000000</v>
      </c>
      <c r="E8" s="575"/>
      <c r="F8" s="240"/>
      <c r="G8" s="584">
        <f>SUM(E8:F8)</f>
        <v>0</v>
      </c>
      <c r="H8" s="587"/>
      <c r="I8" s="240"/>
      <c r="J8" s="581">
        <f>SUM(H8:I8)</f>
        <v>0</v>
      </c>
      <c r="K8" s="586">
        <f t="shared" ref="K8:K11" si="0">H8/B8</f>
        <v>0</v>
      </c>
      <c r="L8" s="240"/>
      <c r="M8" s="271">
        <f>J8/D8</f>
        <v>0</v>
      </c>
    </row>
    <row r="9" spans="1:13">
      <c r="A9" s="232" t="s">
        <v>44</v>
      </c>
      <c r="B9" s="580">
        <v>6348570</v>
      </c>
      <c r="C9" s="273"/>
      <c r="D9" s="581">
        <f>SUM(B9:C9)</f>
        <v>6348570</v>
      </c>
      <c r="E9" s="780">
        <v>100353.37</v>
      </c>
      <c r="F9" s="273"/>
      <c r="G9" s="584">
        <f>SUM(E9:F9)</f>
        <v>100353.37</v>
      </c>
      <c r="H9" s="587">
        <v>387116.37</v>
      </c>
      <c r="I9" s="273"/>
      <c r="J9" s="581">
        <f>SUM(H9:I9)</f>
        <v>387116.37</v>
      </c>
      <c r="K9" s="586">
        <f t="shared" si="0"/>
        <v>6.0976939688780304E-2</v>
      </c>
      <c r="L9" s="273"/>
      <c r="M9" s="271">
        <f>J9/D9</f>
        <v>6.0976939688780304E-2</v>
      </c>
    </row>
    <row r="10" spans="1:13">
      <c r="A10" s="232" t="s">
        <v>45</v>
      </c>
      <c r="B10" s="580">
        <v>3160850</v>
      </c>
      <c r="C10" s="273"/>
      <c r="D10" s="581">
        <f>SUM(B10:C10)</f>
        <v>3160850</v>
      </c>
      <c r="E10" s="576"/>
      <c r="F10" s="273"/>
      <c r="G10" s="584">
        <f>SUM(E10:F10)</f>
        <v>0</v>
      </c>
      <c r="H10" s="587"/>
      <c r="I10" s="273"/>
      <c r="J10" s="581">
        <f>SUM(H10:I10)</f>
        <v>0</v>
      </c>
      <c r="K10" s="586">
        <f t="shared" si="0"/>
        <v>0</v>
      </c>
      <c r="L10" s="273"/>
      <c r="M10" s="271">
        <f>J10/D10</f>
        <v>0</v>
      </c>
    </row>
    <row r="11" spans="1:13">
      <c r="A11" s="572" t="s">
        <v>46</v>
      </c>
      <c r="B11" s="580">
        <v>4500000</v>
      </c>
      <c r="C11" s="240"/>
      <c r="D11" s="581">
        <f>SUM(B11:C11)</f>
        <v>4500000</v>
      </c>
      <c r="E11" s="780">
        <v>64474</v>
      </c>
      <c r="F11" s="240"/>
      <c r="G11" s="584">
        <f>SUM(E11:F11)</f>
        <v>64474</v>
      </c>
      <c r="H11" s="587">
        <v>122320</v>
      </c>
      <c r="I11" s="240"/>
      <c r="J11" s="581">
        <f>SUM(H11:I11)</f>
        <v>122320</v>
      </c>
      <c r="K11" s="586">
        <f t="shared" si="0"/>
        <v>2.7182222222222222E-2</v>
      </c>
      <c r="L11" s="240"/>
      <c r="M11" s="271">
        <f>J11/D11</f>
        <v>2.7182222222222222E-2</v>
      </c>
    </row>
    <row r="12" spans="1:13" ht="13.5" thickBot="1">
      <c r="A12" s="232" t="s">
        <v>47</v>
      </c>
      <c r="B12" s="580">
        <v>2177352</v>
      </c>
      <c r="C12" s="273"/>
      <c r="D12" s="581">
        <f t="shared" ref="D12" si="1">SUM(B12:C12)</f>
        <v>2177352</v>
      </c>
      <c r="E12" s="577">
        <v>157660</v>
      </c>
      <c r="F12" s="273"/>
      <c r="G12" s="577">
        <f>E12</f>
        <v>157660</v>
      </c>
      <c r="H12" s="587">
        <v>987781</v>
      </c>
      <c r="I12" s="273"/>
      <c r="J12" s="581">
        <f t="shared" ref="J12" si="2">SUM(H12:I12)</f>
        <v>987781</v>
      </c>
      <c r="K12" s="586">
        <f>H12/B12</f>
        <v>0.45366160363597618</v>
      </c>
      <c r="L12" s="273"/>
      <c r="M12" s="271">
        <f t="shared" ref="M12" si="3">J12/D12</f>
        <v>0.45366160363597618</v>
      </c>
    </row>
    <row r="13" spans="1:13" ht="13.5" thickBot="1">
      <c r="A13" s="229"/>
      <c r="B13" s="229"/>
      <c r="C13" s="229"/>
      <c r="D13" s="566"/>
      <c r="E13" s="578"/>
      <c r="F13" s="229"/>
      <c r="G13" s="229"/>
      <c r="H13" s="229"/>
      <c r="I13" s="229"/>
      <c r="J13" s="566"/>
      <c r="K13" s="578"/>
      <c r="L13" s="229"/>
      <c r="M13" s="566"/>
    </row>
    <row r="14" spans="1:13" ht="13.5" thickBot="1">
      <c r="A14" s="573" t="s">
        <v>48</v>
      </c>
      <c r="B14" s="582">
        <f t="shared" ref="B14:J14" si="4">SUM(B7:B12)</f>
        <v>17186772</v>
      </c>
      <c r="C14" s="569"/>
      <c r="D14" s="570">
        <f t="shared" si="4"/>
        <v>17186772</v>
      </c>
      <c r="E14" s="579">
        <f t="shared" si="4"/>
        <v>322487.37</v>
      </c>
      <c r="F14" s="569"/>
      <c r="G14" s="585">
        <f t="shared" si="4"/>
        <v>322487.37</v>
      </c>
      <c r="H14" s="582">
        <f t="shared" si="4"/>
        <v>1497217.37</v>
      </c>
      <c r="I14" s="569"/>
      <c r="J14" s="570">
        <f t="shared" si="4"/>
        <v>1497217.37</v>
      </c>
      <c r="K14" s="619">
        <f>H14/B14</f>
        <v>8.711451865423013E-2</v>
      </c>
      <c r="L14" s="569"/>
      <c r="M14" s="595">
        <f>J14/D14</f>
        <v>8.711451865423013E-2</v>
      </c>
    </row>
    <row r="15" spans="1:13">
      <c r="A15" s="275"/>
      <c r="B15" s="275"/>
      <c r="C15" s="275"/>
      <c r="D15" s="275"/>
      <c r="E15" s="275"/>
      <c r="F15" s="275"/>
      <c r="G15" s="275"/>
      <c r="H15" s="275"/>
      <c r="I15" s="275"/>
      <c r="J15" s="275"/>
      <c r="K15" s="275"/>
      <c r="L15" s="275"/>
      <c r="M15" s="275"/>
    </row>
    <row r="16" spans="1:13">
      <c r="A16" s="796"/>
      <c r="B16" s="796"/>
      <c r="C16" s="796"/>
      <c r="D16" s="796"/>
      <c r="E16" s="796"/>
      <c r="F16" s="796"/>
      <c r="G16" s="796"/>
      <c r="H16" s="796"/>
      <c r="I16" s="796"/>
      <c r="J16" s="796"/>
      <c r="K16" s="796"/>
      <c r="L16" s="796"/>
      <c r="M16" s="796"/>
    </row>
    <row r="17" spans="1:13" ht="13.15" customHeight="1">
      <c r="A17" s="796" t="s">
        <v>49</v>
      </c>
      <c r="B17" s="796"/>
      <c r="C17" s="796"/>
      <c r="D17" s="796"/>
      <c r="E17" s="796"/>
      <c r="F17" s="796"/>
      <c r="G17" s="796"/>
      <c r="H17" s="796"/>
      <c r="I17" s="796"/>
      <c r="J17" s="796"/>
      <c r="K17" s="796"/>
      <c r="L17" s="796"/>
      <c r="M17" s="796"/>
    </row>
    <row r="18" spans="1:13">
      <c r="A18" s="796" t="s">
        <v>50</v>
      </c>
      <c r="B18" s="796"/>
      <c r="C18" s="796"/>
      <c r="D18" s="796"/>
      <c r="E18" s="796"/>
      <c r="F18" s="796"/>
      <c r="G18" s="796"/>
      <c r="H18" s="796"/>
      <c r="I18" s="796"/>
      <c r="J18" s="796"/>
      <c r="K18" s="796"/>
      <c r="L18" s="796"/>
      <c r="M18" s="796"/>
    </row>
    <row r="20" spans="1:13" ht="12.75" customHeight="1">
      <c r="A20" s="792" t="s">
        <v>40</v>
      </c>
      <c r="B20" s="792"/>
      <c r="C20" s="792"/>
      <c r="D20" s="792"/>
      <c r="E20" s="792"/>
      <c r="F20" s="792"/>
      <c r="G20" s="792"/>
      <c r="H20" s="792"/>
      <c r="I20" s="792"/>
      <c r="J20" s="792"/>
      <c r="K20" s="792"/>
      <c r="L20" s="792"/>
      <c r="M20" s="792"/>
    </row>
    <row r="24" spans="1:13">
      <c r="B24" s="648"/>
      <c r="H24" s="259"/>
    </row>
  </sheetData>
  <mergeCells count="11">
    <mergeCell ref="A17:M17"/>
    <mergeCell ref="A18:M18"/>
    <mergeCell ref="A20:M20"/>
    <mergeCell ref="A1:M1"/>
    <mergeCell ref="A2:M2"/>
    <mergeCell ref="A3:M3"/>
    <mergeCell ref="B4:D4"/>
    <mergeCell ref="E4:G4"/>
    <mergeCell ref="H4:J4"/>
    <mergeCell ref="K4:M4"/>
    <mergeCell ref="A16:M16"/>
  </mergeCells>
  <pageMargins left="0.25" right="0.25" top="0.75" bottom="0.75" header="0.3" footer="0.3"/>
  <pageSetup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D27" sqref="D27"/>
    </sheetView>
  </sheetViews>
  <sheetFormatPr defaultRowHeight="12.75"/>
  <cols>
    <col min="1" max="1" width="20.85546875" customWidth="1"/>
    <col min="2" max="2" width="20.42578125" customWidth="1"/>
    <col min="3" max="3" width="18" customWidth="1"/>
    <col min="4" max="4" width="17.7109375" customWidth="1"/>
    <col min="5" max="5" width="16" customWidth="1"/>
    <col min="6" max="12" width="9.5703125" customWidth="1"/>
    <col min="13" max="13" width="13.5703125" customWidth="1"/>
  </cols>
  <sheetData>
    <row r="1" spans="1:14" ht="15.75">
      <c r="A1" s="822" t="s">
        <v>495</v>
      </c>
      <c r="B1" s="822"/>
      <c r="C1" s="822"/>
      <c r="D1" s="822"/>
      <c r="E1" s="822"/>
    </row>
    <row r="2" spans="1:14" ht="15.75">
      <c r="A2" s="833" t="str">
        <f>UtilityName</f>
        <v>Southern California Edison</v>
      </c>
      <c r="B2" s="833"/>
      <c r="C2" s="833"/>
      <c r="D2" s="833"/>
      <c r="E2" s="833"/>
    </row>
    <row r="3" spans="1:14" ht="15.75">
      <c r="A3" s="979" t="str">
        <f>MonthTitle</f>
        <v>Through September 2018</v>
      </c>
      <c r="B3" s="979"/>
      <c r="C3" s="979"/>
      <c r="D3" s="979"/>
      <c r="E3" s="979"/>
    </row>
    <row r="4" spans="1:14" ht="37.5" customHeight="1">
      <c r="A4" s="538">
        <v>2018</v>
      </c>
      <c r="B4" s="539" t="s">
        <v>496</v>
      </c>
      <c r="C4" s="19" t="s">
        <v>3</v>
      </c>
      <c r="D4" s="540" t="s">
        <v>497</v>
      </c>
      <c r="E4" s="540" t="s">
        <v>498</v>
      </c>
    </row>
    <row r="5" spans="1:14">
      <c r="A5" s="4" t="s">
        <v>120</v>
      </c>
      <c r="B5" s="2"/>
      <c r="C5" s="2"/>
      <c r="D5" s="2"/>
      <c r="E5" s="2"/>
    </row>
    <row r="6" spans="1:14">
      <c r="A6" s="3" t="s">
        <v>499</v>
      </c>
      <c r="B6" s="35">
        <f>'CARE Table 1'!B11</f>
        <v>525000</v>
      </c>
      <c r="C6" s="142">
        <f>'CARE Table 1'!E11</f>
        <v>0</v>
      </c>
      <c r="D6" s="142">
        <f>'CARE Table 1'!H11</f>
        <v>168490.55</v>
      </c>
      <c r="E6" s="34">
        <f>D6/B6</f>
        <v>0.32093438095238092</v>
      </c>
    </row>
    <row r="7" spans="1:14" s="13" customFormat="1">
      <c r="A7" s="1" t="s">
        <v>500</v>
      </c>
      <c r="B7" s="536">
        <f>SUM(B6:B6)</f>
        <v>525000</v>
      </c>
      <c r="C7" s="536">
        <f>SUM(C6:C6)</f>
        <v>0</v>
      </c>
      <c r="D7" s="536">
        <f>SUM(D6:D6)</f>
        <v>168490.55</v>
      </c>
      <c r="E7" s="537">
        <f>SUM(E6:E6)</f>
        <v>0.32093438095238092</v>
      </c>
    </row>
    <row r="8" spans="1:14">
      <c r="A8" s="5"/>
    </row>
    <row r="9" spans="1:14">
      <c r="A9" s="5"/>
    </row>
    <row r="10" spans="1:14" ht="39" customHeight="1">
      <c r="A10" s="980" t="s">
        <v>313</v>
      </c>
      <c r="B10" s="980"/>
      <c r="C10" s="980"/>
      <c r="D10" s="980"/>
      <c r="E10" s="980"/>
    </row>
    <row r="11" spans="1:14" ht="26.25" customHeight="1">
      <c r="A11" s="981" t="s">
        <v>501</v>
      </c>
      <c r="B11" s="981"/>
      <c r="C11" s="981"/>
      <c r="D11" s="981"/>
      <c r="E11" s="981"/>
      <c r="F11" s="10"/>
      <c r="G11" s="10"/>
      <c r="H11" s="10"/>
      <c r="I11" s="10"/>
      <c r="J11" s="10"/>
      <c r="K11" s="10"/>
      <c r="L11" s="10"/>
      <c r="M11" s="10"/>
      <c r="N11" s="10"/>
    </row>
    <row r="12" spans="1:14">
      <c r="A12" s="10"/>
      <c r="B12" s="10"/>
      <c r="C12" s="10"/>
      <c r="D12" s="10"/>
      <c r="E12" s="10"/>
      <c r="F12" s="10"/>
      <c r="G12" s="10"/>
      <c r="H12" s="10"/>
      <c r="I12" s="10"/>
      <c r="J12" s="10"/>
      <c r="K12" s="10"/>
      <c r="L12" s="10"/>
      <c r="M12" s="10"/>
      <c r="N12" s="10"/>
    </row>
    <row r="13" spans="1:14">
      <c r="B13" s="5"/>
    </row>
    <row r="14" spans="1:14">
      <c r="B14" s="5"/>
    </row>
  </sheetData>
  <mergeCells count="5">
    <mergeCell ref="A1:E1"/>
    <mergeCell ref="A2:E2"/>
    <mergeCell ref="A3:E3"/>
    <mergeCell ref="A10:E10"/>
    <mergeCell ref="A11:E11"/>
  </mergeCells>
  <printOptions gridLines="1"/>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EGT75"/>
  <sheetViews>
    <sheetView zoomScaleNormal="100" workbookViewId="0">
      <selection activeCell="S9" sqref="S9"/>
    </sheetView>
  </sheetViews>
  <sheetFormatPr defaultRowHeight="12.75"/>
  <cols>
    <col min="1" max="1" width="18.28515625" customWidth="1"/>
    <col min="2" max="2" width="19.28515625" customWidth="1"/>
    <col min="3" max="3" width="35.28515625" customWidth="1"/>
    <col min="4" max="4" width="18.140625" customWidth="1"/>
    <col min="5" max="5" width="9" customWidth="1"/>
    <col min="6" max="6" width="17.5703125" customWidth="1"/>
    <col min="7" max="8" width="9.42578125" customWidth="1"/>
    <col min="9" max="9" width="10.7109375" customWidth="1"/>
    <col min="10" max="10" width="8.42578125" customWidth="1"/>
    <col min="11" max="11" width="7.5703125" style="661" customWidth="1"/>
    <col min="12" max="12" width="19.7109375" customWidth="1"/>
    <col min="13" max="13" width="7.42578125" customWidth="1"/>
    <col min="15" max="15" width="20.140625" customWidth="1"/>
    <col min="16" max="16" width="13.42578125" customWidth="1"/>
  </cols>
  <sheetData>
    <row r="1" spans="1:20" ht="30" customHeight="1">
      <c r="A1" s="996" t="s">
        <v>502</v>
      </c>
      <c r="B1" s="996"/>
      <c r="C1" s="996"/>
      <c r="D1" s="996"/>
      <c r="E1" s="996"/>
      <c r="F1" s="996"/>
      <c r="G1" s="996"/>
      <c r="H1" s="996"/>
      <c r="I1" s="996"/>
      <c r="J1" s="996"/>
      <c r="K1" s="996"/>
      <c r="L1" s="996"/>
      <c r="M1" s="996"/>
      <c r="N1" s="996"/>
      <c r="O1" s="996"/>
      <c r="P1" s="996"/>
    </row>
    <row r="2" spans="1:20" ht="18.75" customHeight="1">
      <c r="A2" s="1001" t="s">
        <v>503</v>
      </c>
      <c r="B2" s="1002"/>
      <c r="C2" s="1002"/>
      <c r="D2" s="1002"/>
      <c r="E2" s="1002"/>
      <c r="F2" s="1002"/>
      <c r="G2" s="1002"/>
      <c r="H2" s="1002"/>
      <c r="I2" s="1002"/>
      <c r="J2" s="1002"/>
      <c r="K2" s="1002"/>
      <c r="L2" s="1002"/>
      <c r="M2" s="1002"/>
      <c r="N2" s="1002"/>
      <c r="O2" s="1002"/>
      <c r="P2" s="1003"/>
    </row>
    <row r="3" spans="1:20" ht="18.75" customHeight="1">
      <c r="A3" s="988" t="s">
        <v>1</v>
      </c>
      <c r="B3" s="989"/>
      <c r="C3" s="989"/>
      <c r="D3" s="989"/>
      <c r="E3" s="989"/>
      <c r="F3" s="989"/>
      <c r="G3" s="989"/>
      <c r="H3" s="989"/>
      <c r="I3" s="989"/>
      <c r="J3" s="989"/>
      <c r="K3" s="989"/>
      <c r="L3" s="989"/>
      <c r="M3" s="989"/>
      <c r="N3" s="989"/>
      <c r="O3" s="989"/>
      <c r="P3" s="990"/>
    </row>
    <row r="4" spans="1:20" ht="18.75" customHeight="1">
      <c r="A4" s="1004" t="s">
        <v>504</v>
      </c>
      <c r="B4" s="1005"/>
      <c r="C4" s="1005"/>
      <c r="D4" s="1005"/>
      <c r="E4" s="1005"/>
      <c r="F4" s="1005"/>
      <c r="G4" s="1005"/>
      <c r="H4" s="1005"/>
      <c r="I4" s="1005"/>
      <c r="J4" s="1005"/>
      <c r="K4" s="1005"/>
      <c r="L4" s="1005"/>
      <c r="M4" s="1005"/>
      <c r="N4" s="1005"/>
      <c r="O4" s="1005"/>
      <c r="P4" s="1006"/>
    </row>
    <row r="5" spans="1:20" ht="81" customHeight="1">
      <c r="A5" s="1007" t="s">
        <v>505</v>
      </c>
      <c r="B5" s="1010" t="s">
        <v>506</v>
      </c>
      <c r="C5" s="1010" t="s">
        <v>507</v>
      </c>
      <c r="D5" s="1010" t="s">
        <v>508</v>
      </c>
      <c r="E5" s="982" t="s">
        <v>509</v>
      </c>
      <c r="F5" s="984"/>
      <c r="G5" s="982" t="s">
        <v>510</v>
      </c>
      <c r="H5" s="983"/>
      <c r="I5" s="984"/>
      <c r="J5" s="985" t="s">
        <v>511</v>
      </c>
      <c r="K5" s="986"/>
      <c r="L5" s="987"/>
      <c r="M5" s="985" t="s">
        <v>512</v>
      </c>
      <c r="N5" s="986"/>
      <c r="O5" s="987"/>
      <c r="P5" s="991" t="s">
        <v>513</v>
      </c>
    </row>
    <row r="6" spans="1:20" ht="15" customHeight="1">
      <c r="A6" s="1008"/>
      <c r="B6" s="1011"/>
      <c r="C6" s="1011"/>
      <c r="D6" s="1011"/>
      <c r="E6" s="999" t="s">
        <v>514</v>
      </c>
      <c r="F6" s="999" t="s">
        <v>515</v>
      </c>
      <c r="G6" s="999" t="s">
        <v>516</v>
      </c>
      <c r="H6" s="999" t="s">
        <v>517</v>
      </c>
      <c r="I6" s="999" t="s">
        <v>518</v>
      </c>
      <c r="J6" s="991" t="s">
        <v>514</v>
      </c>
      <c r="K6" s="994" t="s">
        <v>519</v>
      </c>
      <c r="L6" s="995"/>
      <c r="M6" s="991" t="s">
        <v>514</v>
      </c>
      <c r="N6" s="994" t="s">
        <v>519</v>
      </c>
      <c r="O6" s="995"/>
      <c r="P6" s="992"/>
    </row>
    <row r="7" spans="1:20" ht="64.5" customHeight="1">
      <c r="A7" s="1009"/>
      <c r="B7" s="1012"/>
      <c r="C7" s="1012"/>
      <c r="D7" s="1012"/>
      <c r="E7" s="1000"/>
      <c r="F7" s="1000"/>
      <c r="G7" s="1000"/>
      <c r="H7" s="1000"/>
      <c r="I7" s="1000"/>
      <c r="J7" s="993"/>
      <c r="K7" s="663" t="s">
        <v>520</v>
      </c>
      <c r="L7" s="663" t="s">
        <v>521</v>
      </c>
      <c r="M7" s="993"/>
      <c r="N7" s="663" t="s">
        <v>520</v>
      </c>
      <c r="O7" s="663" t="s">
        <v>521</v>
      </c>
      <c r="P7" s="993"/>
    </row>
    <row r="8" spans="1:20" s="662" customFormat="1" ht="76.5">
      <c r="A8" s="526" t="str">
        <f>'[2]Sheet1 (2)'!C20</f>
        <v>2018-05-02</v>
      </c>
      <c r="B8" s="527" t="str">
        <f>'[2]Sheet1 (2)'!D20</f>
        <v>Chinese/Cantonese</v>
      </c>
      <c r="C8" s="527" t="s">
        <v>522</v>
      </c>
      <c r="D8" s="527" t="s">
        <v>523</v>
      </c>
      <c r="E8" s="528">
        <v>1</v>
      </c>
      <c r="F8" s="664" t="s">
        <v>524</v>
      </c>
      <c r="G8" s="528">
        <v>0</v>
      </c>
      <c r="H8" s="528">
        <v>0</v>
      </c>
      <c r="I8" s="528">
        <v>1</v>
      </c>
      <c r="J8" s="528">
        <v>1</v>
      </c>
      <c r="K8" s="528">
        <v>0</v>
      </c>
      <c r="L8" s="527" t="s">
        <v>525</v>
      </c>
      <c r="M8" s="528">
        <v>1</v>
      </c>
      <c r="N8" s="528">
        <v>0</v>
      </c>
      <c r="O8" s="527" t="s">
        <v>525</v>
      </c>
      <c r="P8" s="665"/>
      <c r="Q8" s="644"/>
      <c r="R8" s="644"/>
      <c r="S8" s="644"/>
      <c r="T8" s="644"/>
    </row>
    <row r="9" spans="1:20" s="662" customFormat="1" ht="51">
      <c r="A9" s="526" t="str">
        <f>'[2]Sheet1 (2)'!C55</f>
        <v>2018-05-23</v>
      </c>
      <c r="B9" s="527" t="str">
        <f>'[2]Sheet1 (2)'!D55</f>
        <v>Vietnamese</v>
      </c>
      <c r="C9" s="527" t="s">
        <v>526</v>
      </c>
      <c r="D9" s="527" t="s">
        <v>523</v>
      </c>
      <c r="E9" s="528">
        <v>1</v>
      </c>
      <c r="F9" s="527" t="s">
        <v>527</v>
      </c>
      <c r="G9" s="528">
        <v>0</v>
      </c>
      <c r="H9" s="528">
        <v>0</v>
      </c>
      <c r="I9" s="528">
        <v>0</v>
      </c>
      <c r="J9" s="528">
        <v>0</v>
      </c>
      <c r="K9" s="528">
        <v>0</v>
      </c>
      <c r="L9" s="527" t="s">
        <v>528</v>
      </c>
      <c r="M9" s="528">
        <v>0</v>
      </c>
      <c r="N9" s="528">
        <v>0</v>
      </c>
      <c r="O9" s="527" t="s">
        <v>525</v>
      </c>
      <c r="P9" s="665"/>
      <c r="Q9" s="644"/>
      <c r="R9" s="644"/>
      <c r="S9" s="644"/>
      <c r="T9" s="644"/>
    </row>
    <row r="10" spans="1:20" s="662" customFormat="1" ht="25.5">
      <c r="A10" s="526" t="str">
        <f>'[2]Sheet1 (2)'!C9</f>
        <v>2018-05-22</v>
      </c>
      <c r="B10" s="527" t="str">
        <f>'[2]Sheet1 (2)'!D9</f>
        <v>Korean</v>
      </c>
      <c r="C10" s="527" t="s">
        <v>529</v>
      </c>
      <c r="D10" s="527" t="s">
        <v>523</v>
      </c>
      <c r="E10" s="528">
        <v>1</v>
      </c>
      <c r="F10" s="527" t="s">
        <v>527</v>
      </c>
      <c r="G10" s="528">
        <v>0</v>
      </c>
      <c r="H10" s="528">
        <v>0</v>
      </c>
      <c r="I10" s="528">
        <v>0</v>
      </c>
      <c r="J10" s="528">
        <v>0</v>
      </c>
      <c r="K10" s="528">
        <v>0</v>
      </c>
      <c r="L10" s="527" t="s">
        <v>528</v>
      </c>
      <c r="M10" s="528">
        <v>0</v>
      </c>
      <c r="N10" s="528">
        <v>0</v>
      </c>
      <c r="O10" s="527" t="s">
        <v>525</v>
      </c>
      <c r="P10" s="665"/>
      <c r="Q10" s="644"/>
      <c r="R10" s="644"/>
      <c r="S10" s="644"/>
      <c r="T10" s="644"/>
    </row>
    <row r="11" spans="1:20" s="662" customFormat="1" ht="45">
      <c r="A11" s="526" t="str">
        <f>'[2]Sheet1 (2)'!C48</f>
        <v>2018-05-23</v>
      </c>
      <c r="B11" s="527" t="str">
        <f>'[2]Sheet1 (2)'!D48</f>
        <v>Korean</v>
      </c>
      <c r="C11" s="527" t="s">
        <v>529</v>
      </c>
      <c r="D11" s="527" t="s">
        <v>523</v>
      </c>
      <c r="E11" s="528">
        <v>1</v>
      </c>
      <c r="F11" s="664" t="s">
        <v>524</v>
      </c>
      <c r="G11" s="528">
        <v>0</v>
      </c>
      <c r="H11" s="528">
        <v>0</v>
      </c>
      <c r="I11" s="528">
        <v>0</v>
      </c>
      <c r="J11" s="528">
        <v>1</v>
      </c>
      <c r="K11" s="528">
        <v>0</v>
      </c>
      <c r="L11" s="527" t="s">
        <v>528</v>
      </c>
      <c r="M11" s="528">
        <v>0</v>
      </c>
      <c r="N11" s="528">
        <v>1</v>
      </c>
      <c r="O11" s="527" t="s">
        <v>525</v>
      </c>
      <c r="P11" s="665"/>
      <c r="Q11" s="644"/>
      <c r="R11" s="644"/>
      <c r="S11" s="644"/>
      <c r="T11" s="644"/>
    </row>
    <row r="12" spans="1:20" s="662" customFormat="1" ht="38.25">
      <c r="A12" s="526" t="str">
        <f>'[2]Sheet1 (2)'!C10</f>
        <v>2018-05-23</v>
      </c>
      <c r="B12" s="527" t="str">
        <f>'[2]Sheet1 (2)'!D10</f>
        <v>Spanish</v>
      </c>
      <c r="C12" s="527" t="s">
        <v>530</v>
      </c>
      <c r="D12" s="527" t="s">
        <v>523</v>
      </c>
      <c r="E12" s="528">
        <v>1</v>
      </c>
      <c r="F12" s="527" t="s">
        <v>531</v>
      </c>
      <c r="G12" s="528">
        <v>0</v>
      </c>
      <c r="H12" s="528">
        <v>0</v>
      </c>
      <c r="I12" s="528">
        <v>0</v>
      </c>
      <c r="J12" s="528">
        <v>0</v>
      </c>
      <c r="K12" s="528">
        <v>0</v>
      </c>
      <c r="L12" s="527" t="s">
        <v>528</v>
      </c>
      <c r="M12" s="528">
        <v>0</v>
      </c>
      <c r="N12" s="528">
        <v>0</v>
      </c>
      <c r="O12" s="527" t="s">
        <v>525</v>
      </c>
      <c r="P12" s="665"/>
      <c r="Q12" s="644"/>
      <c r="R12" s="644"/>
      <c r="S12" s="644"/>
      <c r="T12" s="644"/>
    </row>
    <row r="13" spans="1:20" s="644" customFormat="1" ht="51">
      <c r="A13" s="526" t="str">
        <f>'[2]Sheet1 (2)'!C26</f>
        <v>2018-05-16</v>
      </c>
      <c r="B13" s="527" t="str">
        <f>'[2]Sheet1 (2)'!D26</f>
        <v>Chinese/Cantonese</v>
      </c>
      <c r="C13" s="527" t="s">
        <v>532</v>
      </c>
      <c r="D13" s="527" t="s">
        <v>523</v>
      </c>
      <c r="E13" s="528">
        <v>1</v>
      </c>
      <c r="F13" s="527" t="s">
        <v>533</v>
      </c>
      <c r="G13" s="528">
        <v>0</v>
      </c>
      <c r="H13" s="528">
        <v>0</v>
      </c>
      <c r="I13" s="528">
        <v>0</v>
      </c>
      <c r="J13" s="528">
        <v>0</v>
      </c>
      <c r="K13" s="528">
        <v>0</v>
      </c>
      <c r="L13" s="527" t="s">
        <v>528</v>
      </c>
      <c r="M13" s="528">
        <v>0</v>
      </c>
      <c r="N13" s="528">
        <v>0</v>
      </c>
      <c r="O13" s="527" t="s">
        <v>525</v>
      </c>
      <c r="P13" s="665"/>
    </row>
    <row r="14" spans="1:20" s="644" customFormat="1" ht="51">
      <c r="A14" s="526" t="str">
        <f>'[2]Sheet1 (2)'!C34</f>
        <v>2018-05-11</v>
      </c>
      <c r="B14" s="527" t="str">
        <f>'[2]Sheet1 (2)'!D34</f>
        <v>Spanish</v>
      </c>
      <c r="C14" s="527" t="s">
        <v>534</v>
      </c>
      <c r="D14" s="527" t="s">
        <v>523</v>
      </c>
      <c r="E14" s="528">
        <v>1</v>
      </c>
      <c r="F14" s="527" t="s">
        <v>531</v>
      </c>
      <c r="G14" s="528">
        <v>0</v>
      </c>
      <c r="H14" s="528">
        <v>0</v>
      </c>
      <c r="I14" s="528">
        <v>0</v>
      </c>
      <c r="J14" s="528">
        <v>0</v>
      </c>
      <c r="K14" s="528">
        <v>0</v>
      </c>
      <c r="L14" s="527" t="s">
        <v>528</v>
      </c>
      <c r="M14" s="528">
        <v>0</v>
      </c>
      <c r="N14" s="528">
        <v>0</v>
      </c>
      <c r="O14" s="527" t="s">
        <v>525</v>
      </c>
      <c r="P14" s="665"/>
    </row>
    <row r="15" spans="1:20" s="644" customFormat="1" ht="38.25">
      <c r="A15" s="526" t="str">
        <f>'[2]Sheet1 (2)'!C31</f>
        <v>2018-05-03</v>
      </c>
      <c r="B15" s="527" t="str">
        <f>'[2]Sheet1 (2)'!D31</f>
        <v>Spanish</v>
      </c>
      <c r="C15" s="527" t="s">
        <v>535</v>
      </c>
      <c r="D15" s="527" t="s">
        <v>523</v>
      </c>
      <c r="E15" s="528">
        <v>1</v>
      </c>
      <c r="F15" s="527" t="s">
        <v>536</v>
      </c>
      <c r="G15" s="528">
        <v>0</v>
      </c>
      <c r="H15" s="528">
        <v>0</v>
      </c>
      <c r="I15" s="528">
        <v>0</v>
      </c>
      <c r="J15" s="528">
        <v>0</v>
      </c>
      <c r="K15" s="528">
        <v>0</v>
      </c>
      <c r="L15" s="527" t="s">
        <v>528</v>
      </c>
      <c r="M15" s="528">
        <v>1</v>
      </c>
      <c r="N15" s="528">
        <v>1</v>
      </c>
      <c r="O15" s="527" t="s">
        <v>525</v>
      </c>
      <c r="P15" s="665"/>
    </row>
    <row r="16" spans="1:20" s="644" customFormat="1" ht="63.75">
      <c r="A16" s="526" t="str">
        <f>'[2]Sheet1 (2)'!C53</f>
        <v>2018-05-15</v>
      </c>
      <c r="B16" s="527" t="str">
        <f>'[2]Sheet1 (2)'!D53</f>
        <v>Vietnamese</v>
      </c>
      <c r="C16" s="527" t="s">
        <v>537</v>
      </c>
      <c r="D16" s="527" t="s">
        <v>523</v>
      </c>
      <c r="E16" s="528">
        <v>1</v>
      </c>
      <c r="F16" s="527" t="s">
        <v>536</v>
      </c>
      <c r="G16" s="528">
        <v>0</v>
      </c>
      <c r="H16" s="528">
        <v>0</v>
      </c>
      <c r="I16" s="528">
        <v>0</v>
      </c>
      <c r="J16" s="528">
        <v>0</v>
      </c>
      <c r="K16" s="528">
        <v>0</v>
      </c>
      <c r="L16" s="527" t="s">
        <v>528</v>
      </c>
      <c r="M16" s="528">
        <v>0</v>
      </c>
      <c r="N16" s="528">
        <v>0</v>
      </c>
      <c r="O16" s="527" t="s">
        <v>525</v>
      </c>
      <c r="P16" s="665"/>
    </row>
    <row r="17" spans="1:20" s="644" customFormat="1" ht="38.25">
      <c r="A17" s="526" t="str">
        <f>'[2]Sheet1 (2)'!C30</f>
        <v>2018-05-02</v>
      </c>
      <c r="B17" s="527" t="str">
        <f>'[2]Sheet1 (2)'!D30</f>
        <v>Spanish</v>
      </c>
      <c r="C17" s="527" t="s">
        <v>535</v>
      </c>
      <c r="D17" s="527" t="s">
        <v>523</v>
      </c>
      <c r="E17" s="528">
        <v>1</v>
      </c>
      <c r="F17" s="527" t="s">
        <v>536</v>
      </c>
      <c r="G17" s="528">
        <v>0</v>
      </c>
      <c r="H17" s="528">
        <v>0</v>
      </c>
      <c r="I17" s="528">
        <v>0</v>
      </c>
      <c r="J17" s="528">
        <v>1</v>
      </c>
      <c r="K17" s="528">
        <v>0</v>
      </c>
      <c r="L17" s="527" t="s">
        <v>528</v>
      </c>
      <c r="M17" s="528">
        <v>0</v>
      </c>
      <c r="N17" s="528">
        <v>0</v>
      </c>
      <c r="O17" s="527" t="s">
        <v>525</v>
      </c>
      <c r="P17" s="665"/>
    </row>
    <row r="18" spans="1:20" s="644" customFormat="1" ht="63.75">
      <c r="A18" s="526" t="str">
        <f>'[2]Sheet1 (2)'!C51</f>
        <v>2018-05-07</v>
      </c>
      <c r="B18" s="527" t="str">
        <f>'[2]Sheet1 (2)'!D51</f>
        <v>Vietnamese</v>
      </c>
      <c r="C18" s="527" t="s">
        <v>537</v>
      </c>
      <c r="D18" s="527" t="s">
        <v>523</v>
      </c>
      <c r="E18" s="528">
        <v>1</v>
      </c>
      <c r="F18" s="527" t="s">
        <v>538</v>
      </c>
      <c r="G18" s="528">
        <v>0</v>
      </c>
      <c r="H18" s="528">
        <v>0</v>
      </c>
      <c r="I18" s="528">
        <v>0</v>
      </c>
      <c r="J18" s="528">
        <v>0</v>
      </c>
      <c r="K18" s="528">
        <v>0</v>
      </c>
      <c r="L18" s="527" t="s">
        <v>528</v>
      </c>
      <c r="M18" s="528">
        <v>0</v>
      </c>
      <c r="N18" s="528">
        <v>0</v>
      </c>
      <c r="O18" s="527" t="s">
        <v>525</v>
      </c>
      <c r="P18" s="665"/>
    </row>
    <row r="19" spans="1:20" s="644" customFormat="1" ht="63.75">
      <c r="A19" s="526" t="str">
        <f>'[2]Sheet1 (2)'!C54</f>
        <v>2018-05-22</v>
      </c>
      <c r="B19" s="527" t="str">
        <f>'[2]Sheet1 (2)'!D54</f>
        <v>Vietnamese</v>
      </c>
      <c r="C19" s="527" t="s">
        <v>537</v>
      </c>
      <c r="D19" s="527" t="s">
        <v>523</v>
      </c>
      <c r="E19" s="528">
        <v>1</v>
      </c>
      <c r="F19" s="527" t="s">
        <v>536</v>
      </c>
      <c r="G19" s="528">
        <v>0</v>
      </c>
      <c r="H19" s="528">
        <v>0</v>
      </c>
      <c r="I19" s="528">
        <v>0</v>
      </c>
      <c r="J19" s="528">
        <v>0</v>
      </c>
      <c r="K19" s="528">
        <v>0</v>
      </c>
      <c r="L19" s="527" t="s">
        <v>528</v>
      </c>
      <c r="M19" s="528">
        <v>0</v>
      </c>
      <c r="N19" s="528">
        <v>0</v>
      </c>
      <c r="O19" s="527" t="s">
        <v>525</v>
      </c>
      <c r="P19" s="665"/>
    </row>
    <row r="20" spans="1:20" s="644" customFormat="1" ht="30">
      <c r="A20" s="526" t="str">
        <f>'[2]Sheet1 (2)'!C32</f>
        <v>2018-05-04</v>
      </c>
      <c r="B20" s="527" t="str">
        <f>'[2]Sheet1 (2)'!D32</f>
        <v>Spanish</v>
      </c>
      <c r="C20" s="527" t="s">
        <v>539</v>
      </c>
      <c r="D20" s="527" t="s">
        <v>523</v>
      </c>
      <c r="E20" s="528">
        <v>1</v>
      </c>
      <c r="F20" s="664" t="s">
        <v>531</v>
      </c>
      <c r="G20" s="528">
        <v>0</v>
      </c>
      <c r="H20" s="528">
        <v>0</v>
      </c>
      <c r="I20" s="528">
        <v>0</v>
      </c>
      <c r="J20" s="528">
        <v>0</v>
      </c>
      <c r="K20" s="528">
        <v>0</v>
      </c>
      <c r="L20" s="527" t="s">
        <v>528</v>
      </c>
      <c r="M20" s="528">
        <v>0</v>
      </c>
      <c r="N20" s="528">
        <v>0</v>
      </c>
      <c r="O20" s="527" t="s">
        <v>525</v>
      </c>
      <c r="P20" s="665"/>
    </row>
    <row r="21" spans="1:20" s="644" customFormat="1" ht="25.5">
      <c r="A21" s="526" t="str">
        <f>'[2]Sheet1 (2)'!C14</f>
        <v>2018-05-03</v>
      </c>
      <c r="B21" s="527" t="str">
        <f>'[2]Sheet1 (2)'!D14</f>
        <v>English</v>
      </c>
      <c r="C21" s="527" t="s">
        <v>540</v>
      </c>
      <c r="D21" s="527" t="s">
        <v>523</v>
      </c>
      <c r="E21" s="528">
        <v>1</v>
      </c>
      <c r="F21" s="527" t="s">
        <v>536</v>
      </c>
      <c r="G21" s="528">
        <v>0</v>
      </c>
      <c r="H21" s="528">
        <v>0</v>
      </c>
      <c r="I21" s="528">
        <v>0</v>
      </c>
      <c r="J21" s="528">
        <v>0</v>
      </c>
      <c r="K21" s="528">
        <v>0</v>
      </c>
      <c r="L21" s="527" t="s">
        <v>528</v>
      </c>
      <c r="M21" s="528">
        <v>0</v>
      </c>
      <c r="N21" s="528">
        <v>0</v>
      </c>
      <c r="O21" s="527" t="s">
        <v>525</v>
      </c>
      <c r="P21" s="665"/>
    </row>
    <row r="22" spans="1:20" s="644" customFormat="1" ht="51">
      <c r="A22" s="526" t="str">
        <f>'[2]Sheet1 (2)'!C27</f>
        <v>2018-05-18</v>
      </c>
      <c r="B22" s="527" t="str">
        <f>'[2]Sheet1 (2)'!D27</f>
        <v>Chinese/Cantonese</v>
      </c>
      <c r="C22" s="527" t="s">
        <v>541</v>
      </c>
      <c r="D22" s="527" t="s">
        <v>523</v>
      </c>
      <c r="E22" s="528">
        <v>1</v>
      </c>
      <c r="F22" s="527" t="s">
        <v>542</v>
      </c>
      <c r="G22" s="528">
        <v>0</v>
      </c>
      <c r="H22" s="528">
        <v>0</v>
      </c>
      <c r="I22" s="528">
        <v>0</v>
      </c>
      <c r="J22" s="528">
        <v>1</v>
      </c>
      <c r="K22" s="528">
        <v>0</v>
      </c>
      <c r="L22" s="527" t="s">
        <v>528</v>
      </c>
      <c r="M22" s="528">
        <v>0</v>
      </c>
      <c r="N22" s="528">
        <v>0</v>
      </c>
      <c r="O22" s="527" t="s">
        <v>525</v>
      </c>
      <c r="P22" s="665"/>
    </row>
    <row r="23" spans="1:20" s="644" customFormat="1" ht="25.5">
      <c r="A23" s="526" t="str">
        <f>'[2]Sheet1 (2)'!C17</f>
        <v>2018-05-10</v>
      </c>
      <c r="B23" s="527" t="str">
        <f>'[2]Sheet1 (2)'!D17</f>
        <v>Samoan</v>
      </c>
      <c r="C23" s="527" t="s">
        <v>540</v>
      </c>
      <c r="D23" s="527" t="s">
        <v>523</v>
      </c>
      <c r="E23" s="528">
        <v>0</v>
      </c>
      <c r="F23" s="666" t="s">
        <v>525</v>
      </c>
      <c r="G23" s="528">
        <v>0</v>
      </c>
      <c r="H23" s="528">
        <v>0</v>
      </c>
      <c r="I23" s="528">
        <v>0</v>
      </c>
      <c r="J23" s="528">
        <v>1</v>
      </c>
      <c r="K23" s="528">
        <v>1</v>
      </c>
      <c r="L23" s="527" t="s">
        <v>525</v>
      </c>
      <c r="M23" s="528">
        <v>0</v>
      </c>
      <c r="N23" s="528">
        <v>0</v>
      </c>
      <c r="O23" s="527" t="s">
        <v>525</v>
      </c>
      <c r="P23" s="665"/>
    </row>
    <row r="24" spans="1:20" s="644" customFormat="1" ht="25.5">
      <c r="A24" s="526" t="str">
        <f>'[2]Sheet1 (2)'!C16</f>
        <v>2018-05-08</v>
      </c>
      <c r="B24" s="527" t="str">
        <f>'[2]Sheet1 (2)'!D16</f>
        <v>English</v>
      </c>
      <c r="C24" s="527" t="s">
        <v>543</v>
      </c>
      <c r="D24" s="527" t="s">
        <v>523</v>
      </c>
      <c r="E24" s="528">
        <v>0</v>
      </c>
      <c r="F24" s="527" t="s">
        <v>525</v>
      </c>
      <c r="G24" s="528">
        <v>0</v>
      </c>
      <c r="H24" s="528">
        <v>0</v>
      </c>
      <c r="I24" s="528">
        <v>0</v>
      </c>
      <c r="J24" s="528">
        <v>1</v>
      </c>
      <c r="K24" s="528">
        <v>1</v>
      </c>
      <c r="L24" s="527" t="s">
        <v>525</v>
      </c>
      <c r="M24" s="528">
        <v>0</v>
      </c>
      <c r="N24" s="528">
        <v>0</v>
      </c>
      <c r="O24" s="527" t="s">
        <v>525</v>
      </c>
      <c r="P24" s="665"/>
    </row>
    <row r="25" spans="1:20" s="644" customFormat="1" ht="25.5">
      <c r="A25" s="526" t="str">
        <f>'[2]Sheet1 (2)'!C7</f>
        <v>2018-05-14</v>
      </c>
      <c r="B25" s="527" t="str">
        <f>'[2]Sheet1 (2)'!D7</f>
        <v>Vietnamese</v>
      </c>
      <c r="C25" s="527" t="s">
        <v>529</v>
      </c>
      <c r="D25" s="527" t="s">
        <v>523</v>
      </c>
      <c r="E25" s="528">
        <v>1</v>
      </c>
      <c r="F25" s="664" t="s">
        <v>536</v>
      </c>
      <c r="G25" s="528">
        <v>0</v>
      </c>
      <c r="H25" s="528">
        <v>0</v>
      </c>
      <c r="I25" s="528">
        <v>0</v>
      </c>
      <c r="J25" s="528">
        <v>0</v>
      </c>
      <c r="K25" s="528">
        <v>0</v>
      </c>
      <c r="L25" s="527" t="s">
        <v>528</v>
      </c>
      <c r="M25" s="528">
        <v>0</v>
      </c>
      <c r="N25" s="528">
        <v>0</v>
      </c>
      <c r="O25" s="527" t="s">
        <v>525</v>
      </c>
      <c r="P25" s="665"/>
      <c r="Q25" s="662"/>
      <c r="S25" s="662"/>
      <c r="T25" s="662"/>
    </row>
    <row r="26" spans="1:20" s="644" customFormat="1" ht="51">
      <c r="A26" s="526" t="str">
        <f>'[2]Sheet1 (2)'!C28</f>
        <v>2018-05-22</v>
      </c>
      <c r="B26" s="527" t="str">
        <f>'[2]Sheet1 (2)'!D28</f>
        <v>English</v>
      </c>
      <c r="C26" s="527" t="s">
        <v>532</v>
      </c>
      <c r="D26" s="527" t="s">
        <v>523</v>
      </c>
      <c r="E26" s="528">
        <v>1</v>
      </c>
      <c r="F26" s="527" t="s">
        <v>536</v>
      </c>
      <c r="G26" s="528">
        <v>0</v>
      </c>
      <c r="H26" s="528">
        <v>0</v>
      </c>
      <c r="I26" s="528">
        <v>0</v>
      </c>
      <c r="J26" s="528">
        <v>1</v>
      </c>
      <c r="K26" s="528">
        <v>0</v>
      </c>
      <c r="L26" s="527" t="s">
        <v>528</v>
      </c>
      <c r="M26" s="528">
        <v>1</v>
      </c>
      <c r="N26" s="528">
        <v>0</v>
      </c>
      <c r="O26" s="527" t="s">
        <v>525</v>
      </c>
      <c r="P26" s="665"/>
    </row>
    <row r="27" spans="1:20" s="644" customFormat="1">
      <c r="A27" s="526">
        <f>'[2]Sheet1 (2)'!C56</f>
        <v>0</v>
      </c>
      <c r="B27" s="527">
        <f>'[2]Sheet1 (2)'!D56</f>
        <v>0</v>
      </c>
      <c r="C27" s="527" t="s">
        <v>17</v>
      </c>
      <c r="D27" s="527" t="s">
        <v>523</v>
      </c>
      <c r="E27" s="528">
        <v>1</v>
      </c>
      <c r="F27" s="527" t="s">
        <v>542</v>
      </c>
      <c r="G27" s="528">
        <v>0</v>
      </c>
      <c r="H27" s="528">
        <v>0</v>
      </c>
      <c r="I27" s="528">
        <v>0</v>
      </c>
      <c r="J27" s="528">
        <v>0</v>
      </c>
      <c r="K27" s="528">
        <v>0</v>
      </c>
      <c r="L27" s="527" t="s">
        <v>528</v>
      </c>
      <c r="M27" s="528">
        <v>0</v>
      </c>
      <c r="N27" s="528">
        <v>0</v>
      </c>
      <c r="O27" s="527" t="s">
        <v>525</v>
      </c>
      <c r="P27" s="665"/>
    </row>
    <row r="28" spans="1:20" s="644" customFormat="1" ht="38.25">
      <c r="A28" s="526" t="str">
        <f>'[2]Sheet1 (2)'!C35</f>
        <v>2018-05-14</v>
      </c>
      <c r="B28" s="527" t="str">
        <f>'[2]Sheet1 (2)'!D35</f>
        <v>Spanish</v>
      </c>
      <c r="C28" s="527" t="s">
        <v>544</v>
      </c>
      <c r="D28" s="527" t="s">
        <v>523</v>
      </c>
      <c r="E28" s="528">
        <v>1</v>
      </c>
      <c r="F28" s="527" t="s">
        <v>542</v>
      </c>
      <c r="G28" s="528">
        <v>0</v>
      </c>
      <c r="H28" s="528">
        <v>0</v>
      </c>
      <c r="I28" s="528">
        <v>0</v>
      </c>
      <c r="J28" s="528">
        <v>0</v>
      </c>
      <c r="K28" s="528">
        <v>0</v>
      </c>
      <c r="L28" s="527" t="s">
        <v>528</v>
      </c>
      <c r="M28" s="528">
        <v>0</v>
      </c>
      <c r="N28" s="528">
        <v>0</v>
      </c>
      <c r="O28" s="527" t="s">
        <v>525</v>
      </c>
      <c r="P28" s="665"/>
    </row>
    <row r="29" spans="1:20" s="644" customFormat="1" ht="25.5">
      <c r="A29" s="526" t="str">
        <f>'[2]Sheet1 (2)'!C40</f>
        <v>2018-05-16</v>
      </c>
      <c r="B29" s="527" t="str">
        <f>'[2]Sheet1 (2)'!D40</f>
        <v>Spanish</v>
      </c>
      <c r="C29" s="527" t="s">
        <v>545</v>
      </c>
      <c r="D29" s="527" t="s">
        <v>523</v>
      </c>
      <c r="E29" s="528">
        <v>1</v>
      </c>
      <c r="F29" s="527" t="s">
        <v>542</v>
      </c>
      <c r="G29" s="528">
        <v>0</v>
      </c>
      <c r="H29" s="528">
        <v>0</v>
      </c>
      <c r="I29" s="528">
        <v>0</v>
      </c>
      <c r="J29" s="528">
        <v>1</v>
      </c>
      <c r="K29" s="528">
        <v>1</v>
      </c>
      <c r="L29" s="527" t="s">
        <v>525</v>
      </c>
      <c r="M29" s="528">
        <v>0</v>
      </c>
      <c r="N29" s="528">
        <v>0</v>
      </c>
      <c r="O29" s="527" t="s">
        <v>525</v>
      </c>
      <c r="P29" s="665"/>
    </row>
    <row r="30" spans="1:20" s="644" customFormat="1" ht="25.5">
      <c r="A30" s="526" t="str">
        <f>'[2]Sheet1 (2)'!C44</f>
        <v>2018-05-30</v>
      </c>
      <c r="B30" s="527" t="str">
        <f>'[2]Sheet1 (2)'!D44</f>
        <v>Spanish</v>
      </c>
      <c r="C30" s="527" t="s">
        <v>543</v>
      </c>
      <c r="D30" s="527" t="s">
        <v>523</v>
      </c>
      <c r="E30" s="528">
        <v>1</v>
      </c>
      <c r="F30" s="527" t="s">
        <v>536</v>
      </c>
      <c r="G30" s="528">
        <v>0</v>
      </c>
      <c r="H30" s="528">
        <v>0</v>
      </c>
      <c r="I30" s="528">
        <v>0</v>
      </c>
      <c r="J30" s="528">
        <v>0</v>
      </c>
      <c r="K30" s="528">
        <v>1</v>
      </c>
      <c r="L30" s="527" t="s">
        <v>525</v>
      </c>
      <c r="M30" s="528">
        <v>0</v>
      </c>
      <c r="N30" s="528">
        <v>0</v>
      </c>
      <c r="O30" s="527" t="s">
        <v>525</v>
      </c>
      <c r="P30" s="665"/>
    </row>
    <row r="31" spans="1:20" s="644" customFormat="1" ht="51">
      <c r="A31" s="526" t="str">
        <f>'[2]Sheet1 (2)'!C21</f>
        <v>2018-05-02</v>
      </c>
      <c r="B31" s="527" t="str">
        <f>'[2]Sheet1 (2)'!D21</f>
        <v>Chinese/Cantonese</v>
      </c>
      <c r="C31" s="527" t="s">
        <v>541</v>
      </c>
      <c r="D31" s="527" t="s">
        <v>523</v>
      </c>
      <c r="E31" s="528">
        <v>1</v>
      </c>
      <c r="F31" s="527" t="s">
        <v>542</v>
      </c>
      <c r="G31" s="528">
        <v>0</v>
      </c>
      <c r="H31" s="528">
        <v>0</v>
      </c>
      <c r="I31" s="528">
        <v>0</v>
      </c>
      <c r="J31" s="528">
        <v>1</v>
      </c>
      <c r="K31" s="528">
        <v>0</v>
      </c>
      <c r="L31" s="527" t="s">
        <v>528</v>
      </c>
      <c r="M31" s="528">
        <v>1</v>
      </c>
      <c r="N31" s="528">
        <v>0</v>
      </c>
      <c r="O31" s="527" t="s">
        <v>525</v>
      </c>
      <c r="P31" s="665"/>
    </row>
    <row r="32" spans="1:20" s="644" customFormat="1" ht="25.5">
      <c r="A32" s="526" t="str">
        <f>'[2]Sheet1 (2)'!C6</f>
        <v>2018-05-14</v>
      </c>
      <c r="B32" s="527" t="str">
        <f>'[2]Sheet1 (2)'!D6</f>
        <v>Korean</v>
      </c>
      <c r="C32" s="527" t="s">
        <v>529</v>
      </c>
      <c r="D32" s="527" t="s">
        <v>523</v>
      </c>
      <c r="E32" s="528">
        <v>0</v>
      </c>
      <c r="F32" s="527" t="s">
        <v>525</v>
      </c>
      <c r="G32" s="528">
        <v>0</v>
      </c>
      <c r="H32" s="528">
        <v>0</v>
      </c>
      <c r="I32" s="528">
        <v>0</v>
      </c>
      <c r="J32" s="528">
        <v>1</v>
      </c>
      <c r="K32" s="528">
        <v>0</v>
      </c>
      <c r="L32" s="527" t="s">
        <v>528</v>
      </c>
      <c r="M32" s="528">
        <v>0</v>
      </c>
      <c r="N32" s="528">
        <v>0</v>
      </c>
      <c r="O32" s="527" t="s">
        <v>525</v>
      </c>
      <c r="P32" s="665"/>
      <c r="Q32" s="662"/>
      <c r="S32" s="662"/>
      <c r="T32" s="662"/>
    </row>
    <row r="33" spans="1:20" s="644" customFormat="1">
      <c r="A33" s="526">
        <f>'[2]Sheet1 (2)'!C57</f>
        <v>0</v>
      </c>
      <c r="B33" s="527">
        <f>'[2]Sheet1 (2)'!D57</f>
        <v>0</v>
      </c>
      <c r="C33" s="527" t="s">
        <v>17</v>
      </c>
      <c r="D33" s="527" t="s">
        <v>523</v>
      </c>
      <c r="E33" s="528">
        <v>1</v>
      </c>
      <c r="F33" s="527" t="s">
        <v>538</v>
      </c>
      <c r="G33" s="528">
        <v>0</v>
      </c>
      <c r="H33" s="528">
        <v>0</v>
      </c>
      <c r="I33" s="528">
        <v>0</v>
      </c>
      <c r="J33" s="528">
        <v>0</v>
      </c>
      <c r="K33" s="528">
        <v>0</v>
      </c>
      <c r="L33" s="527" t="s">
        <v>528</v>
      </c>
      <c r="M33" s="528">
        <v>0</v>
      </c>
      <c r="N33" s="528">
        <v>0</v>
      </c>
      <c r="O33" s="527" t="s">
        <v>525</v>
      </c>
      <c r="P33" s="665"/>
    </row>
    <row r="34" spans="1:20" s="644" customFormat="1" ht="25.5">
      <c r="A34" s="526" t="str">
        <f>'[2]Sheet1 (2)'!C45</f>
        <v>2018-05-22</v>
      </c>
      <c r="B34" s="527" t="str">
        <f>'[2]Sheet1 (2)'!D45</f>
        <v>Korean</v>
      </c>
      <c r="C34" s="527" t="s">
        <v>529</v>
      </c>
      <c r="D34" s="527" t="s">
        <v>523</v>
      </c>
      <c r="E34" s="528">
        <v>1</v>
      </c>
      <c r="F34" s="527" t="s">
        <v>538</v>
      </c>
      <c r="G34" s="528">
        <v>0</v>
      </c>
      <c r="H34" s="528">
        <v>0</v>
      </c>
      <c r="I34" s="528">
        <v>0</v>
      </c>
      <c r="J34" s="528">
        <v>0</v>
      </c>
      <c r="K34" s="528">
        <v>0</v>
      </c>
      <c r="L34" s="527" t="s">
        <v>528</v>
      </c>
      <c r="M34" s="528">
        <v>0</v>
      </c>
      <c r="N34" s="528">
        <v>0</v>
      </c>
      <c r="O34" s="527" t="s">
        <v>525</v>
      </c>
      <c r="P34" s="665"/>
    </row>
    <row r="35" spans="1:20" s="644" customFormat="1" ht="25.5">
      <c r="A35" s="526" t="str">
        <f>'[2]Sheet1 (2)'!C12</f>
        <v>2018-05-30</v>
      </c>
      <c r="B35" s="527" t="str">
        <f>'[2]Sheet1 (2)'!D12</f>
        <v>Vietnamese</v>
      </c>
      <c r="C35" s="527" t="s">
        <v>529</v>
      </c>
      <c r="D35" s="527" t="s">
        <v>523</v>
      </c>
      <c r="E35" s="528">
        <v>1</v>
      </c>
      <c r="F35" s="527" t="s">
        <v>542</v>
      </c>
      <c r="G35" s="528">
        <v>0</v>
      </c>
      <c r="H35" s="528">
        <v>0</v>
      </c>
      <c r="I35" s="528">
        <v>0</v>
      </c>
      <c r="J35" s="528">
        <v>1</v>
      </c>
      <c r="K35" s="528">
        <v>0</v>
      </c>
      <c r="L35" s="527" t="s">
        <v>528</v>
      </c>
      <c r="M35" s="528">
        <v>1</v>
      </c>
      <c r="N35" s="528">
        <v>0</v>
      </c>
      <c r="O35" s="527" t="s">
        <v>525</v>
      </c>
      <c r="P35" s="665"/>
    </row>
    <row r="36" spans="1:20" s="644" customFormat="1" ht="25.5">
      <c r="A36" s="526" t="str">
        <f>'[2]Sheet1 (2)'!C36</f>
        <v>2018-05-14</v>
      </c>
      <c r="B36" s="527" t="str">
        <f>'[2]Sheet1 (2)'!D36</f>
        <v>Spanish</v>
      </c>
      <c r="C36" s="527" t="s">
        <v>539</v>
      </c>
      <c r="D36" s="527" t="s">
        <v>523</v>
      </c>
      <c r="E36" s="528">
        <v>1</v>
      </c>
      <c r="F36" s="527" t="s">
        <v>542</v>
      </c>
      <c r="G36" s="528">
        <v>0</v>
      </c>
      <c r="H36" s="528">
        <v>0</v>
      </c>
      <c r="I36" s="528">
        <v>0</v>
      </c>
      <c r="J36" s="528">
        <v>1</v>
      </c>
      <c r="K36" s="528">
        <v>0</v>
      </c>
      <c r="L36" s="527" t="s">
        <v>528</v>
      </c>
      <c r="M36" s="528">
        <v>0</v>
      </c>
      <c r="N36" s="528">
        <v>0</v>
      </c>
      <c r="O36" s="527" t="s">
        <v>525</v>
      </c>
      <c r="P36" s="665"/>
    </row>
    <row r="37" spans="1:20" s="644" customFormat="1" ht="51">
      <c r="A37" s="526" t="str">
        <f>'[2]Sheet1 (2)'!C37</f>
        <v>2018-05-14</v>
      </c>
      <c r="B37" s="527" t="str">
        <f>'[2]Sheet1 (2)'!D37</f>
        <v>Spanish</v>
      </c>
      <c r="C37" s="527" t="s">
        <v>534</v>
      </c>
      <c r="D37" s="527" t="s">
        <v>523</v>
      </c>
      <c r="E37" s="528">
        <v>1</v>
      </c>
      <c r="F37" s="527" t="s">
        <v>542</v>
      </c>
      <c r="G37" s="528">
        <v>0</v>
      </c>
      <c r="H37" s="528">
        <v>0</v>
      </c>
      <c r="I37" s="528">
        <v>0</v>
      </c>
      <c r="J37" s="528">
        <v>1</v>
      </c>
      <c r="K37" s="528">
        <v>0</v>
      </c>
      <c r="L37" s="527" t="s">
        <v>528</v>
      </c>
      <c r="M37" s="528">
        <v>0</v>
      </c>
      <c r="N37" s="528">
        <v>0</v>
      </c>
      <c r="O37" s="527" t="s">
        <v>525</v>
      </c>
      <c r="P37" s="665"/>
    </row>
    <row r="38" spans="1:20" s="644" customFormat="1" ht="51">
      <c r="A38" s="526" t="str">
        <f>'[2]Sheet1 (2)'!C25</f>
        <v>2018-05-15</v>
      </c>
      <c r="B38" s="527" t="str">
        <f>'[2]Sheet1 (2)'!D25</f>
        <v>Chinese/Cantonese</v>
      </c>
      <c r="C38" s="527" t="s">
        <v>532</v>
      </c>
      <c r="D38" s="527" t="s">
        <v>523</v>
      </c>
      <c r="E38" s="528">
        <v>1</v>
      </c>
      <c r="F38" s="527" t="s">
        <v>536</v>
      </c>
      <c r="G38" s="528">
        <v>0</v>
      </c>
      <c r="H38" s="528">
        <v>0</v>
      </c>
      <c r="I38" s="528">
        <v>0</v>
      </c>
      <c r="J38" s="528">
        <v>0</v>
      </c>
      <c r="K38" s="528">
        <v>0</v>
      </c>
      <c r="L38" s="527" t="s">
        <v>528</v>
      </c>
      <c r="M38" s="528">
        <v>1</v>
      </c>
      <c r="N38" s="528">
        <v>0</v>
      </c>
      <c r="O38" s="527" t="s">
        <v>525</v>
      </c>
      <c r="P38" s="665"/>
    </row>
    <row r="39" spans="1:20" s="644" customFormat="1" ht="38.25">
      <c r="A39" s="526" t="str">
        <f>'[2]Sheet1 (2)'!C41</f>
        <v>2018-05-18</v>
      </c>
      <c r="B39" s="527" t="str">
        <f>'[2]Sheet1 (2)'!D41</f>
        <v>Spanish</v>
      </c>
      <c r="C39" s="527" t="s">
        <v>546</v>
      </c>
      <c r="D39" s="527" t="s">
        <v>523</v>
      </c>
      <c r="E39" s="528">
        <v>1</v>
      </c>
      <c r="F39" s="527" t="s">
        <v>531</v>
      </c>
      <c r="G39" s="528">
        <v>0</v>
      </c>
      <c r="H39" s="528">
        <v>0</v>
      </c>
      <c r="I39" s="528">
        <v>0</v>
      </c>
      <c r="J39" s="528">
        <v>0</v>
      </c>
      <c r="K39" s="528">
        <v>1</v>
      </c>
      <c r="L39" s="527" t="s">
        <v>525</v>
      </c>
      <c r="M39" s="528">
        <v>0</v>
      </c>
      <c r="N39" s="528">
        <v>0</v>
      </c>
      <c r="O39" s="527" t="s">
        <v>525</v>
      </c>
      <c r="P39" s="665"/>
    </row>
    <row r="40" spans="1:20" s="644" customFormat="1" ht="51">
      <c r="A40" s="526" t="str">
        <f>'[2]Sheet1 (2)'!C42</f>
        <v>2018-05-23</v>
      </c>
      <c r="B40" s="527" t="str">
        <f>'[2]Sheet1 (2)'!D42</f>
        <v>Spanish</v>
      </c>
      <c r="C40" s="527" t="s">
        <v>547</v>
      </c>
      <c r="D40" s="527" t="s">
        <v>523</v>
      </c>
      <c r="E40" s="528">
        <v>1</v>
      </c>
      <c r="F40" s="527" t="s">
        <v>531</v>
      </c>
      <c r="G40" s="528">
        <v>0</v>
      </c>
      <c r="H40" s="528">
        <v>0</v>
      </c>
      <c r="I40" s="528">
        <v>0</v>
      </c>
      <c r="J40" s="528">
        <v>0</v>
      </c>
      <c r="K40" s="528">
        <v>1</v>
      </c>
      <c r="L40" s="527" t="s">
        <v>525</v>
      </c>
      <c r="M40" s="528">
        <v>0</v>
      </c>
      <c r="N40" s="528">
        <v>0</v>
      </c>
      <c r="O40" s="527" t="s">
        <v>525</v>
      </c>
      <c r="P40" s="665"/>
    </row>
    <row r="41" spans="1:20" s="644" customFormat="1" ht="25.5">
      <c r="A41" s="526" t="str">
        <f>'[2]Sheet1 (2)'!C5</f>
        <v>2018-05-09</v>
      </c>
      <c r="B41" s="527" t="str">
        <f>'[2]Sheet1 (2)'!D5</f>
        <v>Spanish</v>
      </c>
      <c r="C41" s="527" t="s">
        <v>529</v>
      </c>
      <c r="D41" s="527" t="s">
        <v>523</v>
      </c>
      <c r="E41" s="528">
        <v>1</v>
      </c>
      <c r="F41" s="527" t="s">
        <v>542</v>
      </c>
      <c r="G41" s="528">
        <v>0</v>
      </c>
      <c r="H41" s="528">
        <v>0</v>
      </c>
      <c r="I41" s="528">
        <v>0</v>
      </c>
      <c r="J41" s="528">
        <v>0</v>
      </c>
      <c r="K41" s="528">
        <v>0</v>
      </c>
      <c r="L41" s="527" t="s">
        <v>528</v>
      </c>
      <c r="M41" s="528">
        <v>0</v>
      </c>
      <c r="N41" s="528">
        <v>0</v>
      </c>
      <c r="O41" s="527" t="s">
        <v>525</v>
      </c>
      <c r="P41" s="665"/>
      <c r="Q41" s="662"/>
      <c r="S41" s="662"/>
      <c r="T41" s="662"/>
    </row>
    <row r="42" spans="1:20" s="644" customFormat="1" ht="38.25">
      <c r="A42" s="526" t="str">
        <f>'[2]Sheet1 (2)'!C38</f>
        <v>2018-05-15</v>
      </c>
      <c r="B42" s="527" t="str">
        <f>'[2]Sheet1 (2)'!D38</f>
        <v>Spanish</v>
      </c>
      <c r="C42" s="527" t="s">
        <v>544</v>
      </c>
      <c r="D42" s="527" t="s">
        <v>523</v>
      </c>
      <c r="E42" s="528">
        <v>1</v>
      </c>
      <c r="F42" s="527" t="s">
        <v>542</v>
      </c>
      <c r="G42" s="528">
        <v>0</v>
      </c>
      <c r="H42" s="528">
        <v>0</v>
      </c>
      <c r="I42" s="528">
        <v>0</v>
      </c>
      <c r="J42" s="528">
        <v>0</v>
      </c>
      <c r="K42" s="528">
        <v>0</v>
      </c>
      <c r="L42" s="527" t="s">
        <v>528</v>
      </c>
      <c r="M42" s="528">
        <v>0</v>
      </c>
      <c r="N42" s="528">
        <v>0</v>
      </c>
      <c r="O42" s="527" t="s">
        <v>525</v>
      </c>
      <c r="P42" s="665"/>
    </row>
    <row r="43" spans="1:20" s="644" customFormat="1" ht="25.5">
      <c r="A43" s="526" t="str">
        <f>'[2]Sheet1 (2)'!C8</f>
        <v>2018-05-21</v>
      </c>
      <c r="B43" s="527" t="str">
        <f>'[2]Sheet1 (2)'!D8</f>
        <v>Vietnamese</v>
      </c>
      <c r="C43" s="527" t="s">
        <v>529</v>
      </c>
      <c r="D43" s="527" t="s">
        <v>523</v>
      </c>
      <c r="E43" s="528">
        <v>0</v>
      </c>
      <c r="F43" s="527" t="s">
        <v>525</v>
      </c>
      <c r="G43" s="528">
        <v>0</v>
      </c>
      <c r="H43" s="528">
        <v>0</v>
      </c>
      <c r="I43" s="528">
        <v>0</v>
      </c>
      <c r="J43" s="528">
        <v>0</v>
      </c>
      <c r="K43" s="528">
        <v>0</v>
      </c>
      <c r="L43" s="527" t="s">
        <v>528</v>
      </c>
      <c r="M43" s="528">
        <v>0</v>
      </c>
      <c r="N43" s="528">
        <v>0</v>
      </c>
      <c r="O43" s="527" t="s">
        <v>525</v>
      </c>
      <c r="P43" s="665"/>
      <c r="Q43" s="662"/>
      <c r="S43" s="662"/>
      <c r="T43" s="662"/>
    </row>
    <row r="44" spans="1:20" s="644" customFormat="1" ht="25.5">
      <c r="A44" s="526" t="str">
        <f>'[2]Sheet1 (2)'!C18</f>
        <v>2018-05-25</v>
      </c>
      <c r="B44" s="527" t="str">
        <f>'[2]Sheet1 (2)'!D18</f>
        <v>Spanish</v>
      </c>
      <c r="C44" s="527" t="s">
        <v>540</v>
      </c>
      <c r="D44" s="527" t="s">
        <v>523</v>
      </c>
      <c r="E44" s="528">
        <v>1</v>
      </c>
      <c r="F44" s="527" t="s">
        <v>542</v>
      </c>
      <c r="G44" s="528">
        <v>0</v>
      </c>
      <c r="H44" s="528">
        <v>0</v>
      </c>
      <c r="I44" s="528">
        <v>0</v>
      </c>
      <c r="J44" s="528">
        <v>0</v>
      </c>
      <c r="K44" s="528">
        <v>1</v>
      </c>
      <c r="L44" s="527" t="s">
        <v>525</v>
      </c>
      <c r="M44" s="528">
        <v>0</v>
      </c>
      <c r="N44" s="528">
        <v>0</v>
      </c>
      <c r="O44" s="527" t="s">
        <v>525</v>
      </c>
      <c r="P44" s="665"/>
    </row>
    <row r="45" spans="1:20" s="644" customFormat="1" ht="25.5">
      <c r="A45" s="526" t="str">
        <f>'[2]Sheet1 (2)'!C43</f>
        <v>2018-05-25</v>
      </c>
      <c r="B45" s="527" t="str">
        <f>'[2]Sheet1 (2)'!D43</f>
        <v>Spanish</v>
      </c>
      <c r="C45" s="527" t="s">
        <v>539</v>
      </c>
      <c r="D45" s="527" t="s">
        <v>523</v>
      </c>
      <c r="E45" s="528">
        <v>1</v>
      </c>
      <c r="F45" s="527" t="s">
        <v>536</v>
      </c>
      <c r="G45" s="528">
        <v>0</v>
      </c>
      <c r="H45" s="528">
        <v>0</v>
      </c>
      <c r="I45" s="528">
        <v>0</v>
      </c>
      <c r="J45" s="528">
        <v>0</v>
      </c>
      <c r="K45" s="528">
        <v>1</v>
      </c>
      <c r="L45" s="527" t="s">
        <v>525</v>
      </c>
      <c r="M45" s="528">
        <v>0</v>
      </c>
      <c r="N45" s="528">
        <v>0</v>
      </c>
      <c r="O45" s="527" t="s">
        <v>525</v>
      </c>
      <c r="P45" s="665"/>
    </row>
    <row r="46" spans="1:20" s="644" customFormat="1" ht="25.5">
      <c r="A46" s="526" t="str">
        <f>'[2]Sheet1 (2)'!C39</f>
        <v>2018-05-16</v>
      </c>
      <c r="B46" s="527" t="str">
        <f>'[2]Sheet1 (2)'!D39</f>
        <v>Spanish</v>
      </c>
      <c r="C46" s="527" t="s">
        <v>545</v>
      </c>
      <c r="D46" s="527" t="s">
        <v>523</v>
      </c>
      <c r="E46" s="528">
        <v>1</v>
      </c>
      <c r="F46" s="527" t="s">
        <v>542</v>
      </c>
      <c r="G46" s="528">
        <v>0</v>
      </c>
      <c r="H46" s="528">
        <v>0</v>
      </c>
      <c r="I46" s="528">
        <v>0</v>
      </c>
      <c r="J46" s="528">
        <v>0</v>
      </c>
      <c r="K46" s="528">
        <v>0</v>
      </c>
      <c r="L46" s="527" t="s">
        <v>528</v>
      </c>
      <c r="M46" s="528">
        <v>0</v>
      </c>
      <c r="N46" s="528">
        <v>0</v>
      </c>
      <c r="O46" s="527" t="s">
        <v>525</v>
      </c>
      <c r="P46" s="665"/>
    </row>
    <row r="47" spans="1:20" s="644" customFormat="1" ht="25.5">
      <c r="A47" s="526" t="str">
        <f>'[2]Sheet1 (2)'!C33</f>
        <v>2018-05-09</v>
      </c>
      <c r="B47" s="527" t="str">
        <f>'[2]Sheet1 (2)'!D33</f>
        <v>Spanish</v>
      </c>
      <c r="C47" s="527" t="s">
        <v>539</v>
      </c>
      <c r="D47" s="527" t="s">
        <v>523</v>
      </c>
      <c r="E47" s="528">
        <v>1</v>
      </c>
      <c r="F47" s="527" t="s">
        <v>542</v>
      </c>
      <c r="G47" s="528">
        <v>0</v>
      </c>
      <c r="H47" s="528">
        <v>0</v>
      </c>
      <c r="I47" s="528">
        <v>1</v>
      </c>
      <c r="J47" s="528">
        <v>0</v>
      </c>
      <c r="K47" s="528">
        <v>0</v>
      </c>
      <c r="L47" s="527" t="s">
        <v>528</v>
      </c>
      <c r="M47" s="528">
        <v>1</v>
      </c>
      <c r="N47" s="528">
        <v>0</v>
      </c>
      <c r="O47" s="527" t="s">
        <v>525</v>
      </c>
      <c r="P47" s="665"/>
    </row>
    <row r="48" spans="1:20" s="644" customFormat="1" ht="63.75">
      <c r="A48" s="526" t="str">
        <f>'[2]Sheet1 (2)'!C52</f>
        <v>2018-05-10</v>
      </c>
      <c r="B48" s="527" t="str">
        <f>'[2]Sheet1 (2)'!D52</f>
        <v>Vietnamese</v>
      </c>
      <c r="C48" s="527" t="s">
        <v>548</v>
      </c>
      <c r="D48" s="527" t="s">
        <v>523</v>
      </c>
      <c r="E48" s="528">
        <v>1</v>
      </c>
      <c r="F48" s="664" t="s">
        <v>549</v>
      </c>
      <c r="G48" s="528">
        <v>0</v>
      </c>
      <c r="H48" s="528">
        <v>0</v>
      </c>
      <c r="I48" s="528">
        <v>0</v>
      </c>
      <c r="J48" s="528">
        <v>0</v>
      </c>
      <c r="K48" s="528">
        <v>0</v>
      </c>
      <c r="L48" s="527" t="s">
        <v>528</v>
      </c>
      <c r="M48" s="528">
        <v>0</v>
      </c>
      <c r="N48" s="528">
        <v>0</v>
      </c>
      <c r="O48" s="527" t="s">
        <v>525</v>
      </c>
      <c r="P48" s="665"/>
    </row>
    <row r="49" spans="1:20" s="644" customFormat="1" ht="25.5">
      <c r="A49" s="526" t="str">
        <f>'[2]Sheet1 (2)'!C13</f>
        <v>2018-04-30</v>
      </c>
      <c r="B49" s="527" t="str">
        <f>'[2]Sheet1 (2)'!D13</f>
        <v>English</v>
      </c>
      <c r="C49" s="527" t="s">
        <v>540</v>
      </c>
      <c r="D49" s="527" t="s">
        <v>523</v>
      </c>
      <c r="E49" s="528">
        <v>1</v>
      </c>
      <c r="F49" s="527" t="s">
        <v>533</v>
      </c>
      <c r="G49" s="528">
        <v>0</v>
      </c>
      <c r="H49" s="528">
        <v>0</v>
      </c>
      <c r="I49" s="528">
        <v>0</v>
      </c>
      <c r="J49" s="528">
        <v>1</v>
      </c>
      <c r="K49" s="528">
        <v>0</v>
      </c>
      <c r="L49" s="527" t="s">
        <v>528</v>
      </c>
      <c r="M49" s="528">
        <v>0</v>
      </c>
      <c r="N49" s="528">
        <v>0</v>
      </c>
      <c r="O49" s="527" t="s">
        <v>525</v>
      </c>
      <c r="P49" s="665"/>
    </row>
    <row r="50" spans="1:20" s="644" customFormat="1" ht="76.5">
      <c r="A50" s="526" t="str">
        <f>'[2]Sheet1 (2)'!C19</f>
        <v>2018-05-01</v>
      </c>
      <c r="B50" s="527" t="str">
        <f>'[2]Sheet1 (2)'!D19</f>
        <v>Chinese/Cantonese</v>
      </c>
      <c r="C50" s="527" t="s">
        <v>522</v>
      </c>
      <c r="D50" s="527" t="s">
        <v>523</v>
      </c>
      <c r="E50" s="528">
        <v>0</v>
      </c>
      <c r="F50" s="527" t="s">
        <v>525</v>
      </c>
      <c r="G50" s="528">
        <v>0</v>
      </c>
      <c r="H50" s="528">
        <v>0</v>
      </c>
      <c r="I50" s="528">
        <v>0</v>
      </c>
      <c r="J50" s="528">
        <v>1</v>
      </c>
      <c r="K50" s="528"/>
      <c r="L50" s="527" t="s">
        <v>525</v>
      </c>
      <c r="M50" s="528">
        <v>0</v>
      </c>
      <c r="N50" s="528">
        <v>1</v>
      </c>
      <c r="O50" s="527" t="s">
        <v>525</v>
      </c>
      <c r="P50" s="665"/>
    </row>
    <row r="51" spans="1:20" s="644" customFormat="1" ht="25.5">
      <c r="A51" s="526" t="str">
        <f>'[2]Sheet1 (2)'!C4</f>
        <v>2018-05-01</v>
      </c>
      <c r="B51" s="527" t="str">
        <f>'[2]Sheet1 (2)'!D4</f>
        <v>English</v>
      </c>
      <c r="C51" s="527" t="s">
        <v>529</v>
      </c>
      <c r="D51" s="527" t="s">
        <v>523</v>
      </c>
      <c r="E51" s="528">
        <v>0</v>
      </c>
      <c r="F51" s="527" t="s">
        <v>525</v>
      </c>
      <c r="G51" s="528">
        <v>0</v>
      </c>
      <c r="H51" s="528">
        <v>0</v>
      </c>
      <c r="I51" s="528">
        <v>0</v>
      </c>
      <c r="J51" s="528">
        <v>1</v>
      </c>
      <c r="K51" s="528">
        <v>0</v>
      </c>
      <c r="L51" s="527" t="s">
        <v>528</v>
      </c>
      <c r="M51" s="528">
        <v>0</v>
      </c>
      <c r="N51" s="528">
        <v>0</v>
      </c>
      <c r="O51" s="527" t="s">
        <v>525</v>
      </c>
      <c r="P51" s="665"/>
      <c r="Q51" s="662"/>
      <c r="R51" s="662"/>
      <c r="S51" s="662"/>
      <c r="T51" s="662"/>
    </row>
    <row r="52" spans="1:20" s="644" customFormat="1" ht="25.5">
      <c r="A52" s="526" t="str">
        <f>'[2]Sheet1 (2)'!C15</f>
        <v>2018-05-08</v>
      </c>
      <c r="B52" s="527" t="str">
        <f>'[2]Sheet1 (2)'!D15</f>
        <v>English</v>
      </c>
      <c r="C52" s="527" t="s">
        <v>545</v>
      </c>
      <c r="D52" s="527" t="s">
        <v>523</v>
      </c>
      <c r="E52" s="528">
        <v>1</v>
      </c>
      <c r="F52" s="527" t="s">
        <v>538</v>
      </c>
      <c r="G52" s="528">
        <v>0</v>
      </c>
      <c r="H52" s="528">
        <v>0</v>
      </c>
      <c r="I52" s="528">
        <v>0</v>
      </c>
      <c r="J52" s="528">
        <v>1</v>
      </c>
      <c r="K52" s="528"/>
      <c r="L52" s="527"/>
      <c r="M52" s="528">
        <v>0</v>
      </c>
      <c r="N52" s="528">
        <v>1</v>
      </c>
      <c r="O52" s="527" t="s">
        <v>525</v>
      </c>
      <c r="P52" s="665"/>
    </row>
    <row r="53" spans="1:20" s="670" customFormat="1" ht="30">
      <c r="A53" s="667" t="str">
        <f>'[2]Sheet1 (2)'!C46</f>
        <v>2018-04-17</v>
      </c>
      <c r="B53" s="664" t="str">
        <f>'[2]Sheet1 (2)'!D46</f>
        <v>English</v>
      </c>
      <c r="C53" s="664" t="s">
        <v>550</v>
      </c>
      <c r="D53" s="527" t="s">
        <v>523</v>
      </c>
      <c r="E53" s="668">
        <v>0</v>
      </c>
      <c r="F53" s="664" t="s">
        <v>525</v>
      </c>
      <c r="G53" s="528">
        <v>0</v>
      </c>
      <c r="H53" s="528">
        <v>0</v>
      </c>
      <c r="I53" s="668">
        <v>0</v>
      </c>
      <c r="J53" s="668">
        <v>0</v>
      </c>
      <c r="K53" s="668">
        <v>0</v>
      </c>
      <c r="L53" s="664" t="s">
        <v>528</v>
      </c>
      <c r="M53" s="668">
        <v>0</v>
      </c>
      <c r="N53" s="668">
        <v>0</v>
      </c>
      <c r="O53" s="527" t="s">
        <v>525</v>
      </c>
      <c r="P53" s="669"/>
    </row>
    <row r="54" spans="1:20" s="644" customFormat="1" ht="51">
      <c r="A54" s="526" t="str">
        <f>'[2]Sheet1 (2)'!C22</f>
        <v>2018-05-03</v>
      </c>
      <c r="B54" s="527" t="str">
        <f>'[2]Sheet1 (2)'!D22</f>
        <v>Chinese/Cantonese</v>
      </c>
      <c r="C54" s="527" t="s">
        <v>541</v>
      </c>
      <c r="D54" s="527" t="s">
        <v>523</v>
      </c>
      <c r="E54" s="528">
        <v>1</v>
      </c>
      <c r="F54" s="527" t="s">
        <v>542</v>
      </c>
      <c r="G54" s="528">
        <v>0</v>
      </c>
      <c r="H54" s="528">
        <v>0</v>
      </c>
      <c r="I54" s="528">
        <v>0</v>
      </c>
      <c r="J54" s="528">
        <v>1</v>
      </c>
      <c r="K54" s="528">
        <v>0</v>
      </c>
      <c r="L54" s="527" t="s">
        <v>528</v>
      </c>
      <c r="M54" s="528">
        <v>0</v>
      </c>
      <c r="N54" s="528">
        <v>0</v>
      </c>
      <c r="O54" s="527" t="s">
        <v>525</v>
      </c>
      <c r="P54" s="665"/>
    </row>
    <row r="55" spans="1:20" s="644" customFormat="1" ht="51">
      <c r="A55" s="526" t="str">
        <f>'[2]Sheet1 (2)'!C11</f>
        <v>2018-05-25</v>
      </c>
      <c r="B55" s="527" t="str">
        <f>'[2]Sheet1 (2)'!D11</f>
        <v>English</v>
      </c>
      <c r="C55" s="527" t="s">
        <v>534</v>
      </c>
      <c r="D55" s="527" t="s">
        <v>523</v>
      </c>
      <c r="E55" s="528">
        <v>0</v>
      </c>
      <c r="F55" s="527" t="s">
        <v>525</v>
      </c>
      <c r="G55" s="528">
        <v>0</v>
      </c>
      <c r="H55" s="528">
        <v>0</v>
      </c>
      <c r="I55" s="528">
        <v>0</v>
      </c>
      <c r="J55" s="528">
        <v>0</v>
      </c>
      <c r="K55" s="528">
        <v>0</v>
      </c>
      <c r="L55" s="527" t="s">
        <v>528</v>
      </c>
      <c r="M55" s="528">
        <v>0</v>
      </c>
      <c r="N55" s="528">
        <v>0</v>
      </c>
      <c r="O55" s="527" t="s">
        <v>525</v>
      </c>
      <c r="P55" s="665"/>
    </row>
    <row r="56" spans="1:20" s="644" customFormat="1" ht="25.5">
      <c r="A56" s="526" t="str">
        <f>'[2]Sheet1 (2)'!C50</f>
        <v>2018-05-04</v>
      </c>
      <c r="B56" s="527" t="str">
        <f>'[2]Sheet1 (2)'!D50</f>
        <v>Vietnamese</v>
      </c>
      <c r="C56" s="527" t="s">
        <v>529</v>
      </c>
      <c r="D56" s="527" t="s">
        <v>523</v>
      </c>
      <c r="E56" s="528">
        <v>1</v>
      </c>
      <c r="F56" s="664" t="s">
        <v>536</v>
      </c>
      <c r="G56" s="528">
        <v>0</v>
      </c>
      <c r="H56" s="528">
        <v>0</v>
      </c>
      <c r="I56" s="528">
        <v>0</v>
      </c>
      <c r="J56" s="528">
        <v>0</v>
      </c>
      <c r="K56" s="528">
        <v>0</v>
      </c>
      <c r="L56" s="527" t="s">
        <v>528</v>
      </c>
      <c r="M56" s="528">
        <v>0</v>
      </c>
      <c r="N56" s="668">
        <v>0</v>
      </c>
      <c r="O56" s="527" t="s">
        <v>525</v>
      </c>
      <c r="P56" s="665"/>
    </row>
    <row r="57" spans="1:20" s="644" customFormat="1" ht="51">
      <c r="A57" s="526" t="str">
        <f>'[2]Sheet1 (2)'!C24</f>
        <v>2018-05-10</v>
      </c>
      <c r="B57" s="527" t="str">
        <f>'[2]Sheet1 (2)'!D24</f>
        <v>Chinese/Cantonese</v>
      </c>
      <c r="C57" s="527" t="s">
        <v>541</v>
      </c>
      <c r="D57" s="527" t="s">
        <v>523</v>
      </c>
      <c r="E57" s="528">
        <v>0</v>
      </c>
      <c r="F57" s="527" t="s">
        <v>525</v>
      </c>
      <c r="G57" s="528">
        <v>0</v>
      </c>
      <c r="H57" s="528">
        <v>0</v>
      </c>
      <c r="I57" s="528">
        <v>0</v>
      </c>
      <c r="J57" s="528">
        <v>0</v>
      </c>
      <c r="K57" s="528">
        <v>0</v>
      </c>
      <c r="L57" s="527" t="s">
        <v>528</v>
      </c>
      <c r="M57" s="528">
        <v>1</v>
      </c>
      <c r="N57" s="528">
        <v>0</v>
      </c>
      <c r="O57" s="527" t="s">
        <v>525</v>
      </c>
      <c r="P57" s="665"/>
    </row>
    <row r="58" spans="1:20" s="644" customFormat="1" ht="51">
      <c r="A58" s="526" t="str">
        <f>'[2]Sheet1 (2)'!C29</f>
        <v>2018-05-25</v>
      </c>
      <c r="B58" s="527" t="str">
        <f>'[2]Sheet1 (2)'!D29</f>
        <v>Chinese/Cantonese</v>
      </c>
      <c r="C58" s="527" t="s">
        <v>541</v>
      </c>
      <c r="D58" s="527" t="s">
        <v>523</v>
      </c>
      <c r="E58" s="528">
        <v>1</v>
      </c>
      <c r="F58" s="527" t="s">
        <v>533</v>
      </c>
      <c r="G58" s="528">
        <v>0</v>
      </c>
      <c r="H58" s="528">
        <v>0</v>
      </c>
      <c r="I58" s="528">
        <v>0</v>
      </c>
      <c r="J58" s="528">
        <v>0</v>
      </c>
      <c r="K58" s="528">
        <v>0</v>
      </c>
      <c r="L58" s="527" t="s">
        <v>528</v>
      </c>
      <c r="M58" s="528">
        <v>0</v>
      </c>
      <c r="N58" s="528">
        <v>0</v>
      </c>
      <c r="O58" s="527" t="s">
        <v>525</v>
      </c>
      <c r="P58" s="665"/>
    </row>
    <row r="59" spans="1:20" s="644" customFormat="1" ht="51">
      <c r="A59" s="526" t="str">
        <f>'[2]Sheet1 (2)'!C23</f>
        <v>2018-05-04</v>
      </c>
      <c r="B59" s="527" t="str">
        <f>'[2]Sheet1 (2)'!D23</f>
        <v>Chinese/Cantonese</v>
      </c>
      <c r="C59" s="527" t="s">
        <v>541</v>
      </c>
      <c r="D59" s="527" t="s">
        <v>523</v>
      </c>
      <c r="E59" s="528">
        <v>1</v>
      </c>
      <c r="F59" s="527" t="s">
        <v>542</v>
      </c>
      <c r="G59" s="528">
        <v>0</v>
      </c>
      <c r="H59" s="528">
        <v>0</v>
      </c>
      <c r="I59" s="528">
        <v>0</v>
      </c>
      <c r="J59" s="528">
        <v>0</v>
      </c>
      <c r="K59" s="528">
        <v>0</v>
      </c>
      <c r="L59" s="527" t="s">
        <v>528</v>
      </c>
      <c r="M59" s="528">
        <v>0</v>
      </c>
      <c r="N59" s="668">
        <v>0</v>
      </c>
      <c r="O59" s="527" t="s">
        <v>525</v>
      </c>
      <c r="P59" s="665"/>
    </row>
    <row r="60" spans="1:20" s="644" customFormat="1" ht="25.5">
      <c r="A60" s="526" t="str">
        <f>'[2]Sheet1 (2)'!C49</f>
        <v>2018-05-03</v>
      </c>
      <c r="B60" s="527" t="str">
        <f>'[2]Sheet1 (2)'!D49</f>
        <v>Vietnamese</v>
      </c>
      <c r="C60" s="527" t="s">
        <v>529</v>
      </c>
      <c r="D60" s="527" t="s">
        <v>523</v>
      </c>
      <c r="E60" s="528">
        <v>1</v>
      </c>
      <c r="F60" s="527" t="s">
        <v>542</v>
      </c>
      <c r="G60" s="528">
        <v>0</v>
      </c>
      <c r="H60" s="528">
        <v>0</v>
      </c>
      <c r="I60" s="528">
        <v>0</v>
      </c>
      <c r="J60" s="528">
        <v>0</v>
      </c>
      <c r="K60" s="528">
        <v>0</v>
      </c>
      <c r="L60" s="527" t="s">
        <v>528</v>
      </c>
      <c r="M60" s="528">
        <v>0</v>
      </c>
      <c r="N60" s="528">
        <v>0</v>
      </c>
      <c r="O60" s="527" t="s">
        <v>525</v>
      </c>
      <c r="P60" s="665"/>
    </row>
    <row r="61" spans="1:20" s="644" customFormat="1" ht="15">
      <c r="A61" s="526" t="s">
        <v>551</v>
      </c>
      <c r="B61" s="527" t="s">
        <v>552</v>
      </c>
      <c r="C61" s="527" t="s">
        <v>553</v>
      </c>
      <c r="D61" s="527" t="s">
        <v>523</v>
      </c>
      <c r="E61" s="528">
        <v>1</v>
      </c>
      <c r="F61" s="527" t="s">
        <v>554</v>
      </c>
      <c r="G61" s="528">
        <v>0</v>
      </c>
      <c r="H61" s="528">
        <v>0</v>
      </c>
      <c r="I61" s="528">
        <v>0</v>
      </c>
      <c r="J61" s="528">
        <v>1</v>
      </c>
      <c r="K61" s="528">
        <v>0</v>
      </c>
      <c r="L61" s="527" t="s">
        <v>528</v>
      </c>
      <c r="M61" s="528">
        <v>0</v>
      </c>
      <c r="N61" s="528">
        <v>0</v>
      </c>
      <c r="O61" s="671" t="s">
        <v>523</v>
      </c>
      <c r="P61" s="649"/>
    </row>
    <row r="62" spans="1:20" s="644" customFormat="1" ht="15">
      <c r="A62" s="526" t="s">
        <v>555</v>
      </c>
      <c r="B62" s="527" t="s">
        <v>556</v>
      </c>
      <c r="C62" s="527" t="s">
        <v>557</v>
      </c>
      <c r="D62" s="527" t="s">
        <v>523</v>
      </c>
      <c r="E62" s="528">
        <v>1</v>
      </c>
      <c r="F62" s="527" t="s">
        <v>538</v>
      </c>
      <c r="G62" s="528">
        <v>0</v>
      </c>
      <c r="H62" s="528">
        <v>0</v>
      </c>
      <c r="I62" s="528">
        <v>0</v>
      </c>
      <c r="J62" s="528">
        <v>1</v>
      </c>
      <c r="K62" s="528">
        <v>0</v>
      </c>
      <c r="L62" s="527" t="s">
        <v>528</v>
      </c>
      <c r="M62" s="528">
        <v>1</v>
      </c>
      <c r="N62" s="528">
        <v>0</v>
      </c>
      <c r="O62" s="671" t="s">
        <v>523</v>
      </c>
      <c r="P62" s="649"/>
    </row>
    <row r="63" spans="1:20" s="644" customFormat="1" ht="25.5">
      <c r="A63" s="526" t="s">
        <v>558</v>
      </c>
      <c r="B63" s="527" t="s">
        <v>559</v>
      </c>
      <c r="C63" s="527" t="s">
        <v>560</v>
      </c>
      <c r="D63" s="527" t="s">
        <v>523</v>
      </c>
      <c r="E63" s="528">
        <v>1</v>
      </c>
      <c r="F63" s="527" t="s">
        <v>531</v>
      </c>
      <c r="G63" s="528">
        <v>0</v>
      </c>
      <c r="H63" s="528">
        <v>0</v>
      </c>
      <c r="I63" s="528">
        <v>0</v>
      </c>
      <c r="J63" s="528">
        <v>0</v>
      </c>
      <c r="K63" s="528">
        <v>0</v>
      </c>
      <c r="L63" s="527" t="s">
        <v>528</v>
      </c>
      <c r="M63" s="528">
        <v>0</v>
      </c>
      <c r="N63" s="528">
        <v>0</v>
      </c>
      <c r="O63" s="671" t="s">
        <v>523</v>
      </c>
      <c r="P63" s="649"/>
    </row>
    <row r="64" spans="1:20" s="644" customFormat="1" ht="25.5">
      <c r="A64" s="526" t="s">
        <v>561</v>
      </c>
      <c r="B64" s="527" t="s">
        <v>559</v>
      </c>
      <c r="C64" s="527" t="s">
        <v>562</v>
      </c>
      <c r="D64" s="527" t="s">
        <v>523</v>
      </c>
      <c r="E64" s="528">
        <v>1</v>
      </c>
      <c r="F64" s="527" t="s">
        <v>531</v>
      </c>
      <c r="G64" s="528">
        <v>0</v>
      </c>
      <c r="H64" s="528">
        <v>0</v>
      </c>
      <c r="I64" s="528">
        <v>0</v>
      </c>
      <c r="J64" s="528">
        <v>0</v>
      </c>
      <c r="K64" s="528">
        <v>1</v>
      </c>
      <c r="L64" s="527" t="s">
        <v>525</v>
      </c>
      <c r="M64" s="528">
        <v>0</v>
      </c>
      <c r="N64" s="528">
        <v>0</v>
      </c>
      <c r="O64" s="671" t="s">
        <v>523</v>
      </c>
      <c r="P64" s="649"/>
    </row>
    <row r="65" spans="1:3582" ht="30">
      <c r="A65" s="529" t="s">
        <v>563</v>
      </c>
      <c r="B65" s="530"/>
      <c r="C65" s="531"/>
      <c r="D65" s="531"/>
      <c r="E65" s="532">
        <f>SUM(E8:E64)</f>
        <v>48</v>
      </c>
      <c r="F65" s="531"/>
      <c r="G65" s="532">
        <f>SUM(G8:G64)</f>
        <v>0</v>
      </c>
      <c r="H65" s="532">
        <f>SUM(H8:H64)</f>
        <v>0</v>
      </c>
      <c r="I65" s="532">
        <f>SUM(I8:I64)</f>
        <v>2</v>
      </c>
      <c r="J65" s="532">
        <f>SUM(J8:J64)</f>
        <v>20</v>
      </c>
      <c r="K65" s="532">
        <f>SUM(K8:K64)</f>
        <v>9</v>
      </c>
      <c r="L65" s="531"/>
      <c r="M65" s="532">
        <f>SUM(M8:M64)</f>
        <v>9</v>
      </c>
      <c r="N65" s="533">
        <f>SUM(N8:N64)</f>
        <v>4</v>
      </c>
      <c r="O65" s="531"/>
      <c r="P65" s="532">
        <v>26</v>
      </c>
    </row>
    <row r="66" spans="1:3582" ht="15">
      <c r="A66" s="529" t="s">
        <v>564</v>
      </c>
      <c r="B66" s="534"/>
      <c r="C66" s="535"/>
      <c r="D66" s="535"/>
      <c r="E66" s="532">
        <v>578</v>
      </c>
      <c r="F66" s="531"/>
      <c r="G66" s="532">
        <v>9</v>
      </c>
      <c r="H66" s="532">
        <v>0</v>
      </c>
      <c r="I66" s="532">
        <v>21</v>
      </c>
      <c r="J66" s="532">
        <v>257</v>
      </c>
      <c r="K66" s="532">
        <v>40</v>
      </c>
      <c r="L66" s="531"/>
      <c r="M66" s="532">
        <v>88</v>
      </c>
      <c r="N66" s="533">
        <v>22</v>
      </c>
      <c r="O66" s="531"/>
      <c r="P66" s="532">
        <v>73</v>
      </c>
    </row>
    <row r="67" spans="1:3582" s="644" customFormat="1" ht="39" customHeight="1">
      <c r="A67" s="672" t="s">
        <v>565</v>
      </c>
      <c r="B67" s="673"/>
      <c r="C67" s="673"/>
      <c r="D67" s="674"/>
      <c r="E67" s="673"/>
      <c r="F67" s="674"/>
      <c r="G67" s="674"/>
      <c r="H67" s="674"/>
      <c r="I67" s="673"/>
      <c r="J67" s="673"/>
      <c r="K67" s="674"/>
      <c r="L67" s="673"/>
      <c r="M67" s="673"/>
      <c r="N67" s="673"/>
      <c r="O67" s="673"/>
    </row>
    <row r="68" spans="1:3582" s="626" customFormat="1" ht="36" customHeight="1">
      <c r="A68" s="997" t="s">
        <v>566</v>
      </c>
      <c r="B68" s="997"/>
      <c r="C68" s="997"/>
      <c r="D68" s="997"/>
      <c r="E68" s="997"/>
      <c r="F68" s="997"/>
      <c r="G68" s="997"/>
      <c r="H68" s="675"/>
      <c r="I68" s="675"/>
      <c r="J68" s="675"/>
      <c r="K68" s="675"/>
      <c r="L68" s="675"/>
      <c r="M68" s="675"/>
      <c r="N68" s="675"/>
      <c r="O68" s="675"/>
    </row>
    <row r="69" spans="1:3582" s="626" customFormat="1" ht="28.9" customHeight="1">
      <c r="A69" s="997" t="s">
        <v>567</v>
      </c>
      <c r="B69" s="997"/>
      <c r="C69" s="997"/>
      <c r="D69" s="997"/>
      <c r="E69" s="997"/>
      <c r="F69" s="997"/>
      <c r="G69" s="997"/>
      <c r="H69" s="997"/>
      <c r="I69" s="997"/>
      <c r="J69" s="997"/>
      <c r="K69" s="997"/>
      <c r="L69" s="997"/>
      <c r="M69" s="997"/>
      <c r="N69" s="997"/>
      <c r="O69" s="997"/>
      <c r="P69" s="676"/>
    </row>
    <row r="70" spans="1:3582" ht="15" customHeight="1">
      <c r="A70" s="998"/>
      <c r="B70" s="998"/>
      <c r="C70" s="998"/>
      <c r="D70" s="998"/>
      <c r="E70" s="998"/>
      <c r="F70" s="998"/>
      <c r="G70" s="998"/>
    </row>
    <row r="73" spans="1:3582" s="677" customFormat="1" ht="15">
      <c r="A73"/>
      <c r="B73"/>
      <c r="C73"/>
      <c r="D73"/>
      <c r="E73"/>
      <c r="F73"/>
      <c r="G73"/>
      <c r="H73"/>
      <c r="I73"/>
      <c r="J73"/>
      <c r="K73" s="661"/>
      <c r="L73"/>
      <c r="M73"/>
      <c r="N73"/>
      <c r="O73"/>
      <c r="P73"/>
      <c r="Q73"/>
      <c r="R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678" customFormat="1" ht="31.5" customHeight="1">
      <c r="A74"/>
      <c r="B74"/>
      <c r="C74"/>
      <c r="D74"/>
      <c r="E74"/>
      <c r="F74"/>
      <c r="G74"/>
      <c r="H74"/>
      <c r="I74"/>
      <c r="J74"/>
      <c r="K74" s="661"/>
      <c r="L74"/>
      <c r="M74"/>
      <c r="N74"/>
      <c r="O74"/>
      <c r="P74"/>
      <c r="Q74"/>
      <c r="R74"/>
      <c r="S74" s="677"/>
      <c r="T74" s="677"/>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678" customFormat="1" ht="15">
      <c r="A75"/>
      <c r="B75"/>
      <c r="C75"/>
      <c r="D75"/>
      <c r="E75"/>
      <c r="F75"/>
      <c r="G75"/>
      <c r="H75"/>
      <c r="I75"/>
      <c r="J75"/>
      <c r="K75" s="661"/>
      <c r="L75"/>
      <c r="M75"/>
      <c r="N75"/>
      <c r="O75"/>
      <c r="P75"/>
      <c r="Q75" s="677"/>
      <c r="R75" s="677"/>
      <c r="S75" s="677"/>
      <c r="T75" s="677"/>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A1:P1"/>
    <mergeCell ref="A68:G68"/>
    <mergeCell ref="A69:O69"/>
    <mergeCell ref="A70:G70"/>
    <mergeCell ref="E6:E7"/>
    <mergeCell ref="F6:F7"/>
    <mergeCell ref="G6:G7"/>
    <mergeCell ref="H6:H7"/>
    <mergeCell ref="I6:I7"/>
    <mergeCell ref="A2:P2"/>
    <mergeCell ref="A4:P4"/>
    <mergeCell ref="A5:A7"/>
    <mergeCell ref="B5:B7"/>
    <mergeCell ref="C5:C7"/>
    <mergeCell ref="D5:D7"/>
    <mergeCell ref="E5:F5"/>
    <mergeCell ref="G5:I5"/>
    <mergeCell ref="J5:L5"/>
    <mergeCell ref="M5:O5"/>
    <mergeCell ref="A3:P3"/>
    <mergeCell ref="P5:P7"/>
    <mergeCell ref="J6:J7"/>
    <mergeCell ref="K6:L6"/>
    <mergeCell ref="M6:M7"/>
    <mergeCell ref="N6:O6"/>
  </mergeCells>
  <conditionalFormatting sqref="D8:D64">
    <cfRule type="expression" dxfId="0" priority="1">
      <formula>LEN(D8)&lt;10</formula>
    </cfRule>
  </conditionalFormatting>
  <dataValidations count="1">
    <dataValidation type="list" allowBlank="1" showInputMessage="1" showErrorMessage="1" sqref="L8:L64 O8:O60 F24" xr:uid="{00000000-0002-0000-1400-000000000000}">
      <formula1>NotTollFree</formula1>
    </dataValidation>
  </dataValidations>
  <printOptions gridLines="1"/>
  <pageMargins left="0.5" right="0.5" top="0.5" bottom="0.5" header="0.3" footer="0.3"/>
  <pageSetup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60"/>
  <sheetViews>
    <sheetView zoomScaleNormal="100" workbookViewId="0">
      <selection activeCell="G21" sqref="G21"/>
    </sheetView>
  </sheetViews>
  <sheetFormatPr defaultColWidth="9.140625" defaultRowHeight="12.75"/>
  <cols>
    <col min="1" max="1" width="10.5703125" customWidth="1"/>
    <col min="2" max="2" width="10.85546875" customWidth="1"/>
    <col min="3" max="3" width="22.28515625" customWidth="1"/>
    <col min="4" max="4" width="8.85546875" customWidth="1"/>
    <col min="6" max="6" width="13.5703125" customWidth="1"/>
    <col min="7" max="7" width="23.42578125" customWidth="1"/>
    <col min="8" max="8" width="9.140625" hidden="1" customWidth="1"/>
  </cols>
  <sheetData>
    <row r="1" spans="1:8" ht="15.75">
      <c r="A1" s="1016" t="s">
        <v>568</v>
      </c>
      <c r="B1" s="1017"/>
      <c r="C1" s="1017"/>
      <c r="D1" s="1017"/>
      <c r="E1" s="1017"/>
      <c r="F1" s="1017"/>
      <c r="G1" s="1018"/>
    </row>
    <row r="2" spans="1:8" ht="15.75">
      <c r="A2" s="1021" t="s">
        <v>1</v>
      </c>
      <c r="B2" s="1022"/>
      <c r="C2" s="1022"/>
      <c r="D2" s="1022"/>
      <c r="E2" s="1022"/>
      <c r="F2" s="1022"/>
      <c r="G2" s="1023"/>
    </row>
    <row r="3" spans="1:8" ht="15.75">
      <c r="A3" s="1024" t="s">
        <v>569</v>
      </c>
      <c r="B3" s="1025"/>
      <c r="C3" s="1025"/>
      <c r="D3" s="1025"/>
      <c r="E3" s="1025"/>
      <c r="F3" s="1025"/>
      <c r="G3" s="1026"/>
      <c r="H3" s="608"/>
    </row>
    <row r="4" spans="1:8" ht="12.75" customHeight="1">
      <c r="A4" s="1027" t="s">
        <v>570</v>
      </c>
      <c r="B4" s="1029" t="s">
        <v>571</v>
      </c>
      <c r="C4" s="1029" t="s">
        <v>572</v>
      </c>
      <c r="D4" s="1019" t="s">
        <v>573</v>
      </c>
      <c r="E4" s="1019"/>
      <c r="F4" s="1019"/>
      <c r="G4" s="1020"/>
    </row>
    <row r="5" spans="1:8" ht="12.75" customHeight="1">
      <c r="A5" s="1027"/>
      <c r="B5" s="1029"/>
      <c r="C5" s="1029"/>
      <c r="D5" s="1029" t="s">
        <v>574</v>
      </c>
      <c r="E5" s="1029" t="s">
        <v>575</v>
      </c>
      <c r="F5" s="1029" t="s">
        <v>576</v>
      </c>
      <c r="G5" s="1031" t="s">
        <v>577</v>
      </c>
    </row>
    <row r="6" spans="1:8" ht="64.5" customHeight="1" thickBot="1">
      <c r="A6" s="1028"/>
      <c r="B6" s="1030"/>
      <c r="C6" s="1030"/>
      <c r="D6" s="1030"/>
      <c r="E6" s="1030"/>
      <c r="F6" s="1030"/>
      <c r="G6" s="1032"/>
    </row>
    <row r="7" spans="1:8">
      <c r="A7" s="734" t="s">
        <v>153</v>
      </c>
      <c r="B7" s="609" t="s">
        <v>578</v>
      </c>
      <c r="C7" s="609" t="s">
        <v>579</v>
      </c>
      <c r="D7" s="609">
        <v>2</v>
      </c>
      <c r="E7" s="609">
        <v>0.5</v>
      </c>
      <c r="F7" s="609">
        <v>24</v>
      </c>
      <c r="G7" s="650" t="s">
        <v>580</v>
      </c>
      <c r="H7" s="651">
        <v>134</v>
      </c>
    </row>
    <row r="8" spans="1:8">
      <c r="A8" s="735" t="s">
        <v>153</v>
      </c>
      <c r="B8" s="543" t="s">
        <v>552</v>
      </c>
      <c r="C8" s="543" t="s">
        <v>579</v>
      </c>
      <c r="D8" s="543">
        <v>3</v>
      </c>
      <c r="E8" s="543">
        <v>0.5</v>
      </c>
      <c r="F8" s="543">
        <v>14</v>
      </c>
      <c r="G8" s="652" t="s">
        <v>580</v>
      </c>
      <c r="H8" s="651">
        <v>74</v>
      </c>
    </row>
    <row r="9" spans="1:8">
      <c r="A9" s="735" t="s">
        <v>153</v>
      </c>
      <c r="B9" s="543" t="s">
        <v>556</v>
      </c>
      <c r="C9" s="543" t="s">
        <v>579</v>
      </c>
      <c r="D9" s="543">
        <v>1</v>
      </c>
      <c r="E9" s="543">
        <v>0.5</v>
      </c>
      <c r="F9" s="543">
        <v>3</v>
      </c>
      <c r="G9" s="652" t="s">
        <v>580</v>
      </c>
      <c r="H9" s="651">
        <v>50</v>
      </c>
    </row>
    <row r="10" spans="1:8">
      <c r="A10" s="735" t="s">
        <v>153</v>
      </c>
      <c r="B10" s="543" t="s">
        <v>559</v>
      </c>
      <c r="C10" s="543" t="s">
        <v>579</v>
      </c>
      <c r="D10" s="543">
        <v>3</v>
      </c>
      <c r="E10" s="543">
        <v>0.5</v>
      </c>
      <c r="F10" s="543">
        <v>45</v>
      </c>
      <c r="G10" s="652" t="s">
        <v>580</v>
      </c>
      <c r="H10" s="651">
        <v>14</v>
      </c>
    </row>
    <row r="11" spans="1:8">
      <c r="A11" s="735" t="s">
        <v>153</v>
      </c>
      <c r="B11" s="543" t="s">
        <v>581</v>
      </c>
      <c r="C11" s="543" t="s">
        <v>579</v>
      </c>
      <c r="D11" s="543">
        <v>2</v>
      </c>
      <c r="E11" s="543">
        <v>0.5</v>
      </c>
      <c r="F11" s="543">
        <v>40</v>
      </c>
      <c r="G11" s="652" t="s">
        <v>580</v>
      </c>
      <c r="H11" s="651">
        <v>40</v>
      </c>
    </row>
    <row r="12" spans="1:8" ht="25.5">
      <c r="A12" s="735" t="s">
        <v>153</v>
      </c>
      <c r="B12" s="543" t="s">
        <v>582</v>
      </c>
      <c r="C12" s="543" t="s">
        <v>583</v>
      </c>
      <c r="D12" s="543">
        <v>5</v>
      </c>
      <c r="E12" s="543">
        <v>0.5</v>
      </c>
      <c r="F12" s="543">
        <v>54</v>
      </c>
      <c r="G12" s="652" t="s">
        <v>580</v>
      </c>
      <c r="H12" s="651">
        <v>36</v>
      </c>
    </row>
    <row r="13" spans="1:8" ht="25.5">
      <c r="A13" s="735" t="s">
        <v>153</v>
      </c>
      <c r="B13" s="543" t="s">
        <v>578</v>
      </c>
      <c r="C13" s="543" t="s">
        <v>583</v>
      </c>
      <c r="D13" s="543">
        <v>1</v>
      </c>
      <c r="E13" s="543">
        <v>0.5</v>
      </c>
      <c r="F13" s="543">
        <v>17</v>
      </c>
      <c r="G13" s="652" t="s">
        <v>580</v>
      </c>
      <c r="H13" s="651">
        <v>121</v>
      </c>
    </row>
    <row r="14" spans="1:8" ht="25.5">
      <c r="A14" s="735" t="s">
        <v>153</v>
      </c>
      <c r="B14" s="543" t="s">
        <v>552</v>
      </c>
      <c r="C14" s="543" t="s">
        <v>583</v>
      </c>
      <c r="D14" s="543">
        <v>6</v>
      </c>
      <c r="E14" s="543">
        <v>0.5</v>
      </c>
      <c r="F14" s="543">
        <v>21</v>
      </c>
      <c r="G14" s="652" t="s">
        <v>580</v>
      </c>
      <c r="H14" s="651">
        <v>137</v>
      </c>
    </row>
    <row r="15" spans="1:8" ht="25.5">
      <c r="A15" s="735" t="s">
        <v>153</v>
      </c>
      <c r="B15" s="543" t="s">
        <v>584</v>
      </c>
      <c r="C15" s="543" t="s">
        <v>585</v>
      </c>
      <c r="D15" s="543">
        <v>1</v>
      </c>
      <c r="E15" s="543">
        <v>0.5</v>
      </c>
      <c r="F15" s="543">
        <v>2</v>
      </c>
      <c r="G15" s="652" t="s">
        <v>580</v>
      </c>
      <c r="H15" s="651">
        <v>49</v>
      </c>
    </row>
    <row r="16" spans="1:8" ht="25.5">
      <c r="A16" s="735" t="s">
        <v>153</v>
      </c>
      <c r="B16" s="543" t="s">
        <v>586</v>
      </c>
      <c r="C16" s="543" t="s">
        <v>583</v>
      </c>
      <c r="D16" s="543">
        <v>1</v>
      </c>
      <c r="E16" s="543">
        <v>0.5</v>
      </c>
      <c r="F16" s="543">
        <v>6</v>
      </c>
      <c r="G16" s="652" t="s">
        <v>580</v>
      </c>
      <c r="H16" s="651">
        <v>10</v>
      </c>
    </row>
    <row r="17" spans="1:8" ht="25.5">
      <c r="A17" s="735" t="s">
        <v>153</v>
      </c>
      <c r="B17" s="543" t="s">
        <v>556</v>
      </c>
      <c r="C17" s="543" t="s">
        <v>583</v>
      </c>
      <c r="D17" s="543">
        <v>3</v>
      </c>
      <c r="E17" s="543">
        <v>0.5</v>
      </c>
      <c r="F17" s="543">
        <v>5</v>
      </c>
      <c r="G17" s="652" t="s">
        <v>580</v>
      </c>
      <c r="H17" s="651">
        <v>35</v>
      </c>
    </row>
    <row r="18" spans="1:8" ht="25.5">
      <c r="A18" s="735" t="s">
        <v>153</v>
      </c>
      <c r="B18" s="543" t="s">
        <v>559</v>
      </c>
      <c r="C18" s="543" t="s">
        <v>583</v>
      </c>
      <c r="D18" s="543">
        <v>7</v>
      </c>
      <c r="E18" s="543">
        <v>0.5</v>
      </c>
      <c r="F18" s="543">
        <v>57</v>
      </c>
      <c r="G18" s="652" t="s">
        <v>580</v>
      </c>
      <c r="H18" s="651">
        <v>1</v>
      </c>
    </row>
    <row r="19" spans="1:8" ht="25.5">
      <c r="A19" s="735" t="s">
        <v>153</v>
      </c>
      <c r="B19" s="543" t="s">
        <v>581</v>
      </c>
      <c r="C19" s="543" t="s">
        <v>585</v>
      </c>
      <c r="D19" s="543">
        <v>2</v>
      </c>
      <c r="E19" s="543">
        <v>0.5</v>
      </c>
      <c r="F19" s="543">
        <v>35</v>
      </c>
      <c r="G19" s="652" t="s">
        <v>580</v>
      </c>
      <c r="H19" s="651">
        <v>12</v>
      </c>
    </row>
    <row r="20" spans="1:8" ht="25.5">
      <c r="A20" s="735" t="s">
        <v>153</v>
      </c>
      <c r="B20" s="543" t="s">
        <v>578</v>
      </c>
      <c r="C20" s="543" t="s">
        <v>587</v>
      </c>
      <c r="D20" s="543">
        <v>2</v>
      </c>
      <c r="E20" s="543">
        <v>0.5</v>
      </c>
      <c r="F20" s="543">
        <v>32</v>
      </c>
      <c r="G20" s="652" t="s">
        <v>580</v>
      </c>
      <c r="H20" s="651">
        <v>236</v>
      </c>
    </row>
    <row r="21" spans="1:8" ht="25.5">
      <c r="A21" s="735" t="s">
        <v>153</v>
      </c>
      <c r="B21" s="543" t="s">
        <v>552</v>
      </c>
      <c r="C21" s="543" t="s">
        <v>587</v>
      </c>
      <c r="D21" s="543">
        <v>5</v>
      </c>
      <c r="E21" s="543">
        <v>0.5</v>
      </c>
      <c r="F21" s="543">
        <v>17</v>
      </c>
      <c r="G21" s="652" t="s">
        <v>580</v>
      </c>
      <c r="H21" s="651">
        <v>22</v>
      </c>
    </row>
    <row r="22" spans="1:8" ht="25.5">
      <c r="A22" s="735" t="s">
        <v>153</v>
      </c>
      <c r="B22" s="543" t="s">
        <v>584</v>
      </c>
      <c r="C22" s="543" t="s">
        <v>587</v>
      </c>
      <c r="D22" s="543">
        <v>1</v>
      </c>
      <c r="E22" s="543">
        <v>0.5</v>
      </c>
      <c r="F22" s="543">
        <v>11</v>
      </c>
      <c r="G22" s="652" t="s">
        <v>580</v>
      </c>
      <c r="H22" s="651">
        <v>6</v>
      </c>
    </row>
    <row r="23" spans="1:8" ht="25.5">
      <c r="A23" s="735" t="s">
        <v>153</v>
      </c>
      <c r="B23" s="543" t="s">
        <v>586</v>
      </c>
      <c r="C23" s="543" t="s">
        <v>587</v>
      </c>
      <c r="D23" s="543">
        <v>1</v>
      </c>
      <c r="E23" s="543">
        <v>0.5</v>
      </c>
      <c r="F23" s="543">
        <v>11</v>
      </c>
      <c r="G23" s="652" t="s">
        <v>580</v>
      </c>
      <c r="H23" s="651">
        <v>123</v>
      </c>
    </row>
    <row r="24" spans="1:8" ht="25.5">
      <c r="A24" s="735" t="s">
        <v>153</v>
      </c>
      <c r="B24" s="543" t="s">
        <v>556</v>
      </c>
      <c r="C24" s="543" t="s">
        <v>587</v>
      </c>
      <c r="D24" s="543">
        <v>3</v>
      </c>
      <c r="E24" s="543">
        <v>0.5</v>
      </c>
      <c r="F24" s="543">
        <v>7</v>
      </c>
      <c r="G24" s="652" t="s">
        <v>580</v>
      </c>
      <c r="H24" s="651">
        <v>117</v>
      </c>
    </row>
    <row r="25" spans="1:8" ht="25.5">
      <c r="A25" s="735" t="s">
        <v>153</v>
      </c>
      <c r="B25" s="543" t="s">
        <v>559</v>
      </c>
      <c r="C25" s="543" t="s">
        <v>587</v>
      </c>
      <c r="D25" s="543">
        <v>5</v>
      </c>
      <c r="E25" s="543">
        <v>0.5</v>
      </c>
      <c r="F25" s="543">
        <v>40</v>
      </c>
      <c r="G25" s="652" t="s">
        <v>580</v>
      </c>
      <c r="H25" s="651">
        <v>33</v>
      </c>
    </row>
    <row r="26" spans="1:8" ht="25.5">
      <c r="A26" s="735" t="s">
        <v>153</v>
      </c>
      <c r="B26" s="543" t="s">
        <v>581</v>
      </c>
      <c r="C26" s="543" t="s">
        <v>587</v>
      </c>
      <c r="D26" s="543">
        <v>1</v>
      </c>
      <c r="E26" s="543">
        <v>0.5</v>
      </c>
      <c r="F26" s="543">
        <v>23</v>
      </c>
      <c r="G26" s="652" t="s">
        <v>580</v>
      </c>
      <c r="H26" s="651">
        <v>2</v>
      </c>
    </row>
    <row r="27" spans="1:8">
      <c r="A27" s="735" t="s">
        <v>153</v>
      </c>
      <c r="B27" s="543" t="s">
        <v>578</v>
      </c>
      <c r="C27" s="543" t="s">
        <v>588</v>
      </c>
      <c r="D27" s="543">
        <v>2</v>
      </c>
      <c r="E27" s="543">
        <v>0.5</v>
      </c>
      <c r="F27" s="543">
        <v>30</v>
      </c>
      <c r="G27" s="652" t="s">
        <v>580</v>
      </c>
      <c r="H27" s="651">
        <v>93</v>
      </c>
    </row>
    <row r="28" spans="1:8">
      <c r="A28" s="735" t="s">
        <v>153</v>
      </c>
      <c r="B28" s="543" t="s">
        <v>552</v>
      </c>
      <c r="C28" s="543" t="s">
        <v>588</v>
      </c>
      <c r="D28" s="543">
        <v>5</v>
      </c>
      <c r="E28" s="543">
        <v>0.5</v>
      </c>
      <c r="F28" s="543">
        <v>18</v>
      </c>
      <c r="G28" s="652" t="s">
        <v>580</v>
      </c>
      <c r="H28" s="651">
        <v>55</v>
      </c>
    </row>
    <row r="29" spans="1:8">
      <c r="A29" s="735" t="s">
        <v>153</v>
      </c>
      <c r="B29" s="543" t="s">
        <v>556</v>
      </c>
      <c r="C29" s="543" t="s">
        <v>588</v>
      </c>
      <c r="D29" s="543">
        <v>2</v>
      </c>
      <c r="E29" s="543">
        <v>0.5</v>
      </c>
      <c r="F29" s="543">
        <v>6</v>
      </c>
      <c r="G29" s="652" t="s">
        <v>580</v>
      </c>
      <c r="H29" s="651">
        <v>28</v>
      </c>
    </row>
    <row r="30" spans="1:8">
      <c r="A30" s="735" t="s">
        <v>153</v>
      </c>
      <c r="B30" s="543" t="s">
        <v>559</v>
      </c>
      <c r="C30" s="543" t="s">
        <v>588</v>
      </c>
      <c r="D30" s="543">
        <v>3</v>
      </c>
      <c r="E30" s="543">
        <v>0.5</v>
      </c>
      <c r="F30" s="543">
        <v>19</v>
      </c>
      <c r="G30" s="652" t="s">
        <v>580</v>
      </c>
      <c r="H30" s="651">
        <v>46</v>
      </c>
    </row>
    <row r="31" spans="1:8">
      <c r="A31" s="735" t="s">
        <v>153</v>
      </c>
      <c r="B31" s="543" t="s">
        <v>589</v>
      </c>
      <c r="C31" s="543" t="s">
        <v>588</v>
      </c>
      <c r="D31" s="543">
        <v>4</v>
      </c>
      <c r="E31" s="543">
        <v>0.5</v>
      </c>
      <c r="F31" s="543">
        <v>86</v>
      </c>
      <c r="G31" s="652" t="s">
        <v>580</v>
      </c>
      <c r="H31" s="651">
        <v>151</v>
      </c>
    </row>
    <row r="32" spans="1:8">
      <c r="A32" s="735" t="s">
        <v>153</v>
      </c>
      <c r="B32" s="543" t="s">
        <v>581</v>
      </c>
      <c r="C32" s="543" t="s">
        <v>588</v>
      </c>
      <c r="D32" s="543">
        <v>1</v>
      </c>
      <c r="E32" s="543">
        <v>0.5</v>
      </c>
      <c r="F32" s="543">
        <v>18</v>
      </c>
      <c r="G32" s="652" t="s">
        <v>580</v>
      </c>
      <c r="H32" s="651">
        <v>75</v>
      </c>
    </row>
    <row r="33" spans="1:8">
      <c r="A33" s="735" t="s">
        <v>153</v>
      </c>
      <c r="B33" s="543" t="s">
        <v>590</v>
      </c>
      <c r="C33" s="543" t="s">
        <v>591</v>
      </c>
      <c r="D33" s="543">
        <v>2</v>
      </c>
      <c r="E33" s="543">
        <v>0.5</v>
      </c>
      <c r="F33" s="543">
        <v>22</v>
      </c>
      <c r="G33" s="652" t="s">
        <v>580</v>
      </c>
      <c r="H33" s="651">
        <v>36</v>
      </c>
    </row>
    <row r="34" spans="1:8">
      <c r="A34" s="735" t="s">
        <v>153</v>
      </c>
      <c r="B34" s="543" t="s">
        <v>556</v>
      </c>
      <c r="C34" s="543" t="s">
        <v>591</v>
      </c>
      <c r="D34" s="543">
        <v>2</v>
      </c>
      <c r="E34" s="543">
        <v>0.5</v>
      </c>
      <c r="F34" s="543">
        <v>11</v>
      </c>
      <c r="G34" s="652" t="s">
        <v>580</v>
      </c>
      <c r="H34" s="651">
        <v>33</v>
      </c>
    </row>
    <row r="35" spans="1:8">
      <c r="A35" s="735" t="s">
        <v>153</v>
      </c>
      <c r="B35" s="543" t="s">
        <v>559</v>
      </c>
      <c r="C35" s="543" t="s">
        <v>591</v>
      </c>
      <c r="D35" s="543">
        <v>4</v>
      </c>
      <c r="E35" s="543">
        <v>0.5</v>
      </c>
      <c r="F35" s="543">
        <v>64</v>
      </c>
      <c r="G35" s="652" t="s">
        <v>580</v>
      </c>
      <c r="H35" s="651">
        <v>74</v>
      </c>
    </row>
    <row r="36" spans="1:8">
      <c r="A36" s="735" t="s">
        <v>153</v>
      </c>
      <c r="B36" s="543" t="s">
        <v>589</v>
      </c>
      <c r="C36" s="543" t="s">
        <v>591</v>
      </c>
      <c r="D36" s="543">
        <v>2</v>
      </c>
      <c r="E36" s="543">
        <v>0.5</v>
      </c>
      <c r="F36" s="543">
        <v>50</v>
      </c>
      <c r="G36" s="652" t="s">
        <v>580</v>
      </c>
      <c r="H36" s="651">
        <v>54</v>
      </c>
    </row>
    <row r="37" spans="1:8">
      <c r="A37" s="735" t="s">
        <v>153</v>
      </c>
      <c r="B37" s="543" t="s">
        <v>582</v>
      </c>
      <c r="C37" s="543" t="s">
        <v>592</v>
      </c>
      <c r="D37" s="543">
        <v>5</v>
      </c>
      <c r="E37" s="543">
        <v>0.5</v>
      </c>
      <c r="F37" s="543">
        <v>49</v>
      </c>
      <c r="G37" s="652" t="s">
        <v>580</v>
      </c>
      <c r="H37" s="651">
        <v>28</v>
      </c>
    </row>
    <row r="38" spans="1:8">
      <c r="A38" s="735" t="s">
        <v>153</v>
      </c>
      <c r="B38" s="543" t="s">
        <v>559</v>
      </c>
      <c r="C38" s="543" t="s">
        <v>592</v>
      </c>
      <c r="D38" s="543">
        <v>4</v>
      </c>
      <c r="E38" s="543">
        <v>0.5</v>
      </c>
      <c r="F38" s="543">
        <v>74</v>
      </c>
      <c r="G38" s="652" t="s">
        <v>580</v>
      </c>
      <c r="H38" s="651">
        <v>20</v>
      </c>
    </row>
    <row r="39" spans="1:8">
      <c r="A39" s="735" t="s">
        <v>153</v>
      </c>
      <c r="B39" s="543" t="s">
        <v>578</v>
      </c>
      <c r="C39" s="543" t="s">
        <v>593</v>
      </c>
      <c r="D39" s="543">
        <v>1</v>
      </c>
      <c r="E39" s="543">
        <v>0.5</v>
      </c>
      <c r="F39" s="543">
        <v>13</v>
      </c>
      <c r="G39" s="652" t="s">
        <v>580</v>
      </c>
      <c r="H39" s="651">
        <v>139</v>
      </c>
    </row>
    <row r="40" spans="1:8">
      <c r="A40" s="735" t="s">
        <v>153</v>
      </c>
      <c r="B40" s="543" t="s">
        <v>552</v>
      </c>
      <c r="C40" s="543" t="s">
        <v>593</v>
      </c>
      <c r="D40" s="543">
        <v>2</v>
      </c>
      <c r="E40" s="543">
        <v>0.5</v>
      </c>
      <c r="F40" s="543">
        <v>7</v>
      </c>
      <c r="G40" s="652" t="s">
        <v>580</v>
      </c>
      <c r="H40" s="651">
        <v>28</v>
      </c>
    </row>
    <row r="41" spans="1:8">
      <c r="A41" s="735" t="s">
        <v>153</v>
      </c>
      <c r="B41" s="543" t="s">
        <v>556</v>
      </c>
      <c r="C41" s="543" t="s">
        <v>593</v>
      </c>
      <c r="D41" s="543">
        <v>1</v>
      </c>
      <c r="E41" s="543">
        <v>0.5</v>
      </c>
      <c r="F41" s="543">
        <v>7</v>
      </c>
      <c r="G41" s="652" t="s">
        <v>580</v>
      </c>
      <c r="H41" s="651">
        <v>37</v>
      </c>
    </row>
    <row r="42" spans="1:8">
      <c r="A42" s="735" t="s">
        <v>153</v>
      </c>
      <c r="B42" s="543" t="s">
        <v>559</v>
      </c>
      <c r="C42" s="543" t="s">
        <v>593</v>
      </c>
      <c r="D42" s="543">
        <v>1</v>
      </c>
      <c r="E42" s="543">
        <v>0.5</v>
      </c>
      <c r="F42" s="543">
        <v>8</v>
      </c>
      <c r="G42" s="652" t="s">
        <v>580</v>
      </c>
      <c r="H42" s="651">
        <v>53</v>
      </c>
    </row>
    <row r="43" spans="1:8">
      <c r="A43" s="735" t="s">
        <v>153</v>
      </c>
      <c r="B43" s="543" t="s">
        <v>589</v>
      </c>
      <c r="C43" s="543" t="s">
        <v>593</v>
      </c>
      <c r="D43" s="543">
        <v>2</v>
      </c>
      <c r="E43" s="543">
        <v>0.5</v>
      </c>
      <c r="F43" s="543">
        <v>20</v>
      </c>
      <c r="G43" s="652" t="s">
        <v>580</v>
      </c>
      <c r="H43" s="651">
        <v>7</v>
      </c>
    </row>
    <row r="44" spans="1:8">
      <c r="A44" s="735" t="s">
        <v>153</v>
      </c>
      <c r="B44" s="543" t="s">
        <v>581</v>
      </c>
      <c r="C44" s="543" t="s">
        <v>593</v>
      </c>
      <c r="D44" s="543">
        <v>1</v>
      </c>
      <c r="E44" s="543">
        <v>0.5</v>
      </c>
      <c r="F44" s="543">
        <v>11</v>
      </c>
      <c r="G44" s="652" t="s">
        <v>580</v>
      </c>
      <c r="H44" s="651">
        <v>4</v>
      </c>
    </row>
    <row r="45" spans="1:8">
      <c r="A45" s="735" t="s">
        <v>153</v>
      </c>
      <c r="B45" s="543" t="s">
        <v>582</v>
      </c>
      <c r="C45" s="543" t="s">
        <v>594</v>
      </c>
      <c r="D45" s="543">
        <v>4</v>
      </c>
      <c r="E45" s="543" t="s">
        <v>153</v>
      </c>
      <c r="F45" s="543">
        <v>52</v>
      </c>
      <c r="G45" s="652" t="s">
        <v>580</v>
      </c>
      <c r="H45" s="651">
        <v>14</v>
      </c>
    </row>
    <row r="46" spans="1:8">
      <c r="A46" s="735" t="s">
        <v>153</v>
      </c>
      <c r="B46" s="543" t="s">
        <v>578</v>
      </c>
      <c r="C46" s="543" t="s">
        <v>594</v>
      </c>
      <c r="D46" s="543">
        <v>1</v>
      </c>
      <c r="E46" s="543" t="s">
        <v>153</v>
      </c>
      <c r="F46" s="543">
        <v>14</v>
      </c>
      <c r="G46" s="652" t="s">
        <v>580</v>
      </c>
      <c r="H46" s="651">
        <v>20</v>
      </c>
    </row>
    <row r="47" spans="1:8">
      <c r="A47" s="735" t="s">
        <v>153</v>
      </c>
      <c r="B47" s="543" t="s">
        <v>552</v>
      </c>
      <c r="C47" s="543" t="s">
        <v>594</v>
      </c>
      <c r="D47" s="543">
        <v>7</v>
      </c>
      <c r="E47" s="543" t="s">
        <v>153</v>
      </c>
      <c r="F47" s="543">
        <v>31</v>
      </c>
      <c r="G47" s="652" t="s">
        <v>580</v>
      </c>
      <c r="H47" s="651">
        <v>330</v>
      </c>
    </row>
    <row r="48" spans="1:8">
      <c r="A48" s="735" t="s">
        <v>153</v>
      </c>
      <c r="B48" s="543" t="s">
        <v>586</v>
      </c>
      <c r="C48" s="543" t="s">
        <v>594</v>
      </c>
      <c r="D48" s="543">
        <v>5</v>
      </c>
      <c r="E48" s="543" t="s">
        <v>153</v>
      </c>
      <c r="F48" s="543">
        <v>59</v>
      </c>
      <c r="G48" s="652" t="s">
        <v>580</v>
      </c>
      <c r="H48" s="651">
        <v>30</v>
      </c>
    </row>
    <row r="49" spans="1:8">
      <c r="A49" s="735" t="s">
        <v>153</v>
      </c>
      <c r="B49" s="543" t="s">
        <v>556</v>
      </c>
      <c r="C49" s="543" t="s">
        <v>594</v>
      </c>
      <c r="D49" s="543">
        <v>1</v>
      </c>
      <c r="E49" s="543" t="s">
        <v>153</v>
      </c>
      <c r="F49" s="543">
        <v>4</v>
      </c>
      <c r="G49" s="652" t="s">
        <v>580</v>
      </c>
      <c r="H49" s="651">
        <v>21</v>
      </c>
    </row>
    <row r="50" spans="1:8">
      <c r="A50" s="735" t="s">
        <v>153</v>
      </c>
      <c r="B50" s="543" t="s">
        <v>595</v>
      </c>
      <c r="C50" s="543" t="s">
        <v>594</v>
      </c>
      <c r="D50" s="543">
        <v>1</v>
      </c>
      <c r="E50" s="543" t="s">
        <v>153</v>
      </c>
      <c r="F50" s="543">
        <v>6</v>
      </c>
      <c r="G50" s="652" t="s">
        <v>580</v>
      </c>
      <c r="H50" s="651">
        <v>14</v>
      </c>
    </row>
    <row r="51" spans="1:8">
      <c r="A51" s="735" t="s">
        <v>153</v>
      </c>
      <c r="B51" s="543" t="s">
        <v>559</v>
      </c>
      <c r="C51" s="543" t="s">
        <v>594</v>
      </c>
      <c r="D51" s="543">
        <v>5</v>
      </c>
      <c r="E51" s="543" t="s">
        <v>153</v>
      </c>
      <c r="F51" s="543">
        <v>56</v>
      </c>
      <c r="G51" s="652" t="s">
        <v>580</v>
      </c>
      <c r="H51" s="651">
        <v>6</v>
      </c>
    </row>
    <row r="52" spans="1:8">
      <c r="A52" s="735" t="s">
        <v>153</v>
      </c>
      <c r="B52" s="543" t="s">
        <v>589</v>
      </c>
      <c r="C52" s="543" t="s">
        <v>594</v>
      </c>
      <c r="D52" s="543">
        <v>5</v>
      </c>
      <c r="E52" s="543" t="s">
        <v>153</v>
      </c>
      <c r="F52" s="543">
        <v>73</v>
      </c>
      <c r="G52" s="652" t="s">
        <v>580</v>
      </c>
      <c r="H52" s="651">
        <v>14</v>
      </c>
    </row>
    <row r="53" spans="1:8" ht="13.5" thickBot="1">
      <c r="A53" s="736" t="s">
        <v>153</v>
      </c>
      <c r="B53" s="545" t="s">
        <v>581</v>
      </c>
      <c r="C53" s="545" t="s">
        <v>594</v>
      </c>
      <c r="D53" s="545">
        <v>3</v>
      </c>
      <c r="E53" s="545" t="s">
        <v>153</v>
      </c>
      <c r="F53" s="545">
        <v>48</v>
      </c>
      <c r="G53" s="653" t="s">
        <v>580</v>
      </c>
      <c r="H53" s="651">
        <v>75</v>
      </c>
    </row>
    <row r="54" spans="1:8" ht="38.25">
      <c r="A54" s="610" t="s">
        <v>596</v>
      </c>
      <c r="B54" s="611"/>
      <c r="C54" s="611"/>
      <c r="D54" s="612">
        <f>SUM(D7:D53)</f>
        <v>131</v>
      </c>
      <c r="E54" s="613"/>
      <c r="F54" s="612">
        <f>SUM(F7:F53)</f>
        <v>1320</v>
      </c>
      <c r="G54" s="614"/>
      <c r="H54" s="651">
        <v>21</v>
      </c>
    </row>
    <row r="55" spans="1:8" ht="26.25" thickBot="1">
      <c r="A55" s="544" t="s">
        <v>597</v>
      </c>
      <c r="B55" s="546"/>
      <c r="C55" s="546"/>
      <c r="D55" s="547">
        <v>1210</v>
      </c>
      <c r="E55" s="548"/>
      <c r="F55" s="547">
        <v>11696</v>
      </c>
      <c r="G55" s="549"/>
      <c r="H55" s="651">
        <v>42</v>
      </c>
    </row>
    <row r="56" spans="1:8">
      <c r="H56" s="651">
        <v>17</v>
      </c>
    </row>
    <row r="57" spans="1:8" ht="15.75" customHeight="1">
      <c r="A57" s="1013" t="s">
        <v>598</v>
      </c>
      <c r="B57" s="1013"/>
      <c r="C57" s="1013"/>
      <c r="D57" s="1013"/>
      <c r="E57" s="1013"/>
      <c r="F57" s="1013"/>
      <c r="G57" s="1013"/>
      <c r="H57" s="651">
        <v>18</v>
      </c>
    </row>
    <row r="58" spans="1:8" ht="27" customHeight="1">
      <c r="A58" s="1013" t="s">
        <v>599</v>
      </c>
      <c r="B58" s="1013"/>
      <c r="C58" s="1013"/>
      <c r="D58" s="1013"/>
      <c r="E58" s="1013"/>
      <c r="F58" s="1013"/>
      <c r="G58" s="1013"/>
      <c r="H58" s="651">
        <v>36</v>
      </c>
    </row>
    <row r="59" spans="1:8" ht="35.25" customHeight="1">
      <c r="A59" s="1014" t="s">
        <v>600</v>
      </c>
      <c r="B59" s="1014"/>
      <c r="C59" s="1014"/>
      <c r="D59" s="1014"/>
      <c r="E59" s="1014"/>
      <c r="F59" s="1014"/>
      <c r="G59" s="1014"/>
      <c r="H59" s="651">
        <v>62</v>
      </c>
    </row>
    <row r="60" spans="1:8" ht="128.25" customHeight="1">
      <c r="A60" s="1015" t="s">
        <v>601</v>
      </c>
      <c r="B60" s="1015"/>
      <c r="C60" s="1015"/>
      <c r="D60" s="1015"/>
      <c r="E60" s="1015"/>
      <c r="F60" s="1015"/>
      <c r="G60" s="1015"/>
      <c r="H60" s="651">
        <v>2</v>
      </c>
    </row>
  </sheetData>
  <mergeCells count="15">
    <mergeCell ref="A58:G58"/>
    <mergeCell ref="A59:G59"/>
    <mergeCell ref="A60:G60"/>
    <mergeCell ref="A1:G1"/>
    <mergeCell ref="D4:G4"/>
    <mergeCell ref="A2:G2"/>
    <mergeCell ref="A3:G3"/>
    <mergeCell ref="A4:A6"/>
    <mergeCell ref="B4:B6"/>
    <mergeCell ref="C4:C6"/>
    <mergeCell ref="D5:D6"/>
    <mergeCell ref="E5:E6"/>
    <mergeCell ref="F5:F6"/>
    <mergeCell ref="G5:G6"/>
    <mergeCell ref="A57:G57"/>
  </mergeCells>
  <printOptions horizontalCentered="1" verticalCentered="1" gridLines="1"/>
  <pageMargins left="0.25" right="0.25" top="0.75" bottom="0.75" header="0.3" footer="0.3"/>
  <pageSetup paperSize="5"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88"/>
  <sheetViews>
    <sheetView topLeftCell="A37" zoomScale="80" zoomScaleNormal="80" workbookViewId="0">
      <pane xSplit="1" topLeftCell="B1" activePane="topRight" state="frozen"/>
      <selection activeCell="O7" sqref="O7:Q7"/>
      <selection pane="topRight" activeCell="G56" sqref="G56:G57"/>
    </sheetView>
  </sheetViews>
  <sheetFormatPr defaultRowHeight="12.75"/>
  <cols>
    <col min="1" max="1" width="48.85546875" customWidth="1"/>
    <col min="2" max="2" width="7.5703125" customWidth="1"/>
    <col min="3" max="3" width="10.85546875" bestFit="1" customWidth="1"/>
    <col min="4" max="4" width="20.28515625" customWidth="1"/>
    <col min="5" max="5" width="9.5703125" style="695" customWidth="1"/>
    <col min="6" max="6" width="12.5703125" customWidth="1"/>
    <col min="7" max="7" width="15.7109375" customWidth="1"/>
    <col min="8" max="8" width="11.42578125" customWidth="1"/>
    <col min="9" max="9" width="2.42578125" customWidth="1"/>
    <col min="11" max="11" width="11.5703125" bestFit="1" customWidth="1"/>
    <col min="12" max="12" width="14" bestFit="1" customWidth="1"/>
    <col min="13" max="13" width="9.7109375" bestFit="1" customWidth="1"/>
    <col min="15" max="15" width="19.42578125" customWidth="1"/>
    <col min="16" max="16" width="12.5703125" customWidth="1"/>
    <col min="17" max="17" width="1.5703125" customWidth="1"/>
    <col min="19" max="19" width="11.28515625" bestFit="1" customWidth="1"/>
    <col min="20" max="20" width="13.5703125" bestFit="1" customWidth="1"/>
    <col min="21" max="21" width="9" bestFit="1" customWidth="1"/>
    <col min="23" max="23" width="14.85546875" bestFit="1" customWidth="1"/>
    <col min="24" max="24" width="13.28515625" customWidth="1"/>
    <col min="25" max="25" width="2.42578125" customWidth="1"/>
    <col min="28" max="28" width="13.42578125" bestFit="1" customWidth="1"/>
    <col min="31" max="31" width="16" style="599" bestFit="1" customWidth="1"/>
    <col min="32" max="32" width="13.28515625" customWidth="1"/>
  </cols>
  <sheetData>
    <row r="1" spans="1:32" ht="15.75">
      <c r="A1" s="809" t="s">
        <v>51</v>
      </c>
      <c r="B1" s="809"/>
      <c r="C1" s="809"/>
      <c r="D1" s="809"/>
      <c r="E1" s="809"/>
      <c r="F1" s="809"/>
      <c r="G1" s="809"/>
      <c r="H1" s="809"/>
      <c r="I1" s="809"/>
    </row>
    <row r="2" spans="1:32" ht="15.6" customHeight="1">
      <c r="A2" s="810" t="str">
        <f>UtilityName</f>
        <v>Southern California Edison</v>
      </c>
      <c r="B2" s="810"/>
      <c r="C2" s="810"/>
      <c r="D2" s="810"/>
      <c r="E2" s="810"/>
      <c r="F2" s="810"/>
      <c r="G2" s="810"/>
      <c r="H2" s="810"/>
      <c r="I2" s="810"/>
    </row>
    <row r="3" spans="1:32" ht="15.6" customHeight="1">
      <c r="A3" s="811" t="str">
        <f>MonthTitle</f>
        <v>Through September 2018</v>
      </c>
      <c r="B3" s="811"/>
      <c r="C3" s="811"/>
      <c r="D3" s="811"/>
      <c r="E3" s="811"/>
      <c r="F3" s="811"/>
      <c r="G3" s="811"/>
      <c r="H3" s="811"/>
      <c r="I3" s="811"/>
    </row>
    <row r="4" spans="1:32" ht="16.5" thickBot="1">
      <c r="A4" s="274"/>
      <c r="B4" s="20"/>
      <c r="C4" s="20"/>
      <c r="D4" s="20"/>
      <c r="E4" s="685"/>
      <c r="F4" s="20"/>
      <c r="G4" s="20"/>
      <c r="H4" s="20"/>
      <c r="I4" s="20"/>
    </row>
    <row r="5" spans="1:32" ht="16.5" thickBot="1">
      <c r="A5" s="274"/>
      <c r="B5" s="807" t="s">
        <v>52</v>
      </c>
      <c r="C5" s="808"/>
      <c r="D5" s="808"/>
      <c r="E5" s="808"/>
      <c r="F5" s="808"/>
      <c r="G5" s="808"/>
      <c r="H5" s="808"/>
      <c r="I5" s="204"/>
      <c r="J5" s="807" t="s">
        <v>53</v>
      </c>
      <c r="K5" s="808"/>
      <c r="L5" s="808"/>
      <c r="M5" s="808"/>
      <c r="N5" s="808"/>
      <c r="O5" s="808"/>
      <c r="P5" s="808"/>
      <c r="Q5" s="204"/>
      <c r="R5" s="807" t="s">
        <v>54</v>
      </c>
      <c r="S5" s="808"/>
      <c r="T5" s="808"/>
      <c r="U5" s="808"/>
      <c r="V5" s="808"/>
      <c r="W5" s="808"/>
      <c r="X5" s="808"/>
      <c r="Y5" s="204"/>
      <c r="Z5" s="807" t="s">
        <v>55</v>
      </c>
      <c r="AA5" s="808"/>
      <c r="AB5" s="808"/>
      <c r="AC5" s="808"/>
      <c r="AD5" s="808"/>
      <c r="AE5" s="808"/>
      <c r="AF5" s="816"/>
    </row>
    <row r="6" spans="1:32">
      <c r="A6" s="202"/>
      <c r="B6" s="202"/>
      <c r="C6" s="800" t="s">
        <v>56</v>
      </c>
      <c r="D6" s="801"/>
      <c r="E6" s="801"/>
      <c r="F6" s="801"/>
      <c r="G6" s="801"/>
      <c r="H6" s="802"/>
      <c r="I6" s="203"/>
      <c r="J6" s="202"/>
      <c r="K6" s="800" t="s">
        <v>56</v>
      </c>
      <c r="L6" s="801"/>
      <c r="M6" s="801"/>
      <c r="N6" s="801"/>
      <c r="O6" s="801"/>
      <c r="P6" s="802"/>
      <c r="Q6" s="203"/>
      <c r="R6" s="202"/>
      <c r="S6" s="800" t="s">
        <v>56</v>
      </c>
      <c r="T6" s="801"/>
      <c r="U6" s="801"/>
      <c r="V6" s="801"/>
      <c r="W6" s="801"/>
      <c r="X6" s="802"/>
      <c r="Y6" s="203"/>
      <c r="Z6" s="335"/>
      <c r="AA6" s="817" t="s">
        <v>56</v>
      </c>
      <c r="AB6" s="818"/>
      <c r="AC6" s="818"/>
      <c r="AD6" s="818"/>
      <c r="AE6" s="818"/>
      <c r="AF6" s="819"/>
    </row>
    <row r="7" spans="1:32" ht="38.25">
      <c r="A7" s="196" t="s">
        <v>57</v>
      </c>
      <c r="B7" s="201" t="s">
        <v>58</v>
      </c>
      <c r="C7" s="211" t="s">
        <v>59</v>
      </c>
      <c r="D7" s="636" t="s">
        <v>60</v>
      </c>
      <c r="E7" s="686" t="s">
        <v>61</v>
      </c>
      <c r="F7" s="636" t="s">
        <v>62</v>
      </c>
      <c r="G7" s="636" t="s">
        <v>63</v>
      </c>
      <c r="H7" s="210" t="s">
        <v>64</v>
      </c>
      <c r="I7" s="203"/>
      <c r="J7" s="201" t="s">
        <v>58</v>
      </c>
      <c r="K7" s="211" t="s">
        <v>59</v>
      </c>
      <c r="L7" s="636" t="s">
        <v>60</v>
      </c>
      <c r="M7" s="636" t="s">
        <v>61</v>
      </c>
      <c r="N7" s="636" t="s">
        <v>62</v>
      </c>
      <c r="O7" s="636" t="s">
        <v>63</v>
      </c>
      <c r="P7" s="210" t="s">
        <v>64</v>
      </c>
      <c r="Q7" s="203"/>
      <c r="R7" s="201" t="s">
        <v>58</v>
      </c>
      <c r="S7" s="211" t="s">
        <v>59</v>
      </c>
      <c r="T7" s="636" t="s">
        <v>60</v>
      </c>
      <c r="U7" s="636" t="s">
        <v>61</v>
      </c>
      <c r="V7" s="636" t="s">
        <v>62</v>
      </c>
      <c r="W7" s="636" t="s">
        <v>63</v>
      </c>
      <c r="X7" s="210" t="s">
        <v>64</v>
      </c>
      <c r="Y7" s="203"/>
      <c r="Z7" s="201" t="s">
        <v>58</v>
      </c>
      <c r="AA7" s="211" t="s">
        <v>59</v>
      </c>
      <c r="AB7" s="636" t="s">
        <v>60</v>
      </c>
      <c r="AC7" s="636" t="s">
        <v>61</v>
      </c>
      <c r="AD7" s="636" t="s">
        <v>62</v>
      </c>
      <c r="AE7" s="600" t="s">
        <v>63</v>
      </c>
      <c r="AF7" s="210" t="s">
        <v>64</v>
      </c>
    </row>
    <row r="8" spans="1:32">
      <c r="A8" s="195" t="s">
        <v>11</v>
      </c>
      <c r="B8" s="200"/>
      <c r="C8" s="737" t="s">
        <v>65</v>
      </c>
      <c r="D8" s="739" t="s">
        <v>66</v>
      </c>
      <c r="E8" s="740" t="s">
        <v>67</v>
      </c>
      <c r="F8" s="739" t="s">
        <v>68</v>
      </c>
      <c r="G8" s="739" t="s">
        <v>69</v>
      </c>
      <c r="H8" s="738"/>
      <c r="I8" s="203"/>
      <c r="J8" s="200"/>
      <c r="K8" s="597"/>
      <c r="L8" s="598"/>
      <c r="M8" s="598"/>
      <c r="N8" s="2"/>
      <c r="O8" s="2"/>
      <c r="P8" s="101"/>
      <c r="Q8" s="203"/>
      <c r="R8" s="200"/>
      <c r="S8" s="105"/>
      <c r="T8" s="2"/>
      <c r="U8" s="2"/>
      <c r="V8" s="2"/>
      <c r="W8" s="2"/>
      <c r="X8" s="101"/>
      <c r="Y8" s="203"/>
      <c r="Z8" s="200"/>
      <c r="AA8" s="105"/>
      <c r="AB8" s="2"/>
      <c r="AC8" s="2"/>
      <c r="AD8" s="2"/>
      <c r="AE8" s="601"/>
      <c r="AF8" s="101"/>
    </row>
    <row r="9" spans="1:32">
      <c r="A9" s="199" t="s">
        <v>70</v>
      </c>
      <c r="B9" s="199" t="s">
        <v>71</v>
      </c>
      <c r="C9" s="696">
        <f>K9+S9</f>
        <v>0</v>
      </c>
      <c r="D9" s="696">
        <f>L9+T9</f>
        <v>0</v>
      </c>
      <c r="E9" s="696">
        <f t="shared" ref="E9:E58" si="0">M9+U9</f>
        <v>0</v>
      </c>
      <c r="F9" s="696" t="s">
        <v>17</v>
      </c>
      <c r="G9" s="697">
        <f>O9+W9</f>
        <v>0</v>
      </c>
      <c r="H9" s="698">
        <f>G9/$G$65</f>
        <v>0</v>
      </c>
      <c r="I9" s="279"/>
      <c r="J9" s="199" t="s">
        <v>71</v>
      </c>
      <c r="K9" s="696">
        <v>0</v>
      </c>
      <c r="L9" s="696">
        <v>0</v>
      </c>
      <c r="M9" s="696">
        <v>0</v>
      </c>
      <c r="N9" s="705" t="s">
        <v>17</v>
      </c>
      <c r="O9" s="697">
        <v>0</v>
      </c>
      <c r="P9" s="698">
        <f>O9/$G$65</f>
        <v>0</v>
      </c>
      <c r="Q9" s="711"/>
      <c r="R9" s="712" t="s">
        <v>71</v>
      </c>
      <c r="S9" s="696">
        <v>0</v>
      </c>
      <c r="T9" s="696">
        <v>0</v>
      </c>
      <c r="U9" s="696">
        <v>0</v>
      </c>
      <c r="V9" s="696" t="s">
        <v>17</v>
      </c>
      <c r="W9" s="697">
        <v>0</v>
      </c>
      <c r="X9" s="698">
        <f>W9/$G$65</f>
        <v>0</v>
      </c>
      <c r="Y9" s="711"/>
      <c r="Z9" s="712" t="s">
        <v>71</v>
      </c>
      <c r="AA9" s="696">
        <v>0</v>
      </c>
      <c r="AB9" s="696">
        <v>0</v>
      </c>
      <c r="AC9" s="696">
        <v>0</v>
      </c>
      <c r="AD9" s="696" t="s">
        <v>17</v>
      </c>
      <c r="AE9" s="697">
        <v>0</v>
      </c>
      <c r="AF9" s="698">
        <f>AE9/$G$65</f>
        <v>0</v>
      </c>
    </row>
    <row r="10" spans="1:32" ht="15">
      <c r="A10" s="199" t="s">
        <v>72</v>
      </c>
      <c r="B10" s="199" t="s">
        <v>71</v>
      </c>
      <c r="C10" s="751">
        <f>K10+S10</f>
        <v>10389</v>
      </c>
      <c r="D10" s="751">
        <f t="shared" ref="D10:D58" si="1">L10+T10</f>
        <v>8038784.8899999997</v>
      </c>
      <c r="E10" s="751">
        <f t="shared" si="0"/>
        <v>965.8596</v>
      </c>
      <c r="F10" s="752" t="s">
        <v>17</v>
      </c>
      <c r="G10" s="753">
        <f t="shared" ref="G10:G63" si="2">O10+W10</f>
        <v>10565310</v>
      </c>
      <c r="H10" s="698">
        <f>G10/$G$65</f>
        <v>0.23689279477833478</v>
      </c>
      <c r="I10" s="279" t="s">
        <v>17</v>
      </c>
      <c r="J10" s="199" t="s">
        <v>71</v>
      </c>
      <c r="K10" s="756">
        <v>8626</v>
      </c>
      <c r="L10" s="751">
        <v>6675032.1299999999</v>
      </c>
      <c r="M10" s="751">
        <v>801.99360000000001</v>
      </c>
      <c r="N10" s="754" t="s">
        <v>17</v>
      </c>
      <c r="O10" s="755">
        <v>8755270</v>
      </c>
      <c r="P10" s="757">
        <f>O10/$G$65</f>
        <v>0.19630852093681217</v>
      </c>
      <c r="Q10" s="711"/>
      <c r="R10" s="712" t="s">
        <v>71</v>
      </c>
      <c r="S10" s="751">
        <v>1763</v>
      </c>
      <c r="T10" s="751">
        <v>1363752.76</v>
      </c>
      <c r="U10" s="751">
        <v>163.86600000000001</v>
      </c>
      <c r="V10" s="754" t="s">
        <v>17</v>
      </c>
      <c r="W10" s="755">
        <v>1810040</v>
      </c>
      <c r="X10" s="698">
        <f>W10/$G$65</f>
        <v>4.0584273841522592E-2</v>
      </c>
      <c r="Y10" s="711"/>
      <c r="Z10" s="712" t="s">
        <v>71</v>
      </c>
      <c r="AA10" s="751">
        <v>9083</v>
      </c>
      <c r="AB10" s="751">
        <v>7028740.9800000004</v>
      </c>
      <c r="AC10" s="751">
        <v>844.49429999999995</v>
      </c>
      <c r="AD10" s="754" t="s">
        <v>17</v>
      </c>
      <c r="AE10" s="772">
        <v>9227417.4824999999</v>
      </c>
      <c r="AF10" s="698">
        <f>AE10/$G$65</f>
        <v>0.20689489622319562</v>
      </c>
    </row>
    <row r="11" spans="1:32">
      <c r="A11" s="199" t="s">
        <v>73</v>
      </c>
      <c r="B11" s="199" t="s">
        <v>71</v>
      </c>
      <c r="C11" s="696">
        <f t="shared" ref="C11:C63" si="3">K11+S11</f>
        <v>0</v>
      </c>
      <c r="D11" s="696">
        <f t="shared" si="1"/>
        <v>0</v>
      </c>
      <c r="E11" s="696">
        <f t="shared" si="0"/>
        <v>0</v>
      </c>
      <c r="F11" s="696" t="s">
        <v>17</v>
      </c>
      <c r="G11" s="697">
        <f t="shared" si="2"/>
        <v>0</v>
      </c>
      <c r="H11" s="698">
        <f>G11/$G$65</f>
        <v>0</v>
      </c>
      <c r="I11" s="279"/>
      <c r="J11" s="199" t="s">
        <v>71</v>
      </c>
      <c r="K11" s="696">
        <v>0</v>
      </c>
      <c r="L11" s="696">
        <v>0</v>
      </c>
      <c r="M11" s="696">
        <v>0</v>
      </c>
      <c r="N11" s="705" t="s">
        <v>17</v>
      </c>
      <c r="O11" s="697">
        <v>0</v>
      </c>
      <c r="P11" s="698">
        <f>O11/$G$65</f>
        <v>0</v>
      </c>
      <c r="Q11" s="711"/>
      <c r="R11" s="712" t="s">
        <v>71</v>
      </c>
      <c r="S11" s="696">
        <v>0</v>
      </c>
      <c r="T11" s="696">
        <v>0</v>
      </c>
      <c r="U11" s="696">
        <v>0</v>
      </c>
      <c r="V11" s="696" t="s">
        <v>17</v>
      </c>
      <c r="W11" s="697">
        <v>0</v>
      </c>
      <c r="X11" s="698">
        <f>W11/$G$65</f>
        <v>0</v>
      </c>
      <c r="Y11" s="711"/>
      <c r="Z11" s="712" t="s">
        <v>71</v>
      </c>
      <c r="AA11" s="696">
        <v>0</v>
      </c>
      <c r="AB11" s="696">
        <v>0</v>
      </c>
      <c r="AC11" s="696">
        <v>0</v>
      </c>
      <c r="AD11" s="696" t="s">
        <v>17</v>
      </c>
      <c r="AE11" s="697">
        <v>0</v>
      </c>
      <c r="AF11" s="698">
        <f>AE11/$G$65</f>
        <v>0</v>
      </c>
    </row>
    <row r="12" spans="1:32">
      <c r="A12" s="194" t="s">
        <v>12</v>
      </c>
      <c r="B12" s="279"/>
      <c r="C12" s="699"/>
      <c r="D12" s="700"/>
      <c r="E12" s="741"/>
      <c r="F12" s="702"/>
      <c r="G12" s="703"/>
      <c r="H12" s="704"/>
      <c r="I12" s="279"/>
      <c r="J12" s="279"/>
      <c r="K12" s="713"/>
      <c r="L12" s="700"/>
      <c r="M12" s="700"/>
      <c r="N12" s="713"/>
      <c r="O12" s="703"/>
      <c r="P12" s="704"/>
      <c r="Q12" s="711"/>
      <c r="R12" s="711"/>
      <c r="S12" s="714"/>
      <c r="T12" s="700"/>
      <c r="U12" s="700"/>
      <c r="V12" s="702"/>
      <c r="W12" s="703"/>
      <c r="X12" s="704"/>
      <c r="Y12" s="711"/>
      <c r="Z12" s="711"/>
      <c r="AA12" s="714"/>
      <c r="AB12" s="700"/>
      <c r="AC12" s="700"/>
      <c r="AD12" s="702"/>
      <c r="AE12" s="703"/>
      <c r="AF12" s="704"/>
    </row>
    <row r="13" spans="1:32">
      <c r="A13" s="199" t="s">
        <v>74</v>
      </c>
      <c r="B13" s="199" t="s">
        <v>75</v>
      </c>
      <c r="C13" s="751">
        <f t="shared" si="3"/>
        <v>2</v>
      </c>
      <c r="D13" s="751">
        <f t="shared" si="1"/>
        <v>175</v>
      </c>
      <c r="E13" s="751">
        <f t="shared" si="0"/>
        <v>2.06E-2</v>
      </c>
      <c r="F13" s="754" t="s">
        <v>17</v>
      </c>
      <c r="G13" s="755">
        <f t="shared" si="2"/>
        <v>97.25</v>
      </c>
      <c r="H13" s="698">
        <f t="shared" ref="H13:H22" si="4">G13/$G$65</f>
        <v>2.1805156963868602E-6</v>
      </c>
      <c r="I13" s="279"/>
      <c r="J13" s="199" t="s">
        <v>75</v>
      </c>
      <c r="K13" s="751">
        <v>2</v>
      </c>
      <c r="L13" s="751">
        <v>175</v>
      </c>
      <c r="M13" s="751">
        <v>2.06E-2</v>
      </c>
      <c r="N13" s="754" t="s">
        <v>17</v>
      </c>
      <c r="O13" s="755">
        <v>97.25</v>
      </c>
      <c r="P13" s="698">
        <f t="shared" ref="P13:P19" si="5">O13/$G$65</f>
        <v>2.1805156963868602E-6</v>
      </c>
      <c r="Q13" s="711"/>
      <c r="R13" s="712" t="s">
        <v>75</v>
      </c>
      <c r="S13" s="696">
        <v>0</v>
      </c>
      <c r="T13" s="696">
        <v>0</v>
      </c>
      <c r="U13" s="696">
        <v>0</v>
      </c>
      <c r="V13" s="705" t="s">
        <v>17</v>
      </c>
      <c r="W13" s="697">
        <v>0</v>
      </c>
      <c r="X13" s="698">
        <f t="shared" ref="X13:X22" si="6">W13/$G$65</f>
        <v>0</v>
      </c>
      <c r="Y13" s="711"/>
      <c r="Z13" s="712" t="s">
        <v>75</v>
      </c>
      <c r="AA13" s="751">
        <v>2</v>
      </c>
      <c r="AB13" s="751">
        <v>175</v>
      </c>
      <c r="AC13" s="751">
        <v>2.06E-2</v>
      </c>
      <c r="AD13" s="754" t="s">
        <v>17</v>
      </c>
      <c r="AE13" s="755">
        <v>97.25</v>
      </c>
      <c r="AF13" s="698">
        <f t="shared" ref="AF13:AF22" si="7">AE13/$G$65</f>
        <v>2.1805156963868602E-6</v>
      </c>
    </row>
    <row r="14" spans="1:32">
      <c r="A14" s="199" t="s">
        <v>76</v>
      </c>
      <c r="B14" s="199" t="s">
        <v>75</v>
      </c>
      <c r="C14" s="751">
        <f t="shared" si="3"/>
        <v>189</v>
      </c>
      <c r="D14" s="751">
        <f t="shared" si="1"/>
        <v>20542.329999999998</v>
      </c>
      <c r="E14" s="751">
        <f t="shared" si="0"/>
        <v>2.4270999999999998</v>
      </c>
      <c r="F14" s="754" t="s">
        <v>17</v>
      </c>
      <c r="G14" s="755">
        <f t="shared" si="2"/>
        <v>6119</v>
      </c>
      <c r="H14" s="698">
        <f t="shared" si="4"/>
        <v>1.3719872026931822E-4</v>
      </c>
      <c r="I14" s="279"/>
      <c r="J14" s="199" t="s">
        <v>75</v>
      </c>
      <c r="K14" s="751">
        <v>173</v>
      </c>
      <c r="L14" s="751">
        <v>18982.87</v>
      </c>
      <c r="M14" s="751">
        <v>2.2423999999999999</v>
      </c>
      <c r="N14" s="754" t="s">
        <v>17</v>
      </c>
      <c r="O14" s="755">
        <v>5575</v>
      </c>
      <c r="P14" s="698">
        <f t="shared" si="5"/>
        <v>1.2500128542269147E-4</v>
      </c>
      <c r="Q14" s="711"/>
      <c r="R14" s="712" t="s">
        <v>75</v>
      </c>
      <c r="S14" s="751">
        <v>16</v>
      </c>
      <c r="T14" s="751">
        <v>1559.46</v>
      </c>
      <c r="U14" s="751">
        <v>0.1847</v>
      </c>
      <c r="V14" s="754" t="s">
        <v>17</v>
      </c>
      <c r="W14" s="755">
        <v>544</v>
      </c>
      <c r="X14" s="698">
        <f t="shared" si="6"/>
        <v>1.2197434846626755E-5</v>
      </c>
      <c r="Y14" s="711"/>
      <c r="Z14" s="712" t="s">
        <v>75</v>
      </c>
      <c r="AA14" s="751">
        <v>163</v>
      </c>
      <c r="AB14" s="751">
        <v>17598.98</v>
      </c>
      <c r="AC14" s="773">
        <v>2.0796000000000001</v>
      </c>
      <c r="AD14" s="754" t="s">
        <v>17</v>
      </c>
      <c r="AE14" s="774">
        <v>5205.5</v>
      </c>
      <c r="AF14" s="698">
        <f t="shared" si="7"/>
        <v>1.1671644686418304E-4</v>
      </c>
    </row>
    <row r="15" spans="1:32">
      <c r="A15" s="199" t="s">
        <v>77</v>
      </c>
      <c r="B15" s="199" t="s">
        <v>75</v>
      </c>
      <c r="C15" s="751">
        <f t="shared" si="3"/>
        <v>35</v>
      </c>
      <c r="D15" s="751">
        <f t="shared" si="1"/>
        <v>2985.36</v>
      </c>
      <c r="E15" s="751">
        <f t="shared" si="0"/>
        <v>0.35210000000000002</v>
      </c>
      <c r="F15" s="754" t="s">
        <v>17</v>
      </c>
      <c r="G15" s="755">
        <f t="shared" si="2"/>
        <v>691</v>
      </c>
      <c r="H15" s="698">
        <f t="shared" si="4"/>
        <v>1.549343286584391E-5</v>
      </c>
      <c r="I15" s="279"/>
      <c r="J15" s="199" t="s">
        <v>75</v>
      </c>
      <c r="K15" s="751">
        <v>35</v>
      </c>
      <c r="L15" s="751">
        <v>2985.36</v>
      </c>
      <c r="M15" s="751">
        <v>0.35210000000000002</v>
      </c>
      <c r="N15" s="754" t="s">
        <v>17</v>
      </c>
      <c r="O15" s="755">
        <v>691</v>
      </c>
      <c r="P15" s="698">
        <f t="shared" si="5"/>
        <v>1.549343286584391E-5</v>
      </c>
      <c r="Q15" s="711"/>
      <c r="R15" s="712" t="s">
        <v>75</v>
      </c>
      <c r="S15" s="751">
        <v>0</v>
      </c>
      <c r="T15" s="751">
        <v>0</v>
      </c>
      <c r="U15" s="751">
        <v>0</v>
      </c>
      <c r="V15" s="754" t="s">
        <v>17</v>
      </c>
      <c r="W15" s="755">
        <v>0</v>
      </c>
      <c r="X15" s="698">
        <f t="shared" si="6"/>
        <v>0</v>
      </c>
      <c r="Y15" s="711"/>
      <c r="Z15" s="712" t="s">
        <v>75</v>
      </c>
      <c r="AA15" s="751">
        <v>34</v>
      </c>
      <c r="AB15" s="751">
        <v>2899.74</v>
      </c>
      <c r="AC15" s="773">
        <v>0.34200000000000003</v>
      </c>
      <c r="AD15" s="754" t="s">
        <v>17</v>
      </c>
      <c r="AE15" s="774">
        <v>671.5</v>
      </c>
      <c r="AF15" s="698">
        <f t="shared" si="7"/>
        <v>1.50562086388049E-5</v>
      </c>
    </row>
    <row r="16" spans="1:32">
      <c r="A16" s="199" t="s">
        <v>78</v>
      </c>
      <c r="B16" s="199" t="s">
        <v>75</v>
      </c>
      <c r="C16" s="751">
        <f t="shared" si="3"/>
        <v>138</v>
      </c>
      <c r="D16" s="751">
        <f t="shared" si="1"/>
        <v>22394.11</v>
      </c>
      <c r="E16" s="751">
        <f t="shared" si="0"/>
        <v>2.6448</v>
      </c>
      <c r="F16" s="754" t="s">
        <v>17</v>
      </c>
      <c r="G16" s="755">
        <f t="shared" si="2"/>
        <v>1540</v>
      </c>
      <c r="H16" s="698">
        <f t="shared" si="4"/>
        <v>3.4529503058465443E-5</v>
      </c>
      <c r="I16" s="279"/>
      <c r="J16" s="199" t="s">
        <v>75</v>
      </c>
      <c r="K16" s="751">
        <v>123</v>
      </c>
      <c r="L16" s="751">
        <v>20151.560000000001</v>
      </c>
      <c r="M16" s="751">
        <v>2.3801999999999999</v>
      </c>
      <c r="N16" s="754" t="s">
        <v>17</v>
      </c>
      <c r="O16" s="755">
        <v>1410</v>
      </c>
      <c r="P16" s="698">
        <f t="shared" si="5"/>
        <v>3.1614674878205375E-5</v>
      </c>
      <c r="Q16" s="711"/>
      <c r="R16" s="712" t="s">
        <v>75</v>
      </c>
      <c r="S16" s="751">
        <v>15</v>
      </c>
      <c r="T16" s="751">
        <v>2242.5500000000002</v>
      </c>
      <c r="U16" s="751">
        <v>0.2646</v>
      </c>
      <c r="V16" s="754" t="s">
        <v>17</v>
      </c>
      <c r="W16" s="755">
        <v>130</v>
      </c>
      <c r="X16" s="698">
        <f t="shared" si="6"/>
        <v>2.9148281802600702E-6</v>
      </c>
      <c r="Y16" s="711"/>
      <c r="Z16" s="712" t="s">
        <v>75</v>
      </c>
      <c r="AA16" s="751">
        <v>122</v>
      </c>
      <c r="AB16" s="751">
        <v>19798.22</v>
      </c>
      <c r="AC16" s="751">
        <v>2.3382000000000001</v>
      </c>
      <c r="AD16" s="754" t="s">
        <v>17</v>
      </c>
      <c r="AE16" s="774">
        <v>1351</v>
      </c>
      <c r="AF16" s="698">
        <f t="shared" si="7"/>
        <v>3.029179131947196E-5</v>
      </c>
    </row>
    <row r="17" spans="1:32">
      <c r="A17" s="199" t="s">
        <v>79</v>
      </c>
      <c r="B17" s="199" t="s">
        <v>71</v>
      </c>
      <c r="C17" s="696">
        <f t="shared" si="3"/>
        <v>0</v>
      </c>
      <c r="D17" s="696">
        <f t="shared" si="1"/>
        <v>0</v>
      </c>
      <c r="E17" s="696">
        <f t="shared" si="0"/>
        <v>0</v>
      </c>
      <c r="F17" s="705" t="s">
        <v>17</v>
      </c>
      <c r="G17" s="697">
        <f t="shared" si="2"/>
        <v>0</v>
      </c>
      <c r="H17" s="698">
        <f t="shared" si="4"/>
        <v>0</v>
      </c>
      <c r="I17" s="279"/>
      <c r="J17" s="199" t="s">
        <v>71</v>
      </c>
      <c r="K17" s="696">
        <v>0</v>
      </c>
      <c r="L17" s="696">
        <v>0</v>
      </c>
      <c r="M17" s="696">
        <v>0</v>
      </c>
      <c r="N17" s="705" t="s">
        <v>17</v>
      </c>
      <c r="O17" s="697">
        <v>0</v>
      </c>
      <c r="P17" s="698">
        <f t="shared" si="5"/>
        <v>0</v>
      </c>
      <c r="Q17" s="711"/>
      <c r="R17" s="712" t="s">
        <v>71</v>
      </c>
      <c r="S17" s="696">
        <v>0</v>
      </c>
      <c r="T17" s="696">
        <v>0</v>
      </c>
      <c r="U17" s="696">
        <v>0</v>
      </c>
      <c r="V17" s="705" t="s">
        <v>17</v>
      </c>
      <c r="W17" s="697">
        <v>0</v>
      </c>
      <c r="X17" s="698">
        <f t="shared" si="6"/>
        <v>0</v>
      </c>
      <c r="Y17" s="711"/>
      <c r="Z17" s="712" t="s">
        <v>71</v>
      </c>
      <c r="AA17" s="751">
        <v>0</v>
      </c>
      <c r="AB17" s="751">
        <v>0</v>
      </c>
      <c r="AC17" s="751">
        <v>0</v>
      </c>
      <c r="AD17" s="754" t="s">
        <v>17</v>
      </c>
      <c r="AE17" s="755">
        <v>0</v>
      </c>
      <c r="AF17" s="698">
        <f t="shared" si="7"/>
        <v>0</v>
      </c>
    </row>
    <row r="18" spans="1:32">
      <c r="A18" s="199" t="s">
        <v>80</v>
      </c>
      <c r="B18" s="199" t="s">
        <v>71</v>
      </c>
      <c r="C18" s="696">
        <f t="shared" si="3"/>
        <v>0</v>
      </c>
      <c r="D18" s="696">
        <f t="shared" si="1"/>
        <v>0</v>
      </c>
      <c r="E18" s="696">
        <f t="shared" si="0"/>
        <v>0</v>
      </c>
      <c r="F18" s="705" t="s">
        <v>17</v>
      </c>
      <c r="G18" s="697">
        <f t="shared" si="2"/>
        <v>0</v>
      </c>
      <c r="H18" s="698">
        <f t="shared" si="4"/>
        <v>0</v>
      </c>
      <c r="I18" s="279"/>
      <c r="J18" s="199" t="s">
        <v>71</v>
      </c>
      <c r="K18" s="696">
        <v>0</v>
      </c>
      <c r="L18" s="696">
        <v>0</v>
      </c>
      <c r="M18" s="696">
        <v>0</v>
      </c>
      <c r="N18" s="705" t="s">
        <v>17</v>
      </c>
      <c r="O18" s="697">
        <v>0</v>
      </c>
      <c r="P18" s="698">
        <f t="shared" si="5"/>
        <v>0</v>
      </c>
      <c r="Q18" s="711"/>
      <c r="R18" s="712" t="s">
        <v>71</v>
      </c>
      <c r="S18" s="696">
        <v>0</v>
      </c>
      <c r="T18" s="696">
        <v>0</v>
      </c>
      <c r="U18" s="696">
        <v>0</v>
      </c>
      <c r="V18" s="705" t="s">
        <v>17</v>
      </c>
      <c r="W18" s="697">
        <v>0</v>
      </c>
      <c r="X18" s="698">
        <f t="shared" si="6"/>
        <v>0</v>
      </c>
      <c r="Y18" s="711"/>
      <c r="Z18" s="712" t="s">
        <v>71</v>
      </c>
      <c r="AA18" s="696">
        <v>0</v>
      </c>
      <c r="AB18" s="696">
        <v>0</v>
      </c>
      <c r="AC18" s="696">
        <v>0</v>
      </c>
      <c r="AD18" s="705" t="s">
        <v>17</v>
      </c>
      <c r="AE18" s="697">
        <v>0</v>
      </c>
      <c r="AF18" s="698">
        <f t="shared" si="7"/>
        <v>0</v>
      </c>
    </row>
    <row r="19" spans="1:32">
      <c r="A19" s="199" t="s">
        <v>81</v>
      </c>
      <c r="B19" s="199" t="s">
        <v>71</v>
      </c>
      <c r="C19" s="696">
        <f t="shared" si="3"/>
        <v>0</v>
      </c>
      <c r="D19" s="696">
        <f t="shared" si="1"/>
        <v>0</v>
      </c>
      <c r="E19" s="696">
        <f t="shared" si="0"/>
        <v>0</v>
      </c>
      <c r="F19" s="696" t="s">
        <v>17</v>
      </c>
      <c r="G19" s="697">
        <f t="shared" si="2"/>
        <v>0</v>
      </c>
      <c r="H19" s="698">
        <f t="shared" si="4"/>
        <v>0</v>
      </c>
      <c r="I19" s="279"/>
      <c r="J19" s="199" t="s">
        <v>71</v>
      </c>
      <c r="K19" s="696">
        <v>0</v>
      </c>
      <c r="L19" s="696">
        <v>0</v>
      </c>
      <c r="M19" s="696">
        <v>0</v>
      </c>
      <c r="N19" s="696"/>
      <c r="O19" s="697">
        <v>0</v>
      </c>
      <c r="P19" s="698">
        <f t="shared" si="5"/>
        <v>0</v>
      </c>
      <c r="Q19" s="711"/>
      <c r="R19" s="712" t="s">
        <v>71</v>
      </c>
      <c r="S19" s="696">
        <v>0</v>
      </c>
      <c r="T19" s="696">
        <v>0</v>
      </c>
      <c r="U19" s="696">
        <v>0</v>
      </c>
      <c r="V19" s="696">
        <v>0</v>
      </c>
      <c r="W19" s="697">
        <v>0</v>
      </c>
      <c r="X19" s="698">
        <f t="shared" si="6"/>
        <v>0</v>
      </c>
      <c r="Y19" s="711"/>
      <c r="Z19" s="712" t="s">
        <v>71</v>
      </c>
      <c r="AA19" s="696">
        <v>0</v>
      </c>
      <c r="AB19" s="696">
        <v>0</v>
      </c>
      <c r="AC19" s="696">
        <v>0</v>
      </c>
      <c r="AD19" s="696"/>
      <c r="AE19" s="697">
        <v>0</v>
      </c>
      <c r="AF19" s="698">
        <f t="shared" si="7"/>
        <v>0</v>
      </c>
    </row>
    <row r="20" spans="1:32">
      <c r="A20" s="199" t="s">
        <v>82</v>
      </c>
      <c r="B20" s="199" t="s">
        <v>71</v>
      </c>
      <c r="C20" s="696">
        <f t="shared" si="3"/>
        <v>0</v>
      </c>
      <c r="D20" s="696">
        <f t="shared" si="1"/>
        <v>0</v>
      </c>
      <c r="E20" s="696">
        <f t="shared" si="0"/>
        <v>0</v>
      </c>
      <c r="F20" s="696"/>
      <c r="G20" s="697">
        <f t="shared" si="2"/>
        <v>0</v>
      </c>
      <c r="H20" s="698">
        <f t="shared" si="4"/>
        <v>0</v>
      </c>
      <c r="I20" s="279"/>
      <c r="J20" s="199" t="s">
        <v>71</v>
      </c>
      <c r="K20" s="696">
        <v>0</v>
      </c>
      <c r="L20" s="696">
        <v>0</v>
      </c>
      <c r="M20" s="696">
        <v>0</v>
      </c>
      <c r="N20" s="696"/>
      <c r="O20" s="697">
        <v>0</v>
      </c>
      <c r="P20" s="698">
        <f>O24/$G$65</f>
        <v>6.9899821938159757E-4</v>
      </c>
      <c r="Q20" s="711"/>
      <c r="R20" s="712" t="s">
        <v>71</v>
      </c>
      <c r="S20" s="696">
        <v>0</v>
      </c>
      <c r="T20" s="696">
        <v>0</v>
      </c>
      <c r="U20" s="696">
        <v>0</v>
      </c>
      <c r="V20" s="696">
        <v>0</v>
      </c>
      <c r="W20" s="697">
        <v>0</v>
      </c>
      <c r="X20" s="698">
        <f t="shared" si="6"/>
        <v>0</v>
      </c>
      <c r="Y20" s="711"/>
      <c r="Z20" s="712" t="s">
        <v>71</v>
      </c>
      <c r="AA20" s="696">
        <v>0</v>
      </c>
      <c r="AB20" s="696">
        <v>0</v>
      </c>
      <c r="AC20" s="696">
        <v>0</v>
      </c>
      <c r="AD20" s="696"/>
      <c r="AE20" s="697">
        <v>0</v>
      </c>
      <c r="AF20" s="698">
        <f t="shared" si="7"/>
        <v>0</v>
      </c>
    </row>
    <row r="21" spans="1:32">
      <c r="A21" s="199" t="s">
        <v>83</v>
      </c>
      <c r="B21" s="199" t="s">
        <v>71</v>
      </c>
      <c r="C21" s="696">
        <f t="shared" si="3"/>
        <v>0</v>
      </c>
      <c r="D21" s="696">
        <f t="shared" si="1"/>
        <v>0</v>
      </c>
      <c r="E21" s="696">
        <f t="shared" si="0"/>
        <v>0</v>
      </c>
      <c r="F21" s="696" t="s">
        <v>17</v>
      </c>
      <c r="G21" s="697">
        <f t="shared" si="2"/>
        <v>0</v>
      </c>
      <c r="H21" s="698">
        <f t="shared" si="4"/>
        <v>0</v>
      </c>
      <c r="I21" s="279"/>
      <c r="J21" s="199" t="s">
        <v>71</v>
      </c>
      <c r="K21" s="696">
        <v>0</v>
      </c>
      <c r="L21" s="696">
        <v>0</v>
      </c>
      <c r="M21" s="696">
        <v>0</v>
      </c>
      <c r="N21" s="696"/>
      <c r="O21" s="697">
        <v>0</v>
      </c>
      <c r="P21" s="698">
        <f>O26/$G$65</f>
        <v>9.6861982605565402E-6</v>
      </c>
      <c r="Q21" s="711"/>
      <c r="R21" s="712" t="s">
        <v>71</v>
      </c>
      <c r="S21" s="696">
        <v>0</v>
      </c>
      <c r="T21" s="696">
        <v>0</v>
      </c>
      <c r="U21" s="696">
        <v>0</v>
      </c>
      <c r="V21" s="696">
        <v>0</v>
      </c>
      <c r="W21" s="697">
        <v>0</v>
      </c>
      <c r="X21" s="698">
        <f t="shared" si="6"/>
        <v>0</v>
      </c>
      <c r="Y21" s="711"/>
      <c r="Z21" s="712" t="s">
        <v>71</v>
      </c>
      <c r="AA21" s="696">
        <v>0</v>
      </c>
      <c r="AB21" s="696">
        <v>0</v>
      </c>
      <c r="AC21" s="696">
        <v>0</v>
      </c>
      <c r="AD21" s="696"/>
      <c r="AE21" s="697">
        <v>0</v>
      </c>
      <c r="AF21" s="698">
        <f t="shared" si="7"/>
        <v>0</v>
      </c>
    </row>
    <row r="22" spans="1:32">
      <c r="A22" s="199" t="s">
        <v>84</v>
      </c>
      <c r="B22" s="199" t="s">
        <v>71</v>
      </c>
      <c r="C22" s="696">
        <f t="shared" si="3"/>
        <v>0</v>
      </c>
      <c r="D22" s="696">
        <f t="shared" si="1"/>
        <v>0</v>
      </c>
      <c r="E22" s="696">
        <f t="shared" si="0"/>
        <v>0</v>
      </c>
      <c r="F22" s="696" t="s">
        <v>17</v>
      </c>
      <c r="G22" s="697">
        <f t="shared" si="2"/>
        <v>0</v>
      </c>
      <c r="H22" s="698">
        <f t="shared" si="4"/>
        <v>0</v>
      </c>
      <c r="I22" s="279"/>
      <c r="J22" s="199" t="s">
        <v>71</v>
      </c>
      <c r="K22" s="696">
        <v>0</v>
      </c>
      <c r="L22" s="696">
        <v>0</v>
      </c>
      <c r="M22" s="696">
        <v>0</v>
      </c>
      <c r="N22" s="696"/>
      <c r="O22" s="697">
        <v>0</v>
      </c>
      <c r="P22" s="698">
        <f>O22/$G$65</f>
        <v>0</v>
      </c>
      <c r="Q22" s="711"/>
      <c r="R22" s="712" t="s">
        <v>71</v>
      </c>
      <c r="S22" s="696">
        <v>0</v>
      </c>
      <c r="T22" s="696">
        <v>0</v>
      </c>
      <c r="U22" s="696">
        <v>0</v>
      </c>
      <c r="V22" s="696">
        <v>0</v>
      </c>
      <c r="W22" s="697">
        <v>0</v>
      </c>
      <c r="X22" s="698">
        <f t="shared" si="6"/>
        <v>0</v>
      </c>
      <c r="Y22" s="711"/>
      <c r="Z22" s="712" t="s">
        <v>71</v>
      </c>
      <c r="AA22" s="696">
        <v>0</v>
      </c>
      <c r="AB22" s="696">
        <v>0</v>
      </c>
      <c r="AC22" s="696">
        <v>0</v>
      </c>
      <c r="AD22" s="696"/>
      <c r="AE22" s="697">
        <v>0</v>
      </c>
      <c r="AF22" s="698">
        <f t="shared" si="7"/>
        <v>0</v>
      </c>
    </row>
    <row r="23" spans="1:32">
      <c r="A23" s="194" t="s">
        <v>13</v>
      </c>
      <c r="B23" s="279"/>
      <c r="C23" s="706"/>
      <c r="D23" s="700"/>
      <c r="E23" s="741"/>
      <c r="F23" s="702"/>
      <c r="G23" s="703"/>
      <c r="H23" s="704"/>
      <c r="I23" s="279"/>
      <c r="J23" s="279"/>
      <c r="K23" s="706"/>
      <c r="L23" s="700"/>
      <c r="M23" s="700"/>
      <c r="N23" s="713"/>
      <c r="O23" s="715"/>
      <c r="P23" s="704"/>
      <c r="Q23" s="711"/>
      <c r="R23" s="711"/>
      <c r="S23" s="714"/>
      <c r="T23" s="700"/>
      <c r="U23" s="700"/>
      <c r="V23" s="702"/>
      <c r="W23" s="703"/>
      <c r="X23" s="704"/>
      <c r="Y23" s="711"/>
      <c r="Z23" s="711"/>
      <c r="AA23" s="714"/>
      <c r="AB23" s="700"/>
      <c r="AC23" s="700"/>
      <c r="AD23" s="702"/>
      <c r="AE23" s="703"/>
      <c r="AF23" s="704"/>
    </row>
    <row r="24" spans="1:32" s="12" customFormat="1">
      <c r="A24" s="199" t="s">
        <v>85</v>
      </c>
      <c r="B24" s="199" t="s">
        <v>75</v>
      </c>
      <c r="C24" s="751">
        <f t="shared" si="3"/>
        <v>382</v>
      </c>
      <c r="D24" s="751">
        <f t="shared" si="1"/>
        <v>75139.69</v>
      </c>
      <c r="E24" s="751">
        <f t="shared" si="0"/>
        <v>23.484400000000001</v>
      </c>
      <c r="F24" s="754" t="s">
        <v>17</v>
      </c>
      <c r="G24" s="755">
        <f t="shared" si="2"/>
        <v>34287</v>
      </c>
      <c r="H24" s="698">
        <f>G24/$G$65</f>
        <v>7.6877472166597704E-4</v>
      </c>
      <c r="I24" s="279"/>
      <c r="J24" s="199" t="s">
        <v>75</v>
      </c>
      <c r="K24" s="751">
        <v>355</v>
      </c>
      <c r="L24" s="751">
        <v>69544.33</v>
      </c>
      <c r="M24" s="751">
        <v>21.664999999999999</v>
      </c>
      <c r="N24" s="754" t="s">
        <v>17</v>
      </c>
      <c r="O24" s="755">
        <v>31175</v>
      </c>
      <c r="P24" s="698">
        <f>O24/$G$65</f>
        <v>6.9899821938159757E-4</v>
      </c>
      <c r="Q24" s="711"/>
      <c r="R24" s="712" t="s">
        <v>75</v>
      </c>
      <c r="S24" s="751">
        <v>27</v>
      </c>
      <c r="T24" s="751">
        <v>5595.36</v>
      </c>
      <c r="U24" s="751">
        <v>1.8193999999999999</v>
      </c>
      <c r="V24" s="754" t="s">
        <v>17</v>
      </c>
      <c r="W24" s="755">
        <v>3112</v>
      </c>
      <c r="X24" s="698">
        <f>W24/$G$65</f>
        <v>6.9776502284379525E-5</v>
      </c>
      <c r="Y24" s="711"/>
      <c r="Z24" s="712" t="s">
        <v>75</v>
      </c>
      <c r="AA24" s="751">
        <v>349</v>
      </c>
      <c r="AB24" s="751">
        <v>71340.81</v>
      </c>
      <c r="AC24" s="751">
        <v>22.9877</v>
      </c>
      <c r="AD24" s="754" t="s">
        <v>17</v>
      </c>
      <c r="AE24" s="774">
        <v>31358.98</v>
      </c>
      <c r="AF24" s="698">
        <f>AE24/$G$65</f>
        <v>7.031233739093225E-4</v>
      </c>
    </row>
    <row r="25" spans="1:32">
      <c r="A25" s="199" t="s">
        <v>86</v>
      </c>
      <c r="B25" s="199" t="s">
        <v>75</v>
      </c>
      <c r="C25" s="751">
        <f t="shared" si="3"/>
        <v>0</v>
      </c>
      <c r="D25" s="751">
        <f t="shared" si="1"/>
        <v>0</v>
      </c>
      <c r="E25" s="751">
        <f t="shared" si="0"/>
        <v>0</v>
      </c>
      <c r="F25" s="754" t="s">
        <v>17</v>
      </c>
      <c r="G25" s="755">
        <f t="shared" si="2"/>
        <v>0</v>
      </c>
      <c r="H25" s="698">
        <f>G25/$G$65</f>
        <v>0</v>
      </c>
      <c r="I25" s="279"/>
      <c r="J25" s="199" t="s">
        <v>75</v>
      </c>
      <c r="K25" s="751">
        <v>0</v>
      </c>
      <c r="L25" s="751">
        <v>0</v>
      </c>
      <c r="M25" s="751">
        <v>0</v>
      </c>
      <c r="N25" s="751" t="s">
        <v>17</v>
      </c>
      <c r="O25" s="755">
        <v>0</v>
      </c>
      <c r="P25" s="716">
        <f>O25/$G$65</f>
        <v>0</v>
      </c>
      <c r="Q25" s="711"/>
      <c r="R25" s="712" t="s">
        <v>75</v>
      </c>
      <c r="S25" s="696">
        <v>0</v>
      </c>
      <c r="T25" s="696">
        <v>0</v>
      </c>
      <c r="U25" s="696">
        <v>0</v>
      </c>
      <c r="V25" s="696" t="s">
        <v>17</v>
      </c>
      <c r="W25" s="697">
        <v>0</v>
      </c>
      <c r="X25" s="716">
        <f>W25/$G$65</f>
        <v>0</v>
      </c>
      <c r="Y25" s="711"/>
      <c r="Z25" s="712" t="s">
        <v>75</v>
      </c>
      <c r="AA25" s="751">
        <v>0</v>
      </c>
      <c r="AB25" s="751">
        <v>0</v>
      </c>
      <c r="AC25" s="751">
        <v>0</v>
      </c>
      <c r="AD25" s="751" t="s">
        <v>17</v>
      </c>
      <c r="AE25" s="755">
        <v>0</v>
      </c>
      <c r="AF25" s="716">
        <f>AE25/$G$65</f>
        <v>0</v>
      </c>
    </row>
    <row r="26" spans="1:32">
      <c r="A26" s="198" t="s">
        <v>87</v>
      </c>
      <c r="B26" s="198" t="s">
        <v>75</v>
      </c>
      <c r="C26" s="751">
        <f t="shared" si="3"/>
        <v>1</v>
      </c>
      <c r="D26" s="751">
        <f t="shared" si="1"/>
        <v>0</v>
      </c>
      <c r="E26" s="751">
        <f t="shared" si="0"/>
        <v>0</v>
      </c>
      <c r="F26" s="754" t="s">
        <v>17</v>
      </c>
      <c r="G26" s="755">
        <f t="shared" si="2"/>
        <v>432</v>
      </c>
      <c r="H26" s="698">
        <f>G26/$G$65</f>
        <v>9.6861982605565402E-6</v>
      </c>
      <c r="I26" s="279"/>
      <c r="J26" s="198" t="s">
        <v>75</v>
      </c>
      <c r="K26" s="751">
        <v>1</v>
      </c>
      <c r="L26" s="751">
        <v>0</v>
      </c>
      <c r="M26" s="751">
        <v>0</v>
      </c>
      <c r="N26" s="754" t="s">
        <v>17</v>
      </c>
      <c r="O26" s="755">
        <v>432</v>
      </c>
      <c r="P26" s="698">
        <f>O26/$G$65</f>
        <v>9.6861982605565402E-6</v>
      </c>
      <c r="Q26" s="711"/>
      <c r="R26" s="717" t="s">
        <v>75</v>
      </c>
      <c r="S26" s="696">
        <v>0</v>
      </c>
      <c r="T26" s="696">
        <v>0</v>
      </c>
      <c r="U26" s="696">
        <v>0</v>
      </c>
      <c r="V26" s="696" t="s">
        <v>17</v>
      </c>
      <c r="W26" s="697">
        <v>0</v>
      </c>
      <c r="X26" s="698">
        <f>W26/$G$65</f>
        <v>0</v>
      </c>
      <c r="Y26" s="711"/>
      <c r="Z26" s="717" t="s">
        <v>75</v>
      </c>
      <c r="AA26" s="751">
        <v>1</v>
      </c>
      <c r="AB26" s="751">
        <v>0</v>
      </c>
      <c r="AC26" s="751">
        <v>0</v>
      </c>
      <c r="AD26" s="751" t="s">
        <v>17</v>
      </c>
      <c r="AE26" s="755">
        <v>432</v>
      </c>
      <c r="AF26" s="716">
        <f>AE26/$G$65</f>
        <v>9.6861982605565402E-6</v>
      </c>
    </row>
    <row r="27" spans="1:32">
      <c r="A27" s="194" t="s">
        <v>88</v>
      </c>
      <c r="B27" s="279"/>
      <c r="C27" s="706"/>
      <c r="D27" s="700"/>
      <c r="E27" s="741"/>
      <c r="F27" s="702"/>
      <c r="G27" s="703"/>
      <c r="H27" s="704"/>
      <c r="I27" s="279"/>
      <c r="J27" s="279"/>
      <c r="K27" s="706"/>
      <c r="L27" s="700"/>
      <c r="M27" s="700"/>
      <c r="N27" s="713"/>
      <c r="O27" s="703"/>
      <c r="P27" s="704"/>
      <c r="Q27" s="711"/>
      <c r="R27" s="711"/>
      <c r="S27" s="714"/>
      <c r="T27" s="700"/>
      <c r="U27" s="700"/>
      <c r="V27" s="702"/>
      <c r="W27" s="703"/>
      <c r="X27" s="704"/>
      <c r="Y27" s="711"/>
      <c r="Z27" s="711"/>
      <c r="AA27" s="714"/>
      <c r="AB27" s="700"/>
      <c r="AC27" s="700"/>
      <c r="AD27" s="702"/>
      <c r="AE27" s="703"/>
      <c r="AF27" s="704"/>
    </row>
    <row r="28" spans="1:32">
      <c r="A28" s="199" t="s">
        <v>89</v>
      </c>
      <c r="B28" s="199" t="s">
        <v>71</v>
      </c>
      <c r="C28" s="696">
        <f t="shared" si="3"/>
        <v>0</v>
      </c>
      <c r="D28" s="696">
        <f t="shared" si="1"/>
        <v>0</v>
      </c>
      <c r="E28" s="696">
        <f t="shared" si="0"/>
        <v>0</v>
      </c>
      <c r="F28" s="705" t="s">
        <v>17</v>
      </c>
      <c r="G28" s="697">
        <f t="shared" si="2"/>
        <v>0</v>
      </c>
      <c r="H28" s="698">
        <f t="shared" ref="H28:H39" si="8">G28/$G$65</f>
        <v>0</v>
      </c>
      <c r="I28" s="279"/>
      <c r="J28" s="199" t="s">
        <v>71</v>
      </c>
      <c r="K28" s="696">
        <v>0</v>
      </c>
      <c r="L28" s="696">
        <v>0</v>
      </c>
      <c r="M28" s="696">
        <v>0</v>
      </c>
      <c r="N28" s="705" t="s">
        <v>17</v>
      </c>
      <c r="O28" s="697">
        <v>0</v>
      </c>
      <c r="P28" s="698">
        <f>O28/$G$65</f>
        <v>0</v>
      </c>
      <c r="Q28" s="711"/>
      <c r="R28" s="712" t="s">
        <v>71</v>
      </c>
      <c r="S28" s="696">
        <v>0</v>
      </c>
      <c r="T28" s="696">
        <v>0</v>
      </c>
      <c r="U28" s="696">
        <v>0</v>
      </c>
      <c r="V28" s="705" t="s">
        <v>17</v>
      </c>
      <c r="W28" s="697">
        <v>0</v>
      </c>
      <c r="X28" s="698">
        <f t="shared" ref="X28:X39" si="9">W28/$G$65</f>
        <v>0</v>
      </c>
      <c r="Y28" s="711"/>
      <c r="Z28" s="712" t="s">
        <v>71</v>
      </c>
      <c r="AA28" s="696">
        <v>0</v>
      </c>
      <c r="AB28" s="696">
        <v>0</v>
      </c>
      <c r="AC28" s="696">
        <v>0</v>
      </c>
      <c r="AD28" s="705" t="s">
        <v>17</v>
      </c>
      <c r="AE28" s="697">
        <v>0</v>
      </c>
      <c r="AF28" s="698">
        <f t="shared" ref="AF28:AF39" si="10">AE28/$G$65</f>
        <v>0</v>
      </c>
    </row>
    <row r="29" spans="1:32">
      <c r="A29" s="199" t="s">
        <v>90</v>
      </c>
      <c r="B29" s="199" t="s">
        <v>71</v>
      </c>
      <c r="C29" s="696">
        <f t="shared" si="3"/>
        <v>0</v>
      </c>
      <c r="D29" s="696">
        <f t="shared" si="1"/>
        <v>0</v>
      </c>
      <c r="E29" s="696">
        <f t="shared" si="0"/>
        <v>0</v>
      </c>
      <c r="F29" s="705" t="s">
        <v>17</v>
      </c>
      <c r="G29" s="697">
        <f t="shared" si="2"/>
        <v>0</v>
      </c>
      <c r="H29" s="698">
        <f t="shared" si="8"/>
        <v>0</v>
      </c>
      <c r="I29" s="279"/>
      <c r="J29" s="199" t="s">
        <v>71</v>
      </c>
      <c r="K29" s="696">
        <v>0</v>
      </c>
      <c r="L29" s="696">
        <v>0</v>
      </c>
      <c r="M29" s="696">
        <v>0</v>
      </c>
      <c r="N29" s="705" t="s">
        <v>17</v>
      </c>
      <c r="O29" s="697">
        <v>0</v>
      </c>
      <c r="P29" s="698">
        <f t="shared" ref="P29:P35" si="11">O29/$G$65</f>
        <v>0</v>
      </c>
      <c r="Q29" s="711"/>
      <c r="R29" s="712" t="s">
        <v>71</v>
      </c>
      <c r="S29" s="696">
        <v>0</v>
      </c>
      <c r="T29" s="696">
        <v>0</v>
      </c>
      <c r="U29" s="696">
        <v>0</v>
      </c>
      <c r="V29" s="705" t="s">
        <v>17</v>
      </c>
      <c r="W29" s="697">
        <v>0</v>
      </c>
      <c r="X29" s="698">
        <f t="shared" si="9"/>
        <v>0</v>
      </c>
      <c r="Y29" s="711"/>
      <c r="Z29" s="712" t="s">
        <v>71</v>
      </c>
      <c r="AA29" s="696">
        <v>0</v>
      </c>
      <c r="AB29" s="696">
        <v>0</v>
      </c>
      <c r="AC29" s="696">
        <v>0</v>
      </c>
      <c r="AD29" s="705" t="s">
        <v>17</v>
      </c>
      <c r="AE29" s="697">
        <v>0</v>
      </c>
      <c r="AF29" s="698">
        <f t="shared" si="10"/>
        <v>0</v>
      </c>
    </row>
    <row r="30" spans="1:32">
      <c r="A30" s="199" t="s">
        <v>91</v>
      </c>
      <c r="B30" s="199" t="s">
        <v>71</v>
      </c>
      <c r="C30" s="751">
        <f t="shared" si="3"/>
        <v>730</v>
      </c>
      <c r="D30" s="751">
        <f t="shared" si="1"/>
        <v>48123.38</v>
      </c>
      <c r="E30" s="751">
        <f t="shared" si="0"/>
        <v>7.4139999999999997</v>
      </c>
      <c r="F30" s="754" t="s">
        <v>17</v>
      </c>
      <c r="G30" s="755">
        <f t="shared" si="2"/>
        <v>602780</v>
      </c>
      <c r="H30" s="698">
        <f t="shared" si="8"/>
        <v>1.3515385619208961E-2</v>
      </c>
      <c r="I30" s="279"/>
      <c r="J30" s="199" t="s">
        <v>71</v>
      </c>
      <c r="K30" s="751">
        <v>565</v>
      </c>
      <c r="L30" s="751">
        <v>36498.31</v>
      </c>
      <c r="M30" s="751">
        <v>5.6227999999999998</v>
      </c>
      <c r="N30" s="754" t="s">
        <v>17</v>
      </c>
      <c r="O30" s="755">
        <v>467191</v>
      </c>
      <c r="P30" s="698">
        <f t="shared" si="11"/>
        <v>1.0475242248952941E-2</v>
      </c>
      <c r="Q30" s="711"/>
      <c r="R30" s="712" t="s">
        <v>71</v>
      </c>
      <c r="S30" s="751">
        <v>165</v>
      </c>
      <c r="T30" s="751">
        <v>11625.07</v>
      </c>
      <c r="U30" s="751">
        <v>1.7911999999999999</v>
      </c>
      <c r="V30" s="754" t="s">
        <v>17</v>
      </c>
      <c r="W30" s="755">
        <v>135589</v>
      </c>
      <c r="X30" s="698">
        <f t="shared" si="9"/>
        <v>3.0401433702560202E-3</v>
      </c>
      <c r="Y30" s="711"/>
      <c r="Z30" s="712" t="s">
        <v>71</v>
      </c>
      <c r="AA30" s="751">
        <v>372</v>
      </c>
      <c r="AB30" s="751">
        <v>26560.02</v>
      </c>
      <c r="AC30" s="751">
        <v>4.0879000000000003</v>
      </c>
      <c r="AD30" s="754" t="s">
        <v>17</v>
      </c>
      <c r="AE30" s="774">
        <v>308916.58</v>
      </c>
      <c r="AF30" s="698">
        <f t="shared" si="10"/>
        <v>6.9264519441043417E-3</v>
      </c>
    </row>
    <row r="31" spans="1:32">
      <c r="A31" s="199" t="s">
        <v>92</v>
      </c>
      <c r="B31" s="199" t="s">
        <v>71</v>
      </c>
      <c r="C31" s="751">
        <f t="shared" si="3"/>
        <v>2329</v>
      </c>
      <c r="D31" s="751">
        <f t="shared" si="1"/>
        <v>397820.72</v>
      </c>
      <c r="E31" s="751">
        <f t="shared" si="0"/>
        <v>64.684700000000007</v>
      </c>
      <c r="F31" s="754" t="s">
        <v>17</v>
      </c>
      <c r="G31" s="755">
        <f t="shared" si="2"/>
        <v>9156621</v>
      </c>
      <c r="H31" s="698">
        <f t="shared" si="8"/>
        <v>0.20530751482123955</v>
      </c>
      <c r="I31" s="279"/>
      <c r="J31" s="199" t="s">
        <v>71</v>
      </c>
      <c r="K31" s="751">
        <v>2042</v>
      </c>
      <c r="L31" s="751">
        <v>346499.72</v>
      </c>
      <c r="M31" s="751">
        <v>55.384700000000002</v>
      </c>
      <c r="N31" s="754" t="s">
        <v>17</v>
      </c>
      <c r="O31" s="755">
        <v>8013780</v>
      </c>
      <c r="P31" s="698">
        <f t="shared" si="11"/>
        <v>0.17968301364926573</v>
      </c>
      <c r="Q31" s="711"/>
      <c r="R31" s="712" t="s">
        <v>71</v>
      </c>
      <c r="S31" s="751">
        <v>287</v>
      </c>
      <c r="T31" s="751">
        <v>51321</v>
      </c>
      <c r="U31" s="751">
        <v>9.3000000000000007</v>
      </c>
      <c r="V31" s="754" t="s">
        <v>17</v>
      </c>
      <c r="W31" s="755">
        <v>1142841</v>
      </c>
      <c r="X31" s="698">
        <f t="shared" si="9"/>
        <v>2.5624501171973835E-2</v>
      </c>
      <c r="Y31" s="711"/>
      <c r="Z31" s="712" t="s">
        <v>71</v>
      </c>
      <c r="AA31" s="751">
        <v>1577</v>
      </c>
      <c r="AB31" s="751">
        <v>321456.46999999997</v>
      </c>
      <c r="AC31" s="751">
        <v>49.566200000000002</v>
      </c>
      <c r="AD31" s="754" t="s">
        <v>17</v>
      </c>
      <c r="AE31" s="774">
        <v>6153371.0225</v>
      </c>
      <c r="AF31" s="698">
        <f t="shared" si="10"/>
        <v>0.13796937892291325</v>
      </c>
    </row>
    <row r="32" spans="1:32">
      <c r="A32" s="199" t="s">
        <v>93</v>
      </c>
      <c r="B32" s="199" t="s">
        <v>71</v>
      </c>
      <c r="C32" s="751">
        <f t="shared" si="3"/>
        <v>152</v>
      </c>
      <c r="D32" s="751">
        <f t="shared" si="1"/>
        <v>106066.31</v>
      </c>
      <c r="E32" s="751">
        <f t="shared" si="0"/>
        <v>48.118499999999997</v>
      </c>
      <c r="F32" s="754" t="s">
        <v>17</v>
      </c>
      <c r="G32" s="755">
        <f t="shared" si="2"/>
        <v>543285</v>
      </c>
      <c r="H32" s="698">
        <f t="shared" si="8"/>
        <v>1.2181403291635324E-2</v>
      </c>
      <c r="I32" s="279"/>
      <c r="J32" s="199" t="s">
        <v>71</v>
      </c>
      <c r="K32" s="751">
        <v>144</v>
      </c>
      <c r="L32" s="751">
        <v>100745.51</v>
      </c>
      <c r="M32" s="751">
        <v>45.699199999999998</v>
      </c>
      <c r="N32" s="754" t="s">
        <v>17</v>
      </c>
      <c r="O32" s="755">
        <v>512557</v>
      </c>
      <c r="P32" s="698">
        <f t="shared" si="11"/>
        <v>1.1492427596842774E-2</v>
      </c>
      <c r="Q32" s="711"/>
      <c r="R32" s="712" t="s">
        <v>71</v>
      </c>
      <c r="S32" s="751">
        <v>8</v>
      </c>
      <c r="T32" s="751">
        <v>5320.8</v>
      </c>
      <c r="U32" s="751">
        <v>2.4192999999999998</v>
      </c>
      <c r="V32" s="754"/>
      <c r="W32" s="755">
        <v>30728</v>
      </c>
      <c r="X32" s="698">
        <f t="shared" si="9"/>
        <v>6.8897569479254943E-4</v>
      </c>
      <c r="Y32" s="711"/>
      <c r="Z32" s="712" t="s">
        <v>71</v>
      </c>
      <c r="AA32" s="751">
        <v>145</v>
      </c>
      <c r="AB32" s="751">
        <v>100476.07</v>
      </c>
      <c r="AC32" s="751">
        <v>45.686500000000002</v>
      </c>
      <c r="AD32" s="754" t="s">
        <v>17</v>
      </c>
      <c r="AE32" s="774">
        <v>512941.52750000003</v>
      </c>
      <c r="AF32" s="770">
        <f t="shared" si="10"/>
        <v>1.1501049378328044E-2</v>
      </c>
    </row>
    <row r="33" spans="1:32">
      <c r="A33" s="199" t="s">
        <v>94</v>
      </c>
      <c r="B33" s="199" t="s">
        <v>71</v>
      </c>
      <c r="C33" s="751">
        <f t="shared" si="3"/>
        <v>0</v>
      </c>
      <c r="D33" s="751">
        <f t="shared" si="1"/>
        <v>0</v>
      </c>
      <c r="E33" s="751">
        <f t="shared" si="0"/>
        <v>0</v>
      </c>
      <c r="F33" s="754" t="s">
        <v>17</v>
      </c>
      <c r="G33" s="755">
        <f t="shared" si="2"/>
        <v>0</v>
      </c>
      <c r="H33" s="698">
        <f t="shared" si="8"/>
        <v>0</v>
      </c>
      <c r="I33" s="279"/>
      <c r="J33" s="199" t="s">
        <v>71</v>
      </c>
      <c r="K33" s="751"/>
      <c r="L33" s="751"/>
      <c r="M33" s="751"/>
      <c r="N33" s="754" t="s">
        <v>17</v>
      </c>
      <c r="O33" s="755"/>
      <c r="P33" s="698">
        <f t="shared" si="11"/>
        <v>0</v>
      </c>
      <c r="Q33" s="711"/>
      <c r="R33" s="712" t="s">
        <v>71</v>
      </c>
      <c r="S33" s="751"/>
      <c r="T33" s="751"/>
      <c r="U33" s="751"/>
      <c r="V33" s="754"/>
      <c r="W33" s="755"/>
      <c r="X33" s="698">
        <f t="shared" si="9"/>
        <v>0</v>
      </c>
      <c r="Y33" s="711"/>
      <c r="Z33" s="712" t="s">
        <v>71</v>
      </c>
      <c r="AA33" s="751"/>
      <c r="AB33" s="751"/>
      <c r="AC33" s="751"/>
      <c r="AD33" s="754"/>
      <c r="AE33" s="775"/>
      <c r="AF33" s="698">
        <f t="shared" si="10"/>
        <v>0</v>
      </c>
    </row>
    <row r="34" spans="1:32">
      <c r="A34" s="199" t="s">
        <v>95</v>
      </c>
      <c r="B34" s="199" t="s">
        <v>71</v>
      </c>
      <c r="C34" s="751">
        <f t="shared" si="3"/>
        <v>8190</v>
      </c>
      <c r="D34" s="751">
        <f t="shared" si="1"/>
        <v>3669659.71</v>
      </c>
      <c r="E34" s="751">
        <f t="shared" si="0"/>
        <v>566.16980000000001</v>
      </c>
      <c r="F34" s="754" t="s">
        <v>17</v>
      </c>
      <c r="G34" s="755">
        <f t="shared" si="2"/>
        <v>8421952</v>
      </c>
      <c r="H34" s="698">
        <f t="shared" si="8"/>
        <v>0.18883494632613582</v>
      </c>
      <c r="I34" s="279"/>
      <c r="J34" s="199" t="s">
        <v>71</v>
      </c>
      <c r="K34" s="751">
        <v>6914</v>
      </c>
      <c r="L34" s="751">
        <v>3097272.74</v>
      </c>
      <c r="M34" s="751">
        <v>477.8698</v>
      </c>
      <c r="N34" s="754" t="s">
        <v>17</v>
      </c>
      <c r="O34" s="755">
        <v>7109544</v>
      </c>
      <c r="P34" s="698">
        <f t="shared" si="11"/>
        <v>0.15940845538460691</v>
      </c>
      <c r="Q34" s="711"/>
      <c r="R34" s="712" t="s">
        <v>71</v>
      </c>
      <c r="S34" s="751">
        <v>1276</v>
      </c>
      <c r="T34" s="751">
        <v>572386.97</v>
      </c>
      <c r="U34" s="751">
        <v>88.3</v>
      </c>
      <c r="V34" s="754" t="s">
        <v>17</v>
      </c>
      <c r="W34" s="755">
        <v>1312408</v>
      </c>
      <c r="X34" s="698">
        <f t="shared" si="9"/>
        <v>2.9426490941528907E-2</v>
      </c>
      <c r="Y34" s="711"/>
      <c r="Z34" s="712" t="s">
        <v>71</v>
      </c>
      <c r="AA34" s="751">
        <v>6671</v>
      </c>
      <c r="AB34" s="751">
        <v>2968956.74</v>
      </c>
      <c r="AC34" s="751">
        <v>458.0181</v>
      </c>
      <c r="AD34" s="754" t="s">
        <v>17</v>
      </c>
      <c r="AE34" s="774">
        <v>6864358.2000000002</v>
      </c>
      <c r="AF34" s="698">
        <f t="shared" si="10"/>
        <v>0.15391095939045607</v>
      </c>
    </row>
    <row r="35" spans="1:32">
      <c r="A35" s="199" t="s">
        <v>96</v>
      </c>
      <c r="B35" s="199" t="s">
        <v>75</v>
      </c>
      <c r="C35" s="751">
        <f t="shared" si="3"/>
        <v>2258</v>
      </c>
      <c r="D35" s="751">
        <f t="shared" si="1"/>
        <v>66275.69</v>
      </c>
      <c r="E35" s="751">
        <f t="shared" si="0"/>
        <v>10.726100000000001</v>
      </c>
      <c r="F35" s="754" t="s">
        <v>17</v>
      </c>
      <c r="G35" s="755">
        <f t="shared" si="2"/>
        <v>522900</v>
      </c>
      <c r="H35" s="698">
        <f t="shared" si="8"/>
        <v>1.1724335811215313E-2</v>
      </c>
      <c r="I35" s="279"/>
      <c r="J35" s="199" t="s">
        <v>75</v>
      </c>
      <c r="K35" s="751">
        <v>1984</v>
      </c>
      <c r="L35" s="751">
        <v>59488.05</v>
      </c>
      <c r="M35" s="751">
        <v>9.6262000000000008</v>
      </c>
      <c r="N35" s="754" t="s">
        <v>17</v>
      </c>
      <c r="O35" s="755">
        <v>459550</v>
      </c>
      <c r="P35" s="698">
        <f t="shared" si="11"/>
        <v>1.0303917617219348E-2</v>
      </c>
      <c r="Q35" s="711"/>
      <c r="R35" s="712" t="s">
        <v>75</v>
      </c>
      <c r="S35" s="751">
        <v>274</v>
      </c>
      <c r="T35" s="751">
        <v>6787.64</v>
      </c>
      <c r="U35" s="751">
        <v>1.0999000000000001</v>
      </c>
      <c r="V35" s="754" t="s">
        <v>17</v>
      </c>
      <c r="W35" s="755">
        <v>63350</v>
      </c>
      <c r="X35" s="698">
        <f>W36/$G$65</f>
        <v>0</v>
      </c>
      <c r="Y35" s="711"/>
      <c r="Z35" s="712" t="s">
        <v>75</v>
      </c>
      <c r="AA35" s="751">
        <v>1630</v>
      </c>
      <c r="AB35" s="751">
        <v>56745.04</v>
      </c>
      <c r="AC35" s="751">
        <v>9.1707999999999998</v>
      </c>
      <c r="AD35" s="754" t="s">
        <v>17</v>
      </c>
      <c r="AE35" s="775">
        <v>377300</v>
      </c>
      <c r="AF35" s="698">
        <f>AE36/$G$65</f>
        <v>0</v>
      </c>
    </row>
    <row r="36" spans="1:32">
      <c r="A36" s="199" t="s">
        <v>97</v>
      </c>
      <c r="B36" s="199" t="s">
        <v>75</v>
      </c>
      <c r="C36" s="696">
        <f t="shared" si="3"/>
        <v>0</v>
      </c>
      <c r="D36" s="696">
        <f t="shared" si="1"/>
        <v>0</v>
      </c>
      <c r="E36" s="696">
        <f t="shared" si="0"/>
        <v>0</v>
      </c>
      <c r="F36" s="696" t="s">
        <v>17</v>
      </c>
      <c r="G36" s="697">
        <f t="shared" si="2"/>
        <v>0</v>
      </c>
      <c r="H36" s="698">
        <f t="shared" si="8"/>
        <v>0</v>
      </c>
      <c r="I36" s="279"/>
      <c r="J36" s="199" t="s">
        <v>75</v>
      </c>
      <c r="K36" s="696"/>
      <c r="L36" s="696"/>
      <c r="M36" s="696"/>
      <c r="N36" s="696"/>
      <c r="O36" s="697"/>
      <c r="P36" s="698">
        <f t="shared" ref="P36:P39" si="12">O36/$G$65</f>
        <v>0</v>
      </c>
      <c r="Q36" s="711"/>
      <c r="R36" s="712" t="s">
        <v>75</v>
      </c>
      <c r="S36" s="751"/>
      <c r="T36" s="751"/>
      <c r="U36" s="751"/>
      <c r="V36" s="754"/>
      <c r="W36" s="755"/>
      <c r="X36" s="698">
        <f>W37/$G$65</f>
        <v>0</v>
      </c>
      <c r="Y36" s="711"/>
      <c r="Z36" s="712" t="s">
        <v>75</v>
      </c>
      <c r="AA36" s="751">
        <v>0</v>
      </c>
      <c r="AB36" s="751">
        <v>0</v>
      </c>
      <c r="AC36" s="751">
        <v>0</v>
      </c>
      <c r="AD36" s="751"/>
      <c r="AE36" s="755">
        <v>0</v>
      </c>
      <c r="AF36" s="698">
        <f>AE37/$G$65</f>
        <v>0</v>
      </c>
    </row>
    <row r="37" spans="1:32">
      <c r="A37" s="199" t="s">
        <v>98</v>
      </c>
      <c r="B37" s="199" t="s">
        <v>75</v>
      </c>
      <c r="C37" s="696">
        <f t="shared" si="3"/>
        <v>0</v>
      </c>
      <c r="D37" s="696">
        <f t="shared" si="1"/>
        <v>0</v>
      </c>
      <c r="E37" s="696">
        <f t="shared" si="0"/>
        <v>0</v>
      </c>
      <c r="F37" s="696" t="s">
        <v>17</v>
      </c>
      <c r="G37" s="697">
        <f t="shared" si="2"/>
        <v>0</v>
      </c>
      <c r="H37" s="698">
        <f t="shared" si="8"/>
        <v>0</v>
      </c>
      <c r="I37" s="279"/>
      <c r="J37" s="199" t="s">
        <v>75</v>
      </c>
      <c r="K37" s="696"/>
      <c r="L37" s="696"/>
      <c r="M37" s="696"/>
      <c r="N37" s="696"/>
      <c r="O37" s="697"/>
      <c r="P37" s="698">
        <f t="shared" si="12"/>
        <v>0</v>
      </c>
      <c r="Q37" s="711"/>
      <c r="R37" s="712" t="s">
        <v>75</v>
      </c>
      <c r="S37" s="696"/>
      <c r="T37" s="696"/>
      <c r="U37" s="696"/>
      <c r="V37" s="696"/>
      <c r="W37" s="697"/>
      <c r="X37" s="698">
        <f t="shared" si="9"/>
        <v>0</v>
      </c>
      <c r="Y37" s="711"/>
      <c r="Z37" s="712" t="s">
        <v>75</v>
      </c>
      <c r="AA37" s="696">
        <v>0</v>
      </c>
      <c r="AB37" s="696">
        <v>0</v>
      </c>
      <c r="AC37" s="696">
        <v>0</v>
      </c>
      <c r="AD37" s="696"/>
      <c r="AE37" s="697">
        <v>0</v>
      </c>
      <c r="AF37" s="698">
        <f t="shared" si="10"/>
        <v>0</v>
      </c>
    </row>
    <row r="38" spans="1:32">
      <c r="A38" s="199" t="s">
        <v>99</v>
      </c>
      <c r="B38" s="199" t="s">
        <v>75</v>
      </c>
      <c r="C38" s="696">
        <f t="shared" si="3"/>
        <v>0</v>
      </c>
      <c r="D38" s="696">
        <f t="shared" si="1"/>
        <v>0</v>
      </c>
      <c r="E38" s="696">
        <f t="shared" si="0"/>
        <v>0</v>
      </c>
      <c r="F38" s="696" t="s">
        <v>17</v>
      </c>
      <c r="G38" s="697">
        <f t="shared" si="2"/>
        <v>0</v>
      </c>
      <c r="H38" s="698">
        <f t="shared" si="8"/>
        <v>0</v>
      </c>
      <c r="I38" s="279"/>
      <c r="J38" s="199" t="s">
        <v>75</v>
      </c>
      <c r="K38" s="696"/>
      <c r="L38" s="696"/>
      <c r="M38" s="696"/>
      <c r="N38" s="696"/>
      <c r="O38" s="697"/>
      <c r="P38" s="698">
        <f t="shared" si="12"/>
        <v>0</v>
      </c>
      <c r="Q38" s="711"/>
      <c r="R38" s="712" t="s">
        <v>75</v>
      </c>
      <c r="S38" s="696"/>
      <c r="T38" s="696"/>
      <c r="U38" s="696"/>
      <c r="V38" s="696"/>
      <c r="W38" s="697"/>
      <c r="X38" s="698">
        <f t="shared" si="9"/>
        <v>0</v>
      </c>
      <c r="Y38" s="711"/>
      <c r="Z38" s="712" t="s">
        <v>75</v>
      </c>
      <c r="AA38" s="696">
        <v>0</v>
      </c>
      <c r="AB38" s="696">
        <v>0</v>
      </c>
      <c r="AC38" s="696">
        <v>0</v>
      </c>
      <c r="AD38" s="696"/>
      <c r="AE38" s="697">
        <v>0</v>
      </c>
      <c r="AF38" s="698">
        <f t="shared" si="10"/>
        <v>0</v>
      </c>
    </row>
    <row r="39" spans="1:32">
      <c r="A39" s="199" t="s">
        <v>100</v>
      </c>
      <c r="B39" s="199" t="s">
        <v>75</v>
      </c>
      <c r="C39" s="696">
        <f t="shared" si="3"/>
        <v>0</v>
      </c>
      <c r="D39" s="696">
        <f t="shared" si="1"/>
        <v>0</v>
      </c>
      <c r="E39" s="696">
        <f t="shared" si="0"/>
        <v>0</v>
      </c>
      <c r="F39" s="696" t="s">
        <v>17</v>
      </c>
      <c r="G39" s="697">
        <f t="shared" si="2"/>
        <v>0</v>
      </c>
      <c r="H39" s="698">
        <f t="shared" si="8"/>
        <v>0</v>
      </c>
      <c r="I39" s="279"/>
      <c r="J39" s="199" t="s">
        <v>75</v>
      </c>
      <c r="K39" s="696"/>
      <c r="L39" s="696"/>
      <c r="M39" s="696"/>
      <c r="N39" s="696"/>
      <c r="O39" s="697"/>
      <c r="P39" s="698">
        <f t="shared" si="12"/>
        <v>0</v>
      </c>
      <c r="Q39" s="711"/>
      <c r="R39" s="712" t="s">
        <v>75</v>
      </c>
      <c r="S39" s="696"/>
      <c r="T39" s="696"/>
      <c r="U39" s="696"/>
      <c r="V39" s="696"/>
      <c r="W39" s="697"/>
      <c r="X39" s="698">
        <f t="shared" si="9"/>
        <v>0</v>
      </c>
      <c r="Y39" s="711"/>
      <c r="Z39" s="712" t="s">
        <v>75</v>
      </c>
      <c r="AA39" s="696">
        <v>0</v>
      </c>
      <c r="AB39" s="696">
        <v>0</v>
      </c>
      <c r="AC39" s="696">
        <v>0</v>
      </c>
      <c r="AD39" s="696"/>
      <c r="AE39" s="697">
        <v>0</v>
      </c>
      <c r="AF39" s="698">
        <f t="shared" si="10"/>
        <v>0</v>
      </c>
    </row>
    <row r="40" spans="1:32">
      <c r="A40" s="194" t="s">
        <v>101</v>
      </c>
      <c r="B40" s="279"/>
      <c r="C40" s="699"/>
      <c r="D40" s="700"/>
      <c r="E40" s="741"/>
      <c r="F40" s="702"/>
      <c r="G40" s="703"/>
      <c r="H40" s="704"/>
      <c r="I40" s="279"/>
      <c r="J40" s="279"/>
      <c r="K40" s="706"/>
      <c r="L40" s="700"/>
      <c r="M40" s="700"/>
      <c r="N40" s="713"/>
      <c r="O40" s="703"/>
      <c r="P40" s="704"/>
      <c r="Q40" s="711"/>
      <c r="R40" s="711"/>
      <c r="S40" s="714"/>
      <c r="T40" s="700"/>
      <c r="U40" s="700"/>
      <c r="V40" s="702"/>
      <c r="W40" s="703"/>
      <c r="X40" s="704"/>
      <c r="Y40" s="711"/>
      <c r="Z40" s="711"/>
      <c r="AA40" s="714"/>
      <c r="AB40" s="700"/>
      <c r="AC40" s="700"/>
      <c r="AD40" s="702"/>
      <c r="AE40" s="703"/>
      <c r="AF40" s="704"/>
    </row>
    <row r="41" spans="1:32">
      <c r="A41" s="199" t="s">
        <v>102</v>
      </c>
      <c r="B41" s="199" t="s">
        <v>75</v>
      </c>
      <c r="C41" s="696">
        <f t="shared" si="3"/>
        <v>0</v>
      </c>
      <c r="D41" s="696">
        <f t="shared" si="1"/>
        <v>0</v>
      </c>
      <c r="E41" s="696">
        <f t="shared" si="0"/>
        <v>0</v>
      </c>
      <c r="F41" s="707" t="s">
        <v>17</v>
      </c>
      <c r="G41" s="708">
        <f t="shared" si="2"/>
        <v>0</v>
      </c>
      <c r="H41" s="698">
        <f>G41/$G$65</f>
        <v>0</v>
      </c>
      <c r="I41" s="279"/>
      <c r="J41" s="199" t="s">
        <v>75</v>
      </c>
      <c r="K41" s="696"/>
      <c r="L41" s="696"/>
      <c r="M41" s="696"/>
      <c r="N41" s="718"/>
      <c r="O41" s="708">
        <v>0</v>
      </c>
      <c r="P41" s="698">
        <f>O41/$G$65</f>
        <v>0</v>
      </c>
      <c r="Q41" s="711"/>
      <c r="R41" s="712" t="s">
        <v>75</v>
      </c>
      <c r="S41" s="719"/>
      <c r="T41" s="720"/>
      <c r="U41" s="720"/>
      <c r="V41" s="721"/>
      <c r="W41" s="708"/>
      <c r="X41" s="698">
        <f>W41/$G$65</f>
        <v>0</v>
      </c>
      <c r="Y41" s="711"/>
      <c r="Z41" s="712" t="s">
        <v>75</v>
      </c>
      <c r="AA41" s="719">
        <v>0</v>
      </c>
      <c r="AB41" s="720">
        <v>0</v>
      </c>
      <c r="AC41" s="720">
        <v>0</v>
      </c>
      <c r="AD41" s="721" t="s">
        <v>17</v>
      </c>
      <c r="AE41" s="708">
        <v>0</v>
      </c>
      <c r="AF41" s="698">
        <f>AE41/$G$65</f>
        <v>0</v>
      </c>
    </row>
    <row r="42" spans="1:32">
      <c r="A42" s="199" t="s">
        <v>103</v>
      </c>
      <c r="B42" s="199" t="s">
        <v>75</v>
      </c>
      <c r="C42" s="696">
        <f t="shared" si="3"/>
        <v>0</v>
      </c>
      <c r="D42" s="696">
        <f t="shared" si="1"/>
        <v>0</v>
      </c>
      <c r="E42" s="696">
        <f t="shared" si="0"/>
        <v>0</v>
      </c>
      <c r="F42" s="707" t="s">
        <v>17</v>
      </c>
      <c r="G42" s="708">
        <f t="shared" si="2"/>
        <v>0</v>
      </c>
      <c r="H42" s="698">
        <f>G42/$G$65</f>
        <v>0</v>
      </c>
      <c r="I42" s="279"/>
      <c r="J42" s="199" t="s">
        <v>75</v>
      </c>
      <c r="K42" s="696"/>
      <c r="L42" s="696"/>
      <c r="M42" s="696"/>
      <c r="N42" s="718"/>
      <c r="O42" s="708">
        <v>0</v>
      </c>
      <c r="P42" s="698">
        <f>O42/$G$65</f>
        <v>0</v>
      </c>
      <c r="Q42" s="711"/>
      <c r="R42" s="712" t="s">
        <v>75</v>
      </c>
      <c r="S42" s="719"/>
      <c r="T42" s="720"/>
      <c r="U42" s="720"/>
      <c r="V42" s="721"/>
      <c r="W42" s="708"/>
      <c r="X42" s="698">
        <f>W42/$G$65</f>
        <v>0</v>
      </c>
      <c r="Y42" s="711"/>
      <c r="Z42" s="712" t="s">
        <v>75</v>
      </c>
      <c r="AA42" s="719">
        <v>0</v>
      </c>
      <c r="AB42" s="720">
        <v>0</v>
      </c>
      <c r="AC42" s="720">
        <v>0</v>
      </c>
      <c r="AD42" s="721" t="s">
        <v>17</v>
      </c>
      <c r="AE42" s="708">
        <v>0</v>
      </c>
      <c r="AF42" s="698">
        <f>AE42/$G$65</f>
        <v>0</v>
      </c>
    </row>
    <row r="43" spans="1:32">
      <c r="A43" s="194" t="s">
        <v>104</v>
      </c>
      <c r="B43" s="279"/>
      <c r="C43" s="699"/>
      <c r="D43" s="700"/>
      <c r="E43" s="741"/>
      <c r="F43" s="702"/>
      <c r="G43" s="703"/>
      <c r="H43" s="704"/>
      <c r="I43" s="279"/>
      <c r="J43" s="279"/>
      <c r="K43" s="706"/>
      <c r="L43" s="700"/>
      <c r="M43" s="700"/>
      <c r="N43" s="713"/>
      <c r="O43" s="703"/>
      <c r="P43" s="704"/>
      <c r="Q43" s="711"/>
      <c r="R43" s="711"/>
      <c r="S43" s="714"/>
      <c r="T43" s="700"/>
      <c r="U43" s="700"/>
      <c r="V43" s="702"/>
      <c r="W43" s="703"/>
      <c r="X43" s="704"/>
      <c r="Y43" s="711"/>
      <c r="Z43" s="711"/>
      <c r="AA43" s="714"/>
      <c r="AB43" s="700"/>
      <c r="AC43" s="700"/>
      <c r="AD43" s="702"/>
      <c r="AE43" s="703"/>
      <c r="AF43" s="704"/>
    </row>
    <row r="44" spans="1:32">
      <c r="A44" s="199" t="s">
        <v>105</v>
      </c>
      <c r="B44" s="199" t="s">
        <v>71</v>
      </c>
      <c r="C44" s="751">
        <f t="shared" si="3"/>
        <v>3890</v>
      </c>
      <c r="D44" s="751">
        <f t="shared" si="1"/>
        <v>64340.31</v>
      </c>
      <c r="E44" s="751">
        <f t="shared" si="0"/>
        <v>8.1881000000000004</v>
      </c>
      <c r="F44" s="754" t="s">
        <v>17</v>
      </c>
      <c r="G44" s="755">
        <f t="shared" si="2"/>
        <v>27756</v>
      </c>
      <c r="H44" s="698">
        <f>G44/$G$65</f>
        <v>6.2233823824075769E-4</v>
      </c>
      <c r="I44" s="279"/>
      <c r="J44" s="198" t="s">
        <v>71</v>
      </c>
      <c r="K44" s="751">
        <v>2687</v>
      </c>
      <c r="L44" s="751">
        <v>44463.360000000001</v>
      </c>
      <c r="M44" s="751">
        <v>5.6588000000000003</v>
      </c>
      <c r="N44" s="754" t="s">
        <v>17</v>
      </c>
      <c r="O44" s="755">
        <v>19187</v>
      </c>
      <c r="P44" s="698">
        <f>O44/$G$65</f>
        <v>4.3020621765115359E-4</v>
      </c>
      <c r="Q44" s="711"/>
      <c r="R44" s="712" t="s">
        <v>71</v>
      </c>
      <c r="S44" s="751">
        <v>1203</v>
      </c>
      <c r="T44" s="751">
        <v>19876.95</v>
      </c>
      <c r="U44" s="751">
        <v>2.5293000000000001</v>
      </c>
      <c r="V44" s="754" t="s">
        <v>17</v>
      </c>
      <c r="W44" s="755">
        <v>8569</v>
      </c>
      <c r="X44" s="698">
        <f>W44/$G$65</f>
        <v>1.9213202058960416E-4</v>
      </c>
      <c r="Y44" s="711"/>
      <c r="Z44" s="712" t="s">
        <v>71</v>
      </c>
      <c r="AA44" s="751">
        <v>3726</v>
      </c>
      <c r="AB44" s="751">
        <v>61654.27</v>
      </c>
      <c r="AC44" s="751">
        <v>7.8456999999999999</v>
      </c>
      <c r="AD44" s="754" t="s">
        <v>17</v>
      </c>
      <c r="AE44" s="774">
        <v>26577.5769</v>
      </c>
      <c r="AF44" s="698">
        <f>AE44/$G$65</f>
        <v>5.9591592393191592E-4</v>
      </c>
    </row>
    <row r="45" spans="1:32">
      <c r="A45" s="199" t="s">
        <v>106</v>
      </c>
      <c r="B45" s="199" t="s">
        <v>71</v>
      </c>
      <c r="C45" s="751">
        <f t="shared" si="3"/>
        <v>13</v>
      </c>
      <c r="D45" s="751">
        <f t="shared" si="1"/>
        <v>1174.46</v>
      </c>
      <c r="E45" s="751">
        <f t="shared" si="0"/>
        <v>0.15080000000000002</v>
      </c>
      <c r="F45" s="754" t="s">
        <v>17</v>
      </c>
      <c r="G45" s="755">
        <f t="shared" si="2"/>
        <v>812.11590000000001</v>
      </c>
      <c r="H45" s="698">
        <f>G45/$G$65</f>
        <v>1.8209063930440533E-5</v>
      </c>
      <c r="I45" s="279"/>
      <c r="J45" s="198" t="s">
        <v>71</v>
      </c>
      <c r="K45" s="751">
        <v>12</v>
      </c>
      <c r="L45" s="751">
        <v>1078.7</v>
      </c>
      <c r="M45" s="751">
        <v>0.13850000000000001</v>
      </c>
      <c r="N45" s="754" t="s">
        <v>17</v>
      </c>
      <c r="O45" s="755">
        <v>750.55790000000002</v>
      </c>
      <c r="P45" s="698">
        <f>O45/$G$65</f>
        <v>1.682882552182169E-5</v>
      </c>
      <c r="Q45" s="711"/>
      <c r="R45" s="712" t="s">
        <v>71</v>
      </c>
      <c r="S45" s="751">
        <v>1</v>
      </c>
      <c r="T45" s="751">
        <v>95.76</v>
      </c>
      <c r="U45" s="751">
        <v>1.23E-2</v>
      </c>
      <c r="V45" s="754" t="s">
        <v>17</v>
      </c>
      <c r="W45" s="755">
        <v>61.558</v>
      </c>
      <c r="X45" s="698">
        <f>W45/$G$65</f>
        <v>1.3802384086188416E-6</v>
      </c>
      <c r="Y45" s="711"/>
      <c r="Z45" s="712" t="s">
        <v>71</v>
      </c>
      <c r="AA45" s="751">
        <v>12</v>
      </c>
      <c r="AB45" s="751">
        <v>1068.6400000000001</v>
      </c>
      <c r="AC45" s="751">
        <v>0.13719999999999999</v>
      </c>
      <c r="AD45" s="754" t="s">
        <v>17</v>
      </c>
      <c r="AE45" s="775">
        <v>745.30399999999997</v>
      </c>
      <c r="AF45" s="698">
        <f>AE45/$G$65</f>
        <v>1.671102386200424E-5</v>
      </c>
    </row>
    <row r="46" spans="1:32">
      <c r="A46" s="199" t="s">
        <v>107</v>
      </c>
      <c r="B46" s="199" t="s">
        <v>71</v>
      </c>
      <c r="C46" s="751">
        <f t="shared" si="3"/>
        <v>85</v>
      </c>
      <c r="D46" s="751">
        <f t="shared" si="1"/>
        <v>2975</v>
      </c>
      <c r="E46" s="751">
        <f t="shared" si="0"/>
        <v>0.38250000000000001</v>
      </c>
      <c r="F46" s="754" t="s">
        <v>17</v>
      </c>
      <c r="G46" s="755">
        <f t="shared" si="2"/>
        <v>7665</v>
      </c>
      <c r="H46" s="698">
        <f>G46/$G$65</f>
        <v>1.7186275385918027E-4</v>
      </c>
      <c r="I46" s="279"/>
      <c r="J46" s="198" t="s">
        <v>71</v>
      </c>
      <c r="K46" s="751">
        <v>76</v>
      </c>
      <c r="L46" s="751">
        <v>2660</v>
      </c>
      <c r="M46" s="751">
        <v>0.34200000000000003</v>
      </c>
      <c r="N46" s="754" t="s">
        <v>17</v>
      </c>
      <c r="O46" s="755">
        <v>6855</v>
      </c>
      <c r="P46" s="698">
        <f>O46/$G$65</f>
        <v>1.5370113212063676E-4</v>
      </c>
      <c r="Q46" s="711"/>
      <c r="R46" s="712" t="s">
        <v>71</v>
      </c>
      <c r="S46" s="751">
        <v>9</v>
      </c>
      <c r="T46" s="751">
        <v>315</v>
      </c>
      <c r="U46" s="751">
        <v>4.0500000000000001E-2</v>
      </c>
      <c r="V46" s="754" t="s">
        <v>17</v>
      </c>
      <c r="W46" s="755">
        <v>810</v>
      </c>
      <c r="X46" s="698">
        <f>W46/$G$65</f>
        <v>1.8161621738543514E-5</v>
      </c>
      <c r="Y46" s="711"/>
      <c r="Z46" s="712" t="s">
        <v>71</v>
      </c>
      <c r="AA46" s="751">
        <v>41</v>
      </c>
      <c r="AB46" s="751">
        <v>1435</v>
      </c>
      <c r="AC46" s="751">
        <v>0.1845</v>
      </c>
      <c r="AD46" s="754" t="s">
        <v>17</v>
      </c>
      <c r="AE46" s="775">
        <v>3705</v>
      </c>
      <c r="AF46" s="770">
        <f>AE46/$G$65</f>
        <v>8.3072603137411996E-5</v>
      </c>
    </row>
    <row r="47" spans="1:32">
      <c r="A47" s="199" t="s">
        <v>108</v>
      </c>
      <c r="B47" s="199" t="s">
        <v>71</v>
      </c>
      <c r="C47" s="751">
        <f t="shared" si="3"/>
        <v>789</v>
      </c>
      <c r="D47" s="751">
        <f t="shared" si="1"/>
        <v>67065</v>
      </c>
      <c r="E47" s="751">
        <f t="shared" si="0"/>
        <v>7.1798999999999999</v>
      </c>
      <c r="F47" s="754" t="s">
        <v>17</v>
      </c>
      <c r="G47" s="755">
        <f t="shared" si="2"/>
        <v>71010</v>
      </c>
      <c r="H47" s="698">
        <f t="shared" ref="H47:H54" si="13">G47/$G$65</f>
        <v>1.5921688390789814E-3</v>
      </c>
      <c r="I47" s="279"/>
      <c r="J47" s="198" t="s">
        <v>71</v>
      </c>
      <c r="K47" s="751">
        <v>700</v>
      </c>
      <c r="L47" s="751">
        <v>59500</v>
      </c>
      <c r="M47" s="751">
        <v>6.37</v>
      </c>
      <c r="N47" s="754" t="s">
        <v>17</v>
      </c>
      <c r="O47" s="755">
        <v>63000</v>
      </c>
      <c r="P47" s="698">
        <f t="shared" ref="P47:P54" si="14">O47/$G$65</f>
        <v>1.4125705796644954E-3</v>
      </c>
      <c r="Q47" s="711"/>
      <c r="R47" s="712" t="s">
        <v>71</v>
      </c>
      <c r="S47" s="751">
        <v>89</v>
      </c>
      <c r="T47" s="751">
        <v>7565</v>
      </c>
      <c r="U47" s="751">
        <v>0.80989999999999995</v>
      </c>
      <c r="V47" s="754" t="s">
        <v>17</v>
      </c>
      <c r="W47" s="755">
        <v>8010</v>
      </c>
      <c r="X47" s="698">
        <f t="shared" ref="X47:X54" si="15">W47/$G$65</f>
        <v>1.7959825941448585E-4</v>
      </c>
      <c r="Y47" s="711"/>
      <c r="Z47" s="712" t="s">
        <v>71</v>
      </c>
      <c r="AA47" s="751">
        <v>439</v>
      </c>
      <c r="AB47" s="751">
        <v>37315</v>
      </c>
      <c r="AC47" s="751">
        <v>3.9948999999999999</v>
      </c>
      <c r="AD47" s="754" t="s">
        <v>17</v>
      </c>
      <c r="AE47" s="775">
        <v>39510</v>
      </c>
      <c r="AF47" s="770">
        <f t="shared" ref="AF47:AF54" si="16">AE47/$G$65</f>
        <v>8.8588354924673356E-4</v>
      </c>
    </row>
    <row r="48" spans="1:32">
      <c r="A48" s="199" t="s">
        <v>109</v>
      </c>
      <c r="B48" s="199" t="s">
        <v>71</v>
      </c>
      <c r="C48" s="751">
        <f t="shared" si="3"/>
        <v>0</v>
      </c>
      <c r="D48" s="751">
        <f t="shared" si="1"/>
        <v>0</v>
      </c>
      <c r="E48" s="751">
        <f t="shared" si="0"/>
        <v>0</v>
      </c>
      <c r="F48" s="754" t="s">
        <v>17</v>
      </c>
      <c r="G48" s="755">
        <f t="shared" si="2"/>
        <v>0</v>
      </c>
      <c r="H48" s="698">
        <f t="shared" si="13"/>
        <v>0</v>
      </c>
      <c r="I48" s="279"/>
      <c r="J48" s="198" t="s">
        <v>71</v>
      </c>
      <c r="K48" s="751">
        <v>0</v>
      </c>
      <c r="L48" s="751">
        <v>0</v>
      </c>
      <c r="M48" s="751">
        <v>0</v>
      </c>
      <c r="N48" s="754" t="s">
        <v>17</v>
      </c>
      <c r="O48" s="755">
        <v>0</v>
      </c>
      <c r="P48" s="698">
        <f t="shared" si="14"/>
        <v>0</v>
      </c>
      <c r="Q48" s="711"/>
      <c r="R48" s="712" t="s">
        <v>71</v>
      </c>
      <c r="S48" s="751">
        <v>0</v>
      </c>
      <c r="T48" s="751">
        <v>0</v>
      </c>
      <c r="U48" s="751">
        <v>0</v>
      </c>
      <c r="V48" s="754" t="s">
        <v>17</v>
      </c>
      <c r="W48" s="755">
        <v>0</v>
      </c>
      <c r="X48" s="698">
        <f t="shared" si="15"/>
        <v>0</v>
      </c>
      <c r="Y48" s="711"/>
      <c r="Z48" s="712" t="s">
        <v>71</v>
      </c>
      <c r="AA48" s="751">
        <v>0</v>
      </c>
      <c r="AB48" s="751">
        <v>0</v>
      </c>
      <c r="AC48" s="751">
        <v>0</v>
      </c>
      <c r="AD48" s="754" t="s">
        <v>17</v>
      </c>
      <c r="AE48" s="775">
        <v>0</v>
      </c>
      <c r="AF48" s="698">
        <f t="shared" si="16"/>
        <v>0</v>
      </c>
    </row>
    <row r="49" spans="1:32">
      <c r="A49" s="199" t="s">
        <v>110</v>
      </c>
      <c r="B49" s="199" t="s">
        <v>71</v>
      </c>
      <c r="C49" s="751">
        <f t="shared" si="3"/>
        <v>0</v>
      </c>
      <c r="D49" s="751">
        <f t="shared" si="1"/>
        <v>0</v>
      </c>
      <c r="E49" s="751">
        <f t="shared" si="0"/>
        <v>0</v>
      </c>
      <c r="F49" s="754" t="s">
        <v>17</v>
      </c>
      <c r="G49" s="755">
        <f t="shared" si="2"/>
        <v>0</v>
      </c>
      <c r="H49" s="698">
        <f t="shared" si="13"/>
        <v>0</v>
      </c>
      <c r="I49" s="279"/>
      <c r="J49" s="198" t="s">
        <v>71</v>
      </c>
      <c r="K49" s="751">
        <v>0</v>
      </c>
      <c r="L49" s="751">
        <v>0</v>
      </c>
      <c r="M49" s="751">
        <v>0</v>
      </c>
      <c r="N49" s="754" t="s">
        <v>17</v>
      </c>
      <c r="O49" s="755">
        <v>0</v>
      </c>
      <c r="P49" s="698">
        <f t="shared" si="14"/>
        <v>0</v>
      </c>
      <c r="Q49" s="711"/>
      <c r="R49" s="712" t="s">
        <v>71</v>
      </c>
      <c r="S49" s="751">
        <v>0</v>
      </c>
      <c r="T49" s="751">
        <v>0</v>
      </c>
      <c r="U49" s="751">
        <v>0</v>
      </c>
      <c r="V49" s="754" t="s">
        <v>17</v>
      </c>
      <c r="W49" s="755">
        <v>0</v>
      </c>
      <c r="X49" s="698">
        <f t="shared" si="15"/>
        <v>0</v>
      </c>
      <c r="Y49" s="711"/>
      <c r="Z49" s="712" t="s">
        <v>71</v>
      </c>
      <c r="AA49" s="751">
        <v>0</v>
      </c>
      <c r="AB49" s="751">
        <v>0</v>
      </c>
      <c r="AC49" s="751">
        <v>0</v>
      </c>
      <c r="AD49" s="754" t="s">
        <v>17</v>
      </c>
      <c r="AE49" s="775">
        <v>0</v>
      </c>
      <c r="AF49" s="698">
        <f t="shared" si="16"/>
        <v>0</v>
      </c>
    </row>
    <row r="50" spans="1:32">
      <c r="A50" s="199" t="s">
        <v>111</v>
      </c>
      <c r="B50" s="199" t="s">
        <v>71</v>
      </c>
      <c r="C50" s="751">
        <f t="shared" si="3"/>
        <v>0</v>
      </c>
      <c r="D50" s="751">
        <f t="shared" si="1"/>
        <v>0</v>
      </c>
      <c r="E50" s="751">
        <f t="shared" si="0"/>
        <v>0</v>
      </c>
      <c r="F50" s="754" t="s">
        <v>17</v>
      </c>
      <c r="G50" s="755">
        <f t="shared" si="2"/>
        <v>0</v>
      </c>
      <c r="H50" s="698">
        <f t="shared" si="13"/>
        <v>0</v>
      </c>
      <c r="I50" s="279"/>
      <c r="J50" s="198" t="s">
        <v>71</v>
      </c>
      <c r="K50" s="751"/>
      <c r="L50" s="751"/>
      <c r="M50" s="751"/>
      <c r="N50" s="754"/>
      <c r="O50" s="755"/>
      <c r="P50" s="698">
        <f t="shared" si="14"/>
        <v>0</v>
      </c>
      <c r="Q50" s="711"/>
      <c r="R50" s="712" t="s">
        <v>71</v>
      </c>
      <c r="S50" s="751"/>
      <c r="T50" s="751"/>
      <c r="U50" s="751"/>
      <c r="V50" s="754"/>
      <c r="W50" s="755"/>
      <c r="X50" s="698">
        <f t="shared" si="15"/>
        <v>0</v>
      </c>
      <c r="Y50" s="711"/>
      <c r="Z50" s="712" t="s">
        <v>71</v>
      </c>
      <c r="AA50" s="751">
        <v>0</v>
      </c>
      <c r="AB50" s="751">
        <v>0</v>
      </c>
      <c r="AC50" s="751">
        <v>0</v>
      </c>
      <c r="AD50" s="754"/>
      <c r="AE50" s="775">
        <v>0</v>
      </c>
      <c r="AF50" s="698">
        <f t="shared" si="16"/>
        <v>0</v>
      </c>
    </row>
    <row r="51" spans="1:32">
      <c r="A51" s="199" t="s">
        <v>112</v>
      </c>
      <c r="B51" s="199" t="s">
        <v>71</v>
      </c>
      <c r="C51" s="751">
        <f t="shared" si="3"/>
        <v>2130</v>
      </c>
      <c r="D51" s="751">
        <f t="shared" si="1"/>
        <v>36604.99</v>
      </c>
      <c r="E51" s="751">
        <f t="shared" si="0"/>
        <v>3.9358999999999997</v>
      </c>
      <c r="F51" s="754" t="s">
        <v>17</v>
      </c>
      <c r="G51" s="755">
        <f t="shared" si="2"/>
        <v>17764</v>
      </c>
      <c r="H51" s="698">
        <f t="shared" si="13"/>
        <v>3.9830005995492219E-4</v>
      </c>
      <c r="I51" s="279"/>
      <c r="J51" s="198" t="s">
        <v>71</v>
      </c>
      <c r="K51" s="751">
        <v>1880</v>
      </c>
      <c r="L51" s="751">
        <v>32253.43</v>
      </c>
      <c r="M51" s="751">
        <v>3.4525999999999999</v>
      </c>
      <c r="N51" s="754" t="s">
        <v>17</v>
      </c>
      <c r="O51" s="755">
        <v>15689</v>
      </c>
      <c r="P51" s="698">
        <f t="shared" si="14"/>
        <v>3.5177491784692488E-4</v>
      </c>
      <c r="Q51" s="711"/>
      <c r="R51" s="712" t="s">
        <v>71</v>
      </c>
      <c r="S51" s="751">
        <v>250</v>
      </c>
      <c r="T51" s="751">
        <v>4351.5600000000004</v>
      </c>
      <c r="U51" s="751">
        <v>0.48330000000000001</v>
      </c>
      <c r="V51" s="754" t="s">
        <v>17</v>
      </c>
      <c r="W51" s="755">
        <v>2075</v>
      </c>
      <c r="X51" s="698">
        <f t="shared" si="15"/>
        <v>4.6525142107997271E-5</v>
      </c>
      <c r="Y51" s="711"/>
      <c r="Z51" s="712" t="s">
        <v>71</v>
      </c>
      <c r="AA51" s="751">
        <v>2076</v>
      </c>
      <c r="AB51" s="751">
        <v>35621.71</v>
      </c>
      <c r="AC51" s="751">
        <v>3.8328000000000002</v>
      </c>
      <c r="AD51" s="754" t="s">
        <v>17</v>
      </c>
      <c r="AE51" s="774">
        <v>17316.632900000001</v>
      </c>
      <c r="AF51" s="770">
        <f t="shared" si="16"/>
        <v>3.8826930433952814E-4</v>
      </c>
    </row>
    <row r="52" spans="1:32">
      <c r="A52" s="199" t="s">
        <v>113</v>
      </c>
      <c r="B52" s="199" t="s">
        <v>71</v>
      </c>
      <c r="C52" s="751" t="s">
        <v>114</v>
      </c>
      <c r="D52" s="751">
        <f t="shared" si="1"/>
        <v>0</v>
      </c>
      <c r="E52" s="751">
        <f t="shared" si="0"/>
        <v>0</v>
      </c>
      <c r="F52" s="754" t="s">
        <v>17</v>
      </c>
      <c r="G52" s="755">
        <f t="shared" si="2"/>
        <v>0</v>
      </c>
      <c r="H52" s="698">
        <f t="shared" si="13"/>
        <v>0</v>
      </c>
      <c r="I52" s="279"/>
      <c r="J52" s="198" t="s">
        <v>71</v>
      </c>
      <c r="K52" s="751" t="s">
        <v>114</v>
      </c>
      <c r="L52" s="751"/>
      <c r="M52" s="751"/>
      <c r="N52" s="754"/>
      <c r="O52" s="755"/>
      <c r="P52" s="698">
        <f t="shared" si="14"/>
        <v>0</v>
      </c>
      <c r="Q52" s="711"/>
      <c r="R52" s="712" t="s">
        <v>71</v>
      </c>
      <c r="S52" s="751"/>
      <c r="T52" s="751"/>
      <c r="U52" s="751"/>
      <c r="V52" s="754"/>
      <c r="W52" s="755"/>
      <c r="X52" s="698">
        <f t="shared" si="15"/>
        <v>0</v>
      </c>
      <c r="Y52" s="711"/>
      <c r="Z52" s="712" t="s">
        <v>71</v>
      </c>
      <c r="AA52" s="751">
        <v>0</v>
      </c>
      <c r="AB52" s="751">
        <v>0</v>
      </c>
      <c r="AC52" s="751">
        <v>0</v>
      </c>
      <c r="AD52" s="754"/>
      <c r="AE52" s="775"/>
      <c r="AF52" s="698">
        <f t="shared" si="16"/>
        <v>0</v>
      </c>
    </row>
    <row r="53" spans="1:32">
      <c r="A53" s="199" t="s">
        <v>115</v>
      </c>
      <c r="B53" s="199" t="s">
        <v>71</v>
      </c>
      <c r="C53" s="751">
        <f t="shared" si="3"/>
        <v>422495</v>
      </c>
      <c r="D53" s="751">
        <f t="shared" si="1"/>
        <v>16507880.309999999</v>
      </c>
      <c r="E53" s="751">
        <f t="shared" si="0"/>
        <v>1802.7241000000001</v>
      </c>
      <c r="F53" s="754" t="s">
        <v>17</v>
      </c>
      <c r="G53" s="755">
        <f t="shared" si="2"/>
        <v>3891681</v>
      </c>
      <c r="H53" s="698">
        <f t="shared" si="13"/>
        <v>8.7258318826020684E-2</v>
      </c>
      <c r="I53" s="279"/>
      <c r="J53" s="198" t="s">
        <v>71</v>
      </c>
      <c r="K53" s="766">
        <v>325225</v>
      </c>
      <c r="L53" s="751">
        <v>12686419.18</v>
      </c>
      <c r="M53" s="751">
        <v>1381.4208000000001</v>
      </c>
      <c r="N53" s="754" t="s">
        <v>17</v>
      </c>
      <c r="O53" s="755">
        <v>2980992</v>
      </c>
      <c r="P53" s="698">
        <f t="shared" si="14"/>
        <v>6.6839072974844815E-2</v>
      </c>
      <c r="Q53" s="711"/>
      <c r="R53" s="712" t="s">
        <v>71</v>
      </c>
      <c r="S53" s="751">
        <v>97270</v>
      </c>
      <c r="T53" s="751">
        <v>3821461.13</v>
      </c>
      <c r="U53" s="751">
        <v>421.30329999999998</v>
      </c>
      <c r="V53" s="754" t="s">
        <v>17</v>
      </c>
      <c r="W53" s="755">
        <v>910689</v>
      </c>
      <c r="X53" s="698">
        <f t="shared" si="15"/>
        <v>2.0419245851175868E-2</v>
      </c>
      <c r="Y53" s="711"/>
      <c r="Z53" s="712" t="s">
        <v>71</v>
      </c>
      <c r="AA53" s="751">
        <v>396249</v>
      </c>
      <c r="AB53" s="751">
        <v>15436945.890000001</v>
      </c>
      <c r="AC53" s="751">
        <v>1683.9458</v>
      </c>
      <c r="AD53" s="754" t="s">
        <v>17</v>
      </c>
      <c r="AE53" s="774">
        <v>3645960.8889000001</v>
      </c>
      <c r="AF53" s="770">
        <f t="shared" si="16"/>
        <v>8.1748842639167499E-2</v>
      </c>
    </row>
    <row r="54" spans="1:32">
      <c r="A54" s="523" t="s">
        <v>116</v>
      </c>
      <c r="B54" s="523" t="s">
        <v>71</v>
      </c>
      <c r="C54" s="751">
        <f t="shared" si="3"/>
        <v>10045</v>
      </c>
      <c r="D54" s="751">
        <f t="shared" si="1"/>
        <v>389517.56000000006</v>
      </c>
      <c r="E54" s="751">
        <f t="shared" si="0"/>
        <v>41.942799999999998</v>
      </c>
      <c r="F54" s="754" t="s">
        <v>17</v>
      </c>
      <c r="G54" s="755">
        <f t="shared" si="2"/>
        <v>643646</v>
      </c>
      <c r="H54" s="698">
        <f t="shared" si="13"/>
        <v>1.443167306855133E-2</v>
      </c>
      <c r="I54" s="279"/>
      <c r="J54" s="198" t="s">
        <v>71</v>
      </c>
      <c r="K54" s="751">
        <v>8152</v>
      </c>
      <c r="L54" s="751">
        <v>316163.65000000002</v>
      </c>
      <c r="M54" s="751">
        <v>34.022300000000001</v>
      </c>
      <c r="N54" s="754" t="s">
        <v>17</v>
      </c>
      <c r="O54" s="755">
        <v>522414</v>
      </c>
      <c r="P54" s="698">
        <f t="shared" si="14"/>
        <v>1.1713438838172186E-2</v>
      </c>
      <c r="Q54" s="711"/>
      <c r="R54" s="712" t="s">
        <v>71</v>
      </c>
      <c r="S54" s="751">
        <v>1893</v>
      </c>
      <c r="T54" s="751">
        <v>73353.91</v>
      </c>
      <c r="U54" s="751">
        <v>7.9204999999999997</v>
      </c>
      <c r="V54" s="754" t="s">
        <v>17</v>
      </c>
      <c r="W54" s="755">
        <v>121232</v>
      </c>
      <c r="X54" s="698">
        <f t="shared" si="15"/>
        <v>2.7182342303791445E-3</v>
      </c>
      <c r="Y54" s="711"/>
      <c r="Z54" s="712" t="s">
        <v>71</v>
      </c>
      <c r="AA54" s="751">
        <v>9283</v>
      </c>
      <c r="AB54" s="751">
        <v>358482.88</v>
      </c>
      <c r="AC54" s="751">
        <v>38.626899999999999</v>
      </c>
      <c r="AD54" s="754" t="s">
        <v>17</v>
      </c>
      <c r="AE54" s="774">
        <v>594675.97010000004</v>
      </c>
      <c r="AF54" s="770">
        <f t="shared" si="16"/>
        <v>1.3333679044392114E-2</v>
      </c>
    </row>
    <row r="55" spans="1:32">
      <c r="A55" s="194" t="s">
        <v>18</v>
      </c>
      <c r="B55" s="279"/>
      <c r="C55" s="699"/>
      <c r="D55" s="700"/>
      <c r="E55" s="741"/>
      <c r="F55" s="702"/>
      <c r="G55" s="703"/>
      <c r="H55" s="704"/>
      <c r="I55" s="279"/>
      <c r="J55" s="198"/>
      <c r="K55" s="767"/>
      <c r="L55" s="768"/>
      <c r="M55" s="768"/>
      <c r="N55" s="769"/>
      <c r="O55" s="753"/>
      <c r="P55" s="704"/>
      <c r="Q55" s="711"/>
      <c r="R55" s="711"/>
      <c r="S55" s="699"/>
      <c r="T55" s="700"/>
      <c r="U55" s="700"/>
      <c r="V55" s="702"/>
      <c r="W55" s="703"/>
      <c r="X55" s="704"/>
      <c r="Y55" s="711"/>
      <c r="Z55" s="711"/>
      <c r="AA55" s="699"/>
      <c r="AB55" s="700"/>
      <c r="AC55" s="700"/>
      <c r="AD55" s="702"/>
      <c r="AE55" s="771"/>
      <c r="AF55" s="704"/>
    </row>
    <row r="56" spans="1:32">
      <c r="A56" s="199" t="s">
        <v>117</v>
      </c>
      <c r="B56" s="199" t="s">
        <v>71</v>
      </c>
      <c r="C56" s="751">
        <f t="shared" si="3"/>
        <v>1258</v>
      </c>
      <c r="D56" s="751">
        <f t="shared" si="1"/>
        <v>2192572.52</v>
      </c>
      <c r="E56" s="751">
        <f t="shared" si="0"/>
        <v>689.38400000000001</v>
      </c>
      <c r="F56" s="754" t="s">
        <v>17</v>
      </c>
      <c r="G56" s="755">
        <f t="shared" si="2"/>
        <v>1516979</v>
      </c>
      <c r="H56" s="698">
        <f>G56/$G$65</f>
        <v>3.4013331831251853E-2</v>
      </c>
      <c r="I56" s="279"/>
      <c r="J56" s="198" t="s">
        <v>71</v>
      </c>
      <c r="K56" s="751">
        <v>1093</v>
      </c>
      <c r="L56" s="751">
        <v>1905039.2</v>
      </c>
      <c r="M56" s="751">
        <v>598.96400000000006</v>
      </c>
      <c r="N56" s="754" t="s">
        <v>17</v>
      </c>
      <c r="O56" s="755">
        <v>1318356</v>
      </c>
      <c r="P56" s="698">
        <f>O56/$G$65</f>
        <v>2.9559855541653423E-2</v>
      </c>
      <c r="Q56" s="711"/>
      <c r="R56" s="712" t="s">
        <v>71</v>
      </c>
      <c r="S56" s="751">
        <v>165</v>
      </c>
      <c r="T56" s="751">
        <v>287533.32</v>
      </c>
      <c r="U56" s="751">
        <v>90.42</v>
      </c>
      <c r="V56" s="754" t="s">
        <v>17</v>
      </c>
      <c r="W56" s="755">
        <v>198623</v>
      </c>
      <c r="X56" s="698">
        <f t="shared" ref="X56" si="17">W56/$G$65</f>
        <v>4.4534762895984299E-3</v>
      </c>
      <c r="Y56" s="711"/>
      <c r="Z56" s="712" t="s">
        <v>71</v>
      </c>
      <c r="AA56" s="751">
        <v>1064</v>
      </c>
      <c r="AB56" s="751">
        <v>1854624.52</v>
      </c>
      <c r="AC56" s="751">
        <v>583.072</v>
      </c>
      <c r="AD56" s="754" t="s">
        <v>17</v>
      </c>
      <c r="AE56" s="774">
        <v>1276382.8938</v>
      </c>
      <c r="AF56" s="770">
        <f t="shared" ref="AF56" si="18">AE56/$G$65</f>
        <v>2.8618744828077969E-2</v>
      </c>
    </row>
    <row r="57" spans="1:32">
      <c r="A57" s="199" t="s">
        <v>118</v>
      </c>
      <c r="B57" s="199" t="s">
        <v>71</v>
      </c>
      <c r="C57" s="751">
        <f t="shared" si="3"/>
        <v>43132</v>
      </c>
      <c r="D57" s="751">
        <f t="shared" si="1"/>
        <v>1047864.6</v>
      </c>
      <c r="E57" s="751">
        <f t="shared" si="0"/>
        <v>142.30259999999998</v>
      </c>
      <c r="F57" s="754" t="s">
        <v>17</v>
      </c>
      <c r="G57" s="755">
        <f t="shared" si="2"/>
        <v>1717928</v>
      </c>
      <c r="H57" s="698">
        <f>G57/$G$65</f>
        <v>3.8518961123521704E-2</v>
      </c>
      <c r="I57" s="279"/>
      <c r="J57" s="198" t="s">
        <v>71</v>
      </c>
      <c r="K57" s="751">
        <v>31476</v>
      </c>
      <c r="L57" s="751">
        <v>764648.1</v>
      </c>
      <c r="M57" s="751">
        <v>103.8411</v>
      </c>
      <c r="N57" s="754" t="s">
        <v>17</v>
      </c>
      <c r="O57" s="755">
        <v>1253742</v>
      </c>
      <c r="P57" s="698">
        <f>O57/$G$65</f>
        <v>2.8111096249043236E-2</v>
      </c>
      <c r="Q57" s="711"/>
      <c r="R57" s="712" t="s">
        <v>71</v>
      </c>
      <c r="S57" s="751">
        <v>11656</v>
      </c>
      <c r="T57" s="751">
        <v>283216.5</v>
      </c>
      <c r="U57" s="751">
        <v>38.461500000000001</v>
      </c>
      <c r="V57" s="754" t="s">
        <v>17</v>
      </c>
      <c r="W57" s="755">
        <v>464186</v>
      </c>
      <c r="X57" s="698">
        <f>W57/$G$65</f>
        <v>1.0407864874478468E-2</v>
      </c>
      <c r="Y57" s="711"/>
      <c r="Z57" s="712" t="s">
        <v>71</v>
      </c>
      <c r="AA57" s="751">
        <v>41871</v>
      </c>
      <c r="AB57" s="751">
        <v>1017222.3</v>
      </c>
      <c r="AC57" s="751">
        <v>138.1413</v>
      </c>
      <c r="AD57" s="754" t="s">
        <v>17</v>
      </c>
      <c r="AE57" s="774">
        <v>1667517.0848000001</v>
      </c>
      <c r="AF57" s="770">
        <f>AE57/$G$65</f>
        <v>3.7388659921847395E-2</v>
      </c>
    </row>
    <row r="58" spans="1:32">
      <c r="A58" s="199" t="s">
        <v>119</v>
      </c>
      <c r="B58" s="199" t="s">
        <v>71</v>
      </c>
      <c r="C58" s="751">
        <f t="shared" si="3"/>
        <v>17523</v>
      </c>
      <c r="D58" s="751">
        <f t="shared" si="1"/>
        <v>2277210</v>
      </c>
      <c r="E58" s="751">
        <f t="shared" si="0"/>
        <v>315.30600000000004</v>
      </c>
      <c r="F58" s="754" t="s">
        <v>17</v>
      </c>
      <c r="G58" s="755">
        <f t="shared" si="2"/>
        <v>987781</v>
      </c>
      <c r="H58" s="698">
        <f>G58/$G$65</f>
        <v>2.2147783805580554E-2</v>
      </c>
      <c r="I58" s="279"/>
      <c r="J58" s="198" t="s">
        <v>71</v>
      </c>
      <c r="K58" s="751">
        <v>13892</v>
      </c>
      <c r="L58" s="751">
        <v>1805180</v>
      </c>
      <c r="M58" s="751">
        <v>249.94800000000001</v>
      </c>
      <c r="N58" s="754" t="s">
        <v>17</v>
      </c>
      <c r="O58" s="755">
        <v>783168</v>
      </c>
      <c r="P58" s="698">
        <f>O58/$G$65</f>
        <v>1.7560001202137836E-2</v>
      </c>
      <c r="Q58" s="711"/>
      <c r="R58" s="712" t="s">
        <v>71</v>
      </c>
      <c r="S58" s="751">
        <v>3631</v>
      </c>
      <c r="T58" s="751">
        <v>472030</v>
      </c>
      <c r="U58" s="751">
        <v>65.358000000000004</v>
      </c>
      <c r="V58" s="754" t="s">
        <v>17</v>
      </c>
      <c r="W58" s="755">
        <v>204613</v>
      </c>
      <c r="X58" s="698">
        <f t="shared" ref="X58" si="19">W58/$G$65</f>
        <v>4.5877826034427206E-3</v>
      </c>
      <c r="Y58" s="711"/>
      <c r="Z58" s="712" t="s">
        <v>71</v>
      </c>
      <c r="AA58" s="751">
        <v>16886</v>
      </c>
      <c r="AB58" s="751">
        <v>2194530</v>
      </c>
      <c r="AC58" s="751">
        <v>303.858</v>
      </c>
      <c r="AD58" s="754" t="s">
        <v>17</v>
      </c>
      <c r="AE58" s="774">
        <v>951857.29740000004</v>
      </c>
      <c r="AF58" s="770">
        <f t="shared" ref="AF58" si="20">AE58/$G$65</f>
        <v>2.1342311338828541E-2</v>
      </c>
    </row>
    <row r="59" spans="1:32">
      <c r="A59" s="194" t="s">
        <v>120</v>
      </c>
      <c r="B59" s="279"/>
      <c r="C59" s="280"/>
      <c r="D59" s="281"/>
      <c r="E59" s="687"/>
      <c r="F59" s="281"/>
      <c r="G59" s="617"/>
      <c r="H59" s="282"/>
      <c r="I59" s="279"/>
      <c r="J59" s="279"/>
      <c r="K59" s="722"/>
      <c r="L59" s="723"/>
      <c r="M59" s="723"/>
      <c r="N59" s="702"/>
      <c r="O59" s="703"/>
      <c r="P59" s="704"/>
      <c r="Q59" s="711"/>
      <c r="R59" s="711"/>
      <c r="S59" s="714"/>
      <c r="T59" s="702"/>
      <c r="U59" s="702"/>
      <c r="V59" s="702"/>
      <c r="W59" s="703"/>
      <c r="X59" s="704"/>
      <c r="Y59" s="711"/>
      <c r="Z59" s="711"/>
      <c r="AA59" s="714"/>
      <c r="AB59" s="702"/>
      <c r="AC59" s="702"/>
      <c r="AD59" s="702"/>
      <c r="AE59" s="703"/>
      <c r="AF59" s="704"/>
    </row>
    <row r="60" spans="1:32">
      <c r="A60" s="199"/>
      <c r="B60" s="199"/>
      <c r="C60" s="288"/>
      <c r="D60" s="289"/>
      <c r="E60" s="684"/>
      <c r="F60" s="289"/>
      <c r="G60" s="524"/>
      <c r="H60" s="102"/>
      <c r="I60" s="279"/>
      <c r="J60" s="199"/>
      <c r="K60" s="724"/>
      <c r="L60" s="725"/>
      <c r="M60" s="725"/>
      <c r="N60" s="725"/>
      <c r="O60" s="708"/>
      <c r="P60" s="726"/>
      <c r="Q60" s="711"/>
      <c r="R60" s="712"/>
      <c r="S60" s="727"/>
      <c r="T60" s="725"/>
      <c r="U60" s="725"/>
      <c r="V60" s="725"/>
      <c r="W60" s="708"/>
      <c r="X60" s="726"/>
      <c r="Y60" s="711"/>
      <c r="Z60" s="712"/>
      <c r="AA60" s="727"/>
      <c r="AB60" s="725"/>
      <c r="AC60" s="725"/>
      <c r="AD60" s="725"/>
      <c r="AE60" s="708"/>
      <c r="AF60" s="726"/>
    </row>
    <row r="61" spans="1:32">
      <c r="A61" s="194" t="s">
        <v>19</v>
      </c>
      <c r="B61" s="279"/>
      <c r="C61" s="683"/>
      <c r="D61" s="281"/>
      <c r="E61" s="687"/>
      <c r="F61" s="281"/>
      <c r="G61" s="617"/>
      <c r="H61" s="282"/>
      <c r="I61" s="279"/>
      <c r="J61" s="279"/>
      <c r="K61" s="714"/>
      <c r="L61" s="702"/>
      <c r="M61" s="702"/>
      <c r="N61" s="702"/>
      <c r="O61" s="703"/>
      <c r="P61" s="704"/>
      <c r="Q61" s="711"/>
      <c r="R61" s="711"/>
      <c r="S61" s="714"/>
      <c r="T61" s="702"/>
      <c r="U61" s="702"/>
      <c r="V61" s="702"/>
      <c r="W61" s="703"/>
      <c r="X61" s="704"/>
      <c r="Y61" s="711"/>
      <c r="Z61" s="711"/>
      <c r="AA61" s="714"/>
      <c r="AB61" s="702"/>
      <c r="AC61" s="702"/>
      <c r="AD61" s="702"/>
      <c r="AE61" s="703"/>
      <c r="AF61" s="704"/>
    </row>
    <row r="62" spans="1:32">
      <c r="A62" s="199" t="s">
        <v>121</v>
      </c>
      <c r="B62" s="199" t="s">
        <v>75</v>
      </c>
      <c r="C62" s="751">
        <f t="shared" si="3"/>
        <v>70019</v>
      </c>
      <c r="D62" s="702"/>
      <c r="E62" s="701"/>
      <c r="F62" s="702"/>
      <c r="G62" s="755">
        <f t="shared" si="2"/>
        <v>5002235</v>
      </c>
      <c r="H62" s="698">
        <f>G62/$G$65</f>
        <v>0.11215888878679409</v>
      </c>
      <c r="I62" s="279"/>
      <c r="J62" s="199" t="s">
        <v>75</v>
      </c>
      <c r="K62" s="751">
        <v>54547</v>
      </c>
      <c r="L62" s="702"/>
      <c r="M62" s="702"/>
      <c r="N62" s="702"/>
      <c r="O62" s="755">
        <v>3943213</v>
      </c>
      <c r="P62" s="698">
        <f>O62/$G$65</f>
        <v>8.8413756716675784E-2</v>
      </c>
      <c r="Q62" s="711"/>
      <c r="R62" s="712" t="s">
        <v>75</v>
      </c>
      <c r="S62" s="751">
        <v>15472</v>
      </c>
      <c r="T62" s="702"/>
      <c r="U62" s="702"/>
      <c r="V62" s="702"/>
      <c r="W62" s="755">
        <v>1059022</v>
      </c>
      <c r="X62" s="698">
        <f>W62/$G$65</f>
        <v>2.3745132070118306E-2</v>
      </c>
      <c r="Y62" s="711"/>
      <c r="Z62" s="712" t="s">
        <v>75</v>
      </c>
      <c r="AA62" s="751">
        <v>63199</v>
      </c>
      <c r="AB62" s="702"/>
      <c r="AC62" s="702"/>
      <c r="AD62" s="702" t="s">
        <v>17</v>
      </c>
      <c r="AE62" s="774">
        <v>4423905.5</v>
      </c>
      <c r="AF62" s="770">
        <f>AE62/$G$65</f>
        <v>9.9191726293903965E-2</v>
      </c>
    </row>
    <row r="63" spans="1:32">
      <c r="A63" s="199" t="s">
        <v>122</v>
      </c>
      <c r="B63" s="199" t="s">
        <v>75</v>
      </c>
      <c r="C63" s="751">
        <f t="shared" si="3"/>
        <v>57240</v>
      </c>
      <c r="D63" s="702"/>
      <c r="E63" s="701"/>
      <c r="F63" s="702"/>
      <c r="G63" s="755">
        <f t="shared" si="2"/>
        <v>858270</v>
      </c>
      <c r="H63" s="698">
        <f>G63/$G$65</f>
        <v>1.9243919863629309E-2</v>
      </c>
      <c r="I63" s="279"/>
      <c r="J63" s="199" t="s">
        <v>75</v>
      </c>
      <c r="K63" s="751">
        <v>44861</v>
      </c>
      <c r="L63" s="702"/>
      <c r="M63" s="702"/>
      <c r="N63" s="702"/>
      <c r="O63" s="755">
        <v>672600</v>
      </c>
      <c r="P63" s="698">
        <f>O63/$G$65</f>
        <v>1.5080872569560947E-2</v>
      </c>
      <c r="Q63" s="711"/>
      <c r="R63" s="712" t="s">
        <v>75</v>
      </c>
      <c r="S63" s="751">
        <v>12379</v>
      </c>
      <c r="T63" s="702"/>
      <c r="U63" s="702"/>
      <c r="V63" s="702"/>
      <c r="W63" s="755">
        <v>185670</v>
      </c>
      <c r="X63" s="698">
        <f>W63/$G$65</f>
        <v>4.163047294068363E-3</v>
      </c>
      <c r="Y63" s="711"/>
      <c r="Z63" s="712" t="s">
        <v>75</v>
      </c>
      <c r="AA63" s="751">
        <v>51140</v>
      </c>
      <c r="AB63" s="702" t="s">
        <v>17</v>
      </c>
      <c r="AC63" s="702" t="s">
        <v>17</v>
      </c>
      <c r="AD63" s="702" t="s">
        <v>17</v>
      </c>
      <c r="AE63" s="755">
        <v>766830</v>
      </c>
      <c r="AF63" s="770">
        <f>AE63/$G$65</f>
        <v>1.7193674565144843E-2</v>
      </c>
    </row>
    <row r="64" spans="1:32">
      <c r="A64" s="279"/>
      <c r="B64" s="279"/>
      <c r="C64" s="281"/>
      <c r="D64" s="258"/>
      <c r="E64" s="687"/>
      <c r="F64" s="258"/>
      <c r="G64" s="258"/>
      <c r="H64" s="282"/>
      <c r="I64" s="279"/>
      <c r="J64" s="279"/>
      <c r="K64" s="728"/>
      <c r="L64" s="729"/>
      <c r="M64" s="702"/>
      <c r="N64" s="729"/>
      <c r="O64" s="729"/>
      <c r="P64" s="704"/>
      <c r="Q64" s="711"/>
      <c r="R64" s="711"/>
      <c r="S64" s="728"/>
      <c r="T64" s="729"/>
      <c r="U64" s="702"/>
      <c r="V64" s="729"/>
      <c r="W64" s="729"/>
      <c r="X64" s="704"/>
      <c r="Y64" s="711"/>
      <c r="Z64" s="711"/>
      <c r="AA64" s="702"/>
      <c r="AB64" s="702"/>
      <c r="AC64" s="702"/>
      <c r="AD64" s="702" t="s">
        <v>17</v>
      </c>
      <c r="AE64" s="702"/>
      <c r="AF64" s="704"/>
    </row>
    <row r="65" spans="1:32">
      <c r="A65" s="193" t="s">
        <v>123</v>
      </c>
      <c r="B65" s="199"/>
      <c r="C65" s="289"/>
      <c r="D65" s="289">
        <f>SUM(D9:D64)</f>
        <v>35035171.939999998</v>
      </c>
      <c r="E65" s="124">
        <f>SUM(E9:E64)</f>
        <v>4703.3984</v>
      </c>
      <c r="F65" s="289" t="s">
        <v>124</v>
      </c>
      <c r="G65" s="755">
        <f>SUM(G9:G64)</f>
        <v>44599541.365899995</v>
      </c>
      <c r="H65" s="282"/>
      <c r="I65" s="279"/>
      <c r="J65" s="199"/>
      <c r="K65" s="730"/>
      <c r="L65" s="725">
        <f>SUM(L9:L64)</f>
        <v>28044781.199999999</v>
      </c>
      <c r="M65" s="742">
        <f>SUM(M9:M64)</f>
        <v>3807.0146999999997</v>
      </c>
      <c r="N65" s="725">
        <f>SUM(N9:N64)</f>
        <v>0</v>
      </c>
      <c r="O65" s="708">
        <f>SUM(O9:O64)</f>
        <v>36937238.807899997</v>
      </c>
      <c r="P65" s="704"/>
      <c r="Q65" s="711"/>
      <c r="R65" s="712"/>
      <c r="S65" s="730"/>
      <c r="T65" s="725">
        <f>SUM(T9:T64)</f>
        <v>6990390.7400000002</v>
      </c>
      <c r="U65" s="725">
        <f>SUM(U9:U64)</f>
        <v>896.38369999999986</v>
      </c>
      <c r="V65" s="725">
        <f>SUM(V9:V64)</f>
        <v>0</v>
      </c>
      <c r="W65" s="708">
        <f>SUM(W9:W64)</f>
        <v>7662302.5580000002</v>
      </c>
      <c r="X65" s="704"/>
      <c r="Y65" s="711"/>
      <c r="Z65" s="712"/>
      <c r="AA65" s="730"/>
      <c r="AB65" s="725">
        <f>SUM(AB9:AB64)</f>
        <v>31613648.280000001</v>
      </c>
      <c r="AC65" s="742">
        <f>SUM(AC9:AC64)</f>
        <v>4202.4310000000005</v>
      </c>
      <c r="AD65" s="725">
        <f>SUM(AD9:AD64)</f>
        <v>0</v>
      </c>
      <c r="AE65" s="708">
        <f>SUM(AE9:AE63)</f>
        <v>36898405.191300005</v>
      </c>
      <c r="AF65" s="704"/>
    </row>
    <row r="66" spans="1:32">
      <c r="A66" s="303"/>
      <c r="B66" s="303"/>
      <c r="C66" s="205"/>
      <c r="D66" s="304"/>
      <c r="E66" s="688"/>
      <c r="F66" s="305"/>
      <c r="G66" s="306"/>
      <c r="H66" s="307"/>
      <c r="I66" s="279"/>
      <c r="J66" s="303"/>
      <c r="K66" s="205"/>
      <c r="L66" s="304"/>
      <c r="M66" s="305"/>
      <c r="N66" s="305"/>
      <c r="O66" s="306"/>
      <c r="P66" s="307"/>
      <c r="Q66" s="279"/>
      <c r="R66" s="303"/>
      <c r="S66" s="205"/>
      <c r="T66" s="304"/>
      <c r="U66" s="305"/>
      <c r="V66" s="305"/>
      <c r="W66" s="306"/>
      <c r="X66" s="307"/>
      <c r="Y66" s="279"/>
      <c r="Z66" s="303"/>
      <c r="AA66" s="205"/>
      <c r="AB66" s="304"/>
      <c r="AC66" s="305"/>
      <c r="AD66" s="305"/>
      <c r="AE66" s="602"/>
      <c r="AF66" s="307"/>
    </row>
    <row r="67" spans="1:32" ht="13.5" thickBot="1">
      <c r="A67" s="192" t="s">
        <v>125</v>
      </c>
      <c r="B67" s="192" t="s">
        <v>75</v>
      </c>
      <c r="C67" s="276">
        <v>381</v>
      </c>
      <c r="D67" s="308"/>
      <c r="E67" s="689"/>
      <c r="F67" s="309"/>
      <c r="G67" s="309"/>
      <c r="H67" s="310"/>
      <c r="I67" s="311"/>
      <c r="J67" s="192" t="s">
        <v>75</v>
      </c>
      <c r="K67" s="731">
        <v>381</v>
      </c>
      <c r="L67" s="308"/>
      <c r="M67" s="309"/>
      <c r="N67" s="309"/>
      <c r="O67" s="309"/>
      <c r="P67" s="310"/>
      <c r="Q67" s="311"/>
      <c r="R67" s="192" t="s">
        <v>75</v>
      </c>
      <c r="S67" s="312">
        <v>0</v>
      </c>
      <c r="T67" s="308"/>
      <c r="U67" s="309"/>
      <c r="V67" s="309"/>
      <c r="W67" s="309"/>
      <c r="X67" s="310"/>
      <c r="Y67" s="311"/>
      <c r="Z67" s="192" t="s">
        <v>75</v>
      </c>
      <c r="AA67" s="731">
        <v>348</v>
      </c>
      <c r="AB67" s="308"/>
      <c r="AC67" s="309"/>
      <c r="AD67" s="309"/>
      <c r="AE67" s="603"/>
      <c r="AF67" s="310"/>
    </row>
    <row r="68" spans="1:32">
      <c r="A68" s="313"/>
      <c r="B68" s="265"/>
      <c r="C68" s="314"/>
      <c r="D68" s="812"/>
      <c r="E68" s="813"/>
      <c r="F68" s="814"/>
      <c r="G68" s="812"/>
      <c r="H68" s="813"/>
      <c r="I68" s="815"/>
      <c r="J68" s="265"/>
      <c r="K68" s="314"/>
      <c r="L68" s="820"/>
      <c r="M68" s="821"/>
      <c r="N68" s="815"/>
      <c r="O68" s="820"/>
      <c r="P68" s="821"/>
      <c r="Q68" s="815"/>
      <c r="R68" s="265"/>
      <c r="S68" s="314"/>
      <c r="T68" s="820"/>
      <c r="U68" s="821"/>
      <c r="V68" s="815"/>
      <c r="W68" s="820"/>
      <c r="X68" s="821"/>
      <c r="Y68" s="815"/>
      <c r="Z68" s="313"/>
      <c r="AA68" s="732"/>
      <c r="AB68" s="820"/>
      <c r="AC68" s="821"/>
      <c r="AD68" s="815"/>
      <c r="AE68" s="820"/>
      <c r="AF68" s="815"/>
    </row>
    <row r="69" spans="1:32" ht="39.6" customHeight="1" thickBot="1">
      <c r="A69" s="191" t="s">
        <v>126</v>
      </c>
      <c r="B69" s="258" t="s">
        <v>127</v>
      </c>
      <c r="C69" s="258"/>
      <c r="D69" s="258"/>
      <c r="E69" s="690"/>
      <c r="F69" s="258"/>
      <c r="G69" s="258"/>
      <c r="H69" s="258"/>
      <c r="I69" s="258"/>
      <c r="J69" s="258" t="s">
        <v>128</v>
      </c>
      <c r="K69" s="258"/>
      <c r="L69" s="258"/>
      <c r="M69" s="316"/>
      <c r="N69" s="317"/>
      <c r="O69" s="315"/>
      <c r="P69" s="316"/>
      <c r="Q69" s="318"/>
      <c r="R69" s="316" t="s">
        <v>129</v>
      </c>
      <c r="S69" s="316"/>
      <c r="T69" s="191"/>
      <c r="U69" s="4"/>
      <c r="V69" s="318"/>
      <c r="W69" s="191"/>
      <c r="X69" s="4"/>
      <c r="Y69" s="318"/>
      <c r="Z69" s="316" t="s">
        <v>130</v>
      </c>
      <c r="AA69" s="733"/>
      <c r="AB69" s="191"/>
      <c r="AC69" s="4"/>
      <c r="AD69" s="318"/>
      <c r="AE69" s="604"/>
      <c r="AF69" s="318"/>
    </row>
    <row r="70" spans="1:32">
      <c r="A70" s="108" t="s">
        <v>131</v>
      </c>
      <c r="B70" s="3" t="s">
        <v>75</v>
      </c>
      <c r="C70" s="696">
        <v>47480</v>
      </c>
      <c r="D70" s="319"/>
      <c r="E70" s="691"/>
      <c r="F70" s="13"/>
      <c r="G70" s="13"/>
      <c r="H70" s="320"/>
      <c r="I70" s="321"/>
      <c r="J70" s="3" t="s">
        <v>75</v>
      </c>
      <c r="K70" s="696">
        <v>36333</v>
      </c>
      <c r="L70" s="322"/>
      <c r="M70" s="323"/>
      <c r="N70" s="324"/>
      <c r="O70" s="324"/>
      <c r="P70" s="325"/>
      <c r="Q70" s="321"/>
      <c r="R70" s="3" t="s">
        <v>75</v>
      </c>
      <c r="S70" s="696">
        <v>11147</v>
      </c>
      <c r="T70" s="322"/>
      <c r="U70" s="323"/>
      <c r="V70" s="324"/>
      <c r="W70" s="324"/>
      <c r="X70" s="325"/>
      <c r="Y70" s="102"/>
      <c r="Z70" s="108" t="s">
        <v>75</v>
      </c>
      <c r="AA70" s="696">
        <v>42370</v>
      </c>
      <c r="AB70" s="322"/>
      <c r="AC70" s="323"/>
      <c r="AD70" s="324"/>
      <c r="AE70" s="605"/>
      <c r="AF70" s="325"/>
    </row>
    <row r="71" spans="1:32">
      <c r="A71" s="108" t="s">
        <v>132</v>
      </c>
      <c r="B71" s="3" t="s">
        <v>75</v>
      </c>
      <c r="C71" s="696">
        <v>13024</v>
      </c>
      <c r="D71" s="319"/>
      <c r="E71" s="691"/>
      <c r="F71" s="13"/>
      <c r="G71" s="13"/>
      <c r="H71" s="320"/>
      <c r="I71" s="321"/>
      <c r="J71" s="3" t="s">
        <v>75</v>
      </c>
      <c r="K71" s="696">
        <v>11079</v>
      </c>
      <c r="L71" s="319"/>
      <c r="M71" s="123"/>
      <c r="N71" s="13"/>
      <c r="O71" s="13"/>
      <c r="P71" s="326"/>
      <c r="Q71" s="321"/>
      <c r="R71" s="3" t="s">
        <v>75</v>
      </c>
      <c r="S71" s="696">
        <v>1945</v>
      </c>
      <c r="T71" s="319"/>
      <c r="U71" s="123"/>
      <c r="V71" s="13"/>
      <c r="W71" s="13"/>
      <c r="X71" s="326"/>
      <c r="Y71" s="102"/>
      <c r="Z71" s="108" t="s">
        <v>75</v>
      </c>
      <c r="AA71" s="696">
        <v>12739</v>
      </c>
      <c r="AB71" s="319"/>
      <c r="AC71" s="123"/>
      <c r="AD71" s="13"/>
      <c r="AE71" s="344"/>
      <c r="AF71" s="326"/>
    </row>
    <row r="72" spans="1:32">
      <c r="A72" s="108" t="s">
        <v>133</v>
      </c>
      <c r="B72" s="3" t="s">
        <v>75</v>
      </c>
      <c r="C72" s="696">
        <v>6041</v>
      </c>
      <c r="D72" s="319"/>
      <c r="E72" s="691"/>
      <c r="F72" s="13"/>
      <c r="G72" s="13"/>
      <c r="H72" s="320"/>
      <c r="I72" s="321"/>
      <c r="J72" s="3" t="s">
        <v>75</v>
      </c>
      <c r="K72" s="696">
        <v>4256</v>
      </c>
      <c r="L72" s="319"/>
      <c r="M72" s="123"/>
      <c r="N72" s="13"/>
      <c r="O72" s="13"/>
      <c r="P72" s="326"/>
      <c r="Q72" s="321"/>
      <c r="R72" s="3" t="s">
        <v>75</v>
      </c>
      <c r="S72" s="696">
        <v>1785</v>
      </c>
      <c r="T72" s="319"/>
      <c r="U72" s="123"/>
      <c r="V72" s="13"/>
      <c r="W72" s="13"/>
      <c r="X72" s="326"/>
      <c r="Y72" s="102"/>
      <c r="Z72" s="108" t="s">
        <v>75</v>
      </c>
      <c r="AA72" s="696">
        <v>5361</v>
      </c>
      <c r="AB72" s="319"/>
      <c r="AC72" s="123"/>
      <c r="AD72" s="13"/>
      <c r="AE72" s="344"/>
      <c r="AF72" s="326"/>
    </row>
    <row r="73" spans="1:32">
      <c r="A73" s="190" t="s">
        <v>134</v>
      </c>
      <c r="B73" s="3" t="s">
        <v>75</v>
      </c>
      <c r="C73" s="696">
        <v>66545</v>
      </c>
      <c r="D73" s="319"/>
      <c r="E73" s="691"/>
      <c r="F73" s="13"/>
      <c r="G73" s="13"/>
      <c r="H73" s="320"/>
      <c r="I73" s="327"/>
      <c r="J73" s="3" t="s">
        <v>75</v>
      </c>
      <c r="K73" s="696">
        <v>51668</v>
      </c>
      <c r="L73" s="328"/>
      <c r="M73" s="123"/>
      <c r="N73" s="329"/>
      <c r="O73" s="329"/>
      <c r="P73" s="326"/>
      <c r="Q73" s="327"/>
      <c r="R73" s="3" t="s">
        <v>75</v>
      </c>
      <c r="S73" s="696">
        <v>14877</v>
      </c>
      <c r="T73" s="328"/>
      <c r="U73" s="123"/>
      <c r="V73" s="329"/>
      <c r="W73" s="329"/>
      <c r="X73" s="326"/>
      <c r="Y73" s="266"/>
      <c r="Z73" s="108" t="s">
        <v>75</v>
      </c>
      <c r="AA73" s="696">
        <v>60470</v>
      </c>
      <c r="AB73" s="328"/>
      <c r="AC73" s="123"/>
      <c r="AD73" s="329"/>
      <c r="AE73" s="344"/>
      <c r="AF73" s="326"/>
    </row>
    <row r="74" spans="1:32">
      <c r="A74" s="190" t="s">
        <v>135</v>
      </c>
      <c r="B74" s="3" t="s">
        <v>75</v>
      </c>
      <c r="C74" s="750">
        <v>93251</v>
      </c>
      <c r="D74" s="319"/>
      <c r="E74" s="692"/>
      <c r="F74" s="13"/>
      <c r="G74" s="13"/>
      <c r="H74" s="326"/>
      <c r="I74" s="321"/>
      <c r="J74" s="3" t="s">
        <v>75</v>
      </c>
      <c r="K74" s="750">
        <v>93251</v>
      </c>
      <c r="L74" s="319"/>
      <c r="M74" s="123"/>
      <c r="N74" s="13"/>
      <c r="O74" s="13"/>
      <c r="P74" s="326"/>
      <c r="Q74" s="321"/>
      <c r="R74" s="3" t="s">
        <v>75</v>
      </c>
      <c r="S74" s="696"/>
      <c r="T74" s="319"/>
      <c r="U74" s="123"/>
      <c r="V74" s="13"/>
      <c r="W74" s="13"/>
      <c r="X74" s="326"/>
      <c r="Y74" s="102"/>
      <c r="Z74" s="108" t="s">
        <v>75</v>
      </c>
      <c r="AA74" s="696"/>
      <c r="AB74" s="319"/>
      <c r="AC74" s="123"/>
      <c r="AD74" s="13"/>
      <c r="AE74" s="344"/>
      <c r="AF74" s="326"/>
    </row>
    <row r="75" spans="1:32">
      <c r="A75" s="190" t="s">
        <v>136</v>
      </c>
      <c r="B75" s="3" t="s">
        <v>137</v>
      </c>
      <c r="C75" s="709">
        <f>C73/C74</f>
        <v>0.71361165027720885</v>
      </c>
      <c r="D75" s="319"/>
      <c r="E75" s="692"/>
      <c r="F75" s="13"/>
      <c r="G75" s="13"/>
      <c r="H75" s="326"/>
      <c r="I75" s="321"/>
      <c r="J75" s="3" t="s">
        <v>137</v>
      </c>
      <c r="K75" s="709">
        <f>K73/K74</f>
        <v>0.55407448713686713</v>
      </c>
      <c r="L75" s="319"/>
      <c r="M75" s="123"/>
      <c r="N75" s="13"/>
      <c r="O75" s="13"/>
      <c r="P75" s="326"/>
      <c r="Q75" s="321"/>
      <c r="R75" s="3" t="s">
        <v>137</v>
      </c>
      <c r="S75" s="709"/>
      <c r="T75" s="319"/>
      <c r="U75" s="123"/>
      <c r="V75" s="13"/>
      <c r="W75" s="13"/>
      <c r="X75" s="326"/>
      <c r="Y75" s="102"/>
      <c r="Z75" s="108" t="s">
        <v>137</v>
      </c>
      <c r="AA75" s="709"/>
      <c r="AB75" s="319"/>
      <c r="AC75" s="123"/>
      <c r="AD75" s="13"/>
      <c r="AE75" s="344"/>
      <c r="AF75" s="326"/>
    </row>
    <row r="76" spans="1:32" ht="13.5" thickBot="1">
      <c r="A76" s="189" t="s">
        <v>138</v>
      </c>
      <c r="B76" s="149" t="s">
        <v>75</v>
      </c>
      <c r="C76" s="749">
        <v>9827</v>
      </c>
      <c r="D76" s="330"/>
      <c r="E76" s="693"/>
      <c r="F76" s="309"/>
      <c r="G76" s="309"/>
      <c r="H76" s="332"/>
      <c r="I76" s="333"/>
      <c r="J76" s="149" t="s">
        <v>75</v>
      </c>
      <c r="K76" s="749">
        <v>8092</v>
      </c>
      <c r="L76" s="330"/>
      <c r="M76" s="331"/>
      <c r="N76" s="309"/>
      <c r="O76" s="309"/>
      <c r="P76" s="332"/>
      <c r="Q76" s="333"/>
      <c r="R76" s="149" t="s">
        <v>75</v>
      </c>
      <c r="S76" s="710">
        <v>1735</v>
      </c>
      <c r="T76" s="330"/>
      <c r="U76" s="331"/>
      <c r="V76" s="309"/>
      <c r="W76" s="309"/>
      <c r="X76" s="332"/>
      <c r="Y76" s="334"/>
      <c r="Z76" s="189" t="s">
        <v>75</v>
      </c>
      <c r="AA76" s="710">
        <v>9290</v>
      </c>
      <c r="AB76" s="330"/>
      <c r="AC76" s="331"/>
      <c r="AD76" s="309"/>
      <c r="AE76" s="603"/>
      <c r="AF76" s="332"/>
    </row>
    <row r="77" spans="1:32">
      <c r="A77" s="13"/>
      <c r="B77" s="13"/>
      <c r="C77" s="13"/>
      <c r="D77" s="13"/>
      <c r="E77" s="691"/>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344"/>
      <c r="AF77" s="13"/>
    </row>
    <row r="78" spans="1:32" ht="26.85" customHeight="1">
      <c r="A78" s="804" t="s">
        <v>139</v>
      </c>
      <c r="B78" s="804"/>
      <c r="C78" s="804"/>
      <c r="D78" s="804"/>
      <c r="E78" s="804"/>
      <c r="F78" s="804"/>
      <c r="G78" s="804"/>
      <c r="H78" s="804"/>
      <c r="I78" s="568"/>
      <c r="J78" s="13"/>
      <c r="K78" s="13"/>
      <c r="L78" s="13"/>
      <c r="M78" s="13"/>
      <c r="N78" s="13"/>
      <c r="O78" s="13"/>
      <c r="P78" s="13"/>
      <c r="Q78" s="13"/>
      <c r="R78" s="13"/>
      <c r="S78" s="13"/>
      <c r="T78" s="13"/>
      <c r="U78" s="13"/>
      <c r="V78" s="13"/>
      <c r="W78" s="13"/>
      <c r="X78" s="13"/>
      <c r="Y78" s="13"/>
      <c r="Z78" s="13"/>
      <c r="AA78" s="13"/>
      <c r="AB78" s="13"/>
      <c r="AC78" s="13"/>
      <c r="AD78" s="13"/>
      <c r="AE78" s="344"/>
      <c r="AF78" s="13"/>
    </row>
    <row r="79" spans="1:32" ht="13.15" customHeight="1">
      <c r="A79" s="803" t="s">
        <v>140</v>
      </c>
      <c r="B79" s="803"/>
      <c r="C79" s="803"/>
      <c r="D79" s="803"/>
      <c r="E79" s="803"/>
      <c r="F79" s="803"/>
      <c r="G79" s="803"/>
      <c r="H79" s="803"/>
      <c r="I79" s="567"/>
      <c r="J79" s="13"/>
      <c r="K79" s="13"/>
      <c r="L79" s="13"/>
      <c r="M79" s="13"/>
      <c r="N79" s="13"/>
      <c r="O79" s="13"/>
      <c r="P79" s="13"/>
      <c r="Q79" s="13"/>
      <c r="R79" s="13"/>
      <c r="S79" s="13"/>
      <c r="T79" s="13"/>
      <c r="U79" s="13"/>
      <c r="V79" s="13"/>
      <c r="W79" s="13"/>
      <c r="X79" s="13"/>
      <c r="Y79" s="13"/>
      <c r="Z79" s="13"/>
      <c r="AA79" s="13"/>
      <c r="AB79" s="13"/>
      <c r="AC79" s="13"/>
      <c r="AD79" s="13"/>
      <c r="AE79" s="344"/>
      <c r="AF79" s="13"/>
    </row>
    <row r="80" spans="1:32" ht="27" customHeight="1">
      <c r="A80" s="803" t="s">
        <v>141</v>
      </c>
      <c r="B80" s="803"/>
      <c r="C80" s="803"/>
      <c r="D80" s="803"/>
      <c r="E80" s="803"/>
      <c r="F80" s="803"/>
      <c r="G80" s="803"/>
      <c r="H80" s="803"/>
      <c r="I80" s="13"/>
      <c r="J80" s="13"/>
      <c r="K80" s="13"/>
      <c r="L80" s="13"/>
      <c r="M80" s="13"/>
      <c r="N80" s="13"/>
      <c r="O80" s="13"/>
      <c r="P80" s="13"/>
      <c r="Q80" s="13"/>
      <c r="R80" s="13"/>
      <c r="S80" s="13"/>
      <c r="T80" s="13"/>
      <c r="U80" s="13"/>
      <c r="V80" s="13"/>
      <c r="W80" s="13"/>
      <c r="X80" s="13"/>
      <c r="Y80" s="13"/>
      <c r="Z80" s="13"/>
      <c r="AA80" s="13"/>
      <c r="AB80" s="13"/>
      <c r="AC80" s="13"/>
      <c r="AD80" s="13"/>
      <c r="AE80" s="344"/>
      <c r="AF80" s="13"/>
    </row>
    <row r="81" spans="1:32" ht="26.45" customHeight="1">
      <c r="A81" s="803" t="s">
        <v>142</v>
      </c>
      <c r="B81" s="803"/>
      <c r="C81" s="803"/>
      <c r="D81" s="803"/>
      <c r="E81" s="803"/>
      <c r="F81" s="803"/>
      <c r="G81" s="803"/>
      <c r="H81" s="803"/>
      <c r="I81" s="628"/>
      <c r="J81" s="13"/>
      <c r="K81" s="13"/>
      <c r="L81" s="13"/>
      <c r="M81" s="13"/>
      <c r="N81" s="13"/>
      <c r="O81" s="13"/>
      <c r="P81" s="13"/>
      <c r="Q81" s="13"/>
      <c r="R81" s="13"/>
      <c r="S81" s="13"/>
      <c r="T81" s="13"/>
      <c r="U81" s="13"/>
      <c r="V81" s="13"/>
      <c r="W81" s="13"/>
      <c r="X81" s="13"/>
      <c r="Y81" s="13"/>
      <c r="Z81" s="13"/>
      <c r="AA81" s="13"/>
      <c r="AB81" s="13"/>
      <c r="AC81" s="13"/>
      <c r="AD81" s="13"/>
      <c r="AE81" s="344"/>
      <c r="AF81" s="13"/>
    </row>
    <row r="82" spans="1:32" ht="13.15" customHeight="1">
      <c r="A82" s="803" t="s">
        <v>143</v>
      </c>
      <c r="B82" s="803"/>
      <c r="C82" s="803"/>
      <c r="D82" s="803"/>
      <c r="E82" s="803"/>
      <c r="F82" s="803"/>
      <c r="G82" s="803"/>
      <c r="H82" s="803"/>
      <c r="I82" s="628"/>
      <c r="J82" s="13"/>
      <c r="K82" s="13"/>
      <c r="L82" s="13"/>
      <c r="M82" s="13"/>
      <c r="N82" s="13"/>
      <c r="O82" s="13"/>
      <c r="P82" s="13"/>
      <c r="Q82" s="13"/>
      <c r="R82" s="13"/>
      <c r="S82" s="13"/>
      <c r="T82" s="13"/>
      <c r="U82" s="13"/>
      <c r="V82" s="13"/>
      <c r="W82" s="13"/>
      <c r="X82" s="13"/>
      <c r="Y82" s="13"/>
      <c r="Z82" s="13"/>
      <c r="AA82" s="13"/>
      <c r="AB82" s="13"/>
      <c r="AC82" s="13"/>
      <c r="AD82" s="13"/>
      <c r="AE82" s="344"/>
      <c r="AF82" s="13"/>
    </row>
    <row r="83" spans="1:32" ht="13.15" customHeight="1">
      <c r="A83" s="803" t="s">
        <v>144</v>
      </c>
      <c r="B83" s="803"/>
      <c r="C83" s="803"/>
      <c r="D83" s="803"/>
      <c r="E83" s="803"/>
      <c r="F83" s="803"/>
      <c r="G83" s="803"/>
      <c r="H83" s="803"/>
      <c r="I83" s="13"/>
    </row>
    <row r="84" spans="1:32" ht="13.15" customHeight="1">
      <c r="A84" s="806" t="s">
        <v>145</v>
      </c>
      <c r="B84" s="806"/>
      <c r="C84" s="806"/>
      <c r="D84" s="806"/>
      <c r="E84" s="806"/>
      <c r="F84" s="806"/>
      <c r="G84" s="806"/>
      <c r="H84" s="806"/>
      <c r="I84" s="13"/>
    </row>
    <row r="85" spans="1:32">
      <c r="A85" s="564"/>
      <c r="B85" s="564"/>
      <c r="C85" s="564"/>
      <c r="D85" s="564"/>
      <c r="E85" s="694"/>
      <c r="F85" s="564"/>
      <c r="G85" s="564"/>
      <c r="H85" s="13"/>
      <c r="I85" s="13"/>
    </row>
    <row r="86" spans="1:32" ht="15.6" customHeight="1">
      <c r="A86" s="805" t="s">
        <v>40</v>
      </c>
      <c r="B86" s="805"/>
      <c r="C86" s="805"/>
      <c r="D86" s="805"/>
      <c r="E86" s="805"/>
      <c r="F86" s="805"/>
      <c r="G86" s="805"/>
      <c r="H86" s="805"/>
    </row>
    <row r="88" spans="1:32" ht="32.25" customHeight="1">
      <c r="A88" s="792"/>
      <c r="B88" s="792"/>
      <c r="C88" s="792"/>
      <c r="D88" s="792"/>
    </row>
  </sheetData>
  <mergeCells count="28">
    <mergeCell ref="Z5:AF5"/>
    <mergeCell ref="AA6:AF6"/>
    <mergeCell ref="AB68:AD68"/>
    <mergeCell ref="AE68:AF68"/>
    <mergeCell ref="J5:P5"/>
    <mergeCell ref="K6:P6"/>
    <mergeCell ref="L68:N68"/>
    <mergeCell ref="O68:Q68"/>
    <mergeCell ref="R5:X5"/>
    <mergeCell ref="S6:X6"/>
    <mergeCell ref="T68:V68"/>
    <mergeCell ref="W68:Y68"/>
    <mergeCell ref="B5:H5"/>
    <mergeCell ref="A1:I1"/>
    <mergeCell ref="A2:I2"/>
    <mergeCell ref="A3:I3"/>
    <mergeCell ref="D68:F68"/>
    <mergeCell ref="G68:I68"/>
    <mergeCell ref="A88:D88"/>
    <mergeCell ref="C6:H6"/>
    <mergeCell ref="A81:H81"/>
    <mergeCell ref="A78:H78"/>
    <mergeCell ref="A79:H79"/>
    <mergeCell ref="A80:H80"/>
    <mergeCell ref="A82:H82"/>
    <mergeCell ref="A83:H83"/>
    <mergeCell ref="A86:H86"/>
    <mergeCell ref="A84:H84"/>
  </mergeCells>
  <printOptions gridLines="1"/>
  <pageMargins left="0.25" right="0.25" top="0.5" bottom="0.5" header="0.05" footer="0.05"/>
  <pageSetup paperSize="5" scale="4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1"/>
  <sheetViews>
    <sheetView topLeftCell="A37" zoomScale="80" zoomScaleNormal="80" workbookViewId="0">
      <selection activeCell="D75" sqref="D75"/>
    </sheetView>
  </sheetViews>
  <sheetFormatPr defaultColWidth="8.85546875" defaultRowHeight="12.75"/>
  <cols>
    <col min="1" max="1" width="41.5703125" customWidth="1"/>
    <col min="2" max="2" width="7.5703125" customWidth="1"/>
    <col min="3" max="3" width="10.85546875" bestFit="1" customWidth="1"/>
    <col min="4" max="4" width="18.7109375" bestFit="1" customWidth="1"/>
    <col min="5" max="5" width="10.5703125" customWidth="1"/>
    <col min="6" max="6" width="12.5703125" customWidth="1"/>
    <col min="7" max="7" width="14.85546875" bestFit="1" customWidth="1"/>
    <col min="8" max="8" width="12.42578125" customWidth="1"/>
    <col min="9" max="9" width="3.140625" customWidth="1"/>
    <col min="11" max="11" width="9.42578125" bestFit="1" customWidth="1"/>
    <col min="12" max="12" width="8.85546875" customWidth="1"/>
    <col min="14" max="14" width="12.5703125" customWidth="1"/>
    <col min="15" max="15" width="10.140625" customWidth="1"/>
  </cols>
  <sheetData>
    <row r="1" spans="1:15" ht="15.75">
      <c r="A1" s="822" t="s">
        <v>146</v>
      </c>
      <c r="B1" s="822"/>
      <c r="C1" s="822"/>
      <c r="D1" s="822"/>
      <c r="E1" s="822"/>
      <c r="F1" s="822"/>
      <c r="G1" s="822"/>
      <c r="H1" s="822"/>
      <c r="I1" s="822"/>
      <c r="J1" s="822"/>
      <c r="K1" s="822"/>
      <c r="L1" s="822"/>
      <c r="M1" s="822"/>
      <c r="N1" s="822"/>
      <c r="O1" s="822"/>
    </row>
    <row r="2" spans="1:15" ht="15.6" customHeight="1">
      <c r="A2" s="781" t="str">
        <f>UtilityName</f>
        <v>Southern California Edison</v>
      </c>
      <c r="B2" s="781"/>
      <c r="C2" s="781"/>
      <c r="D2" s="781"/>
      <c r="E2" s="781"/>
      <c r="F2" s="781"/>
      <c r="G2" s="781"/>
      <c r="H2" s="781"/>
      <c r="I2" s="781"/>
      <c r="J2" s="781"/>
      <c r="K2" s="781"/>
      <c r="L2" s="781"/>
      <c r="M2" s="781"/>
      <c r="N2" s="781"/>
      <c r="O2" s="781"/>
    </row>
    <row r="3" spans="1:15" ht="15.6" customHeight="1">
      <c r="A3" s="783" t="str">
        <f>MonthTitle</f>
        <v>Through September 2018</v>
      </c>
      <c r="B3" s="783"/>
      <c r="C3" s="783"/>
      <c r="D3" s="783"/>
      <c r="E3" s="783"/>
      <c r="F3" s="783"/>
      <c r="G3" s="783"/>
      <c r="H3" s="783"/>
      <c r="I3" s="783"/>
      <c r="J3" s="783"/>
      <c r="K3" s="783"/>
      <c r="L3" s="783"/>
      <c r="M3" s="783"/>
      <c r="N3" s="783"/>
      <c r="O3" s="783"/>
    </row>
    <row r="4" spans="1:15" ht="16.5" thickBot="1">
      <c r="A4" s="274"/>
      <c r="B4" s="20"/>
      <c r="C4" s="20"/>
      <c r="D4" s="20"/>
      <c r="E4" s="20"/>
      <c r="F4" s="20"/>
      <c r="G4" s="20"/>
      <c r="H4" s="20"/>
      <c r="I4" s="20"/>
      <c r="J4" s="15"/>
      <c r="K4" s="15"/>
      <c r="L4" s="15"/>
      <c r="M4" s="15"/>
      <c r="N4" s="13" t="s">
        <v>114</v>
      </c>
    </row>
    <row r="5" spans="1:15" ht="16.5" thickBot="1">
      <c r="A5" s="274"/>
      <c r="B5" s="807" t="s">
        <v>52</v>
      </c>
      <c r="C5" s="808"/>
      <c r="D5" s="808"/>
      <c r="E5" s="808"/>
      <c r="F5" s="808"/>
      <c r="G5" s="808"/>
      <c r="H5" s="808"/>
      <c r="I5" s="336"/>
      <c r="J5" s="823" t="s">
        <v>147</v>
      </c>
      <c r="K5" s="824"/>
      <c r="L5" s="824"/>
      <c r="M5" s="824"/>
      <c r="N5" s="824"/>
      <c r="O5" s="825"/>
    </row>
    <row r="6" spans="1:15">
      <c r="A6" s="202"/>
      <c r="B6" s="202"/>
      <c r="C6" s="826" t="s">
        <v>56</v>
      </c>
      <c r="D6" s="827"/>
      <c r="E6" s="827"/>
      <c r="F6" s="827"/>
      <c r="G6" s="827"/>
      <c r="H6" s="828"/>
      <c r="I6" s="337"/>
      <c r="J6" s="800" t="s">
        <v>56</v>
      </c>
      <c r="K6" s="801"/>
      <c r="L6" s="801"/>
      <c r="M6" s="801"/>
      <c r="N6" s="801"/>
      <c r="O6" s="802"/>
    </row>
    <row r="7" spans="1:15" ht="38.25">
      <c r="A7" s="196" t="s">
        <v>57</v>
      </c>
      <c r="B7" s="201" t="s">
        <v>58</v>
      </c>
      <c r="C7" s="211" t="s">
        <v>59</v>
      </c>
      <c r="D7" s="636" t="s">
        <v>60</v>
      </c>
      <c r="E7" s="636" t="s">
        <v>61</v>
      </c>
      <c r="F7" s="636" t="s">
        <v>62</v>
      </c>
      <c r="G7" s="636" t="s">
        <v>148</v>
      </c>
      <c r="H7" s="210" t="s">
        <v>64</v>
      </c>
      <c r="I7" s="279"/>
      <c r="J7" s="211" t="s">
        <v>59</v>
      </c>
      <c r="K7" s="636" t="s">
        <v>60</v>
      </c>
      <c r="L7" s="636" t="s">
        <v>61</v>
      </c>
      <c r="M7" s="636" t="s">
        <v>62</v>
      </c>
      <c r="N7" s="636" t="s">
        <v>149</v>
      </c>
      <c r="O7" s="210" t="s">
        <v>64</v>
      </c>
    </row>
    <row r="8" spans="1:15">
      <c r="A8" s="195" t="s">
        <v>11</v>
      </c>
      <c r="B8" s="303"/>
      <c r="C8" s="302"/>
      <c r="D8" s="258"/>
      <c r="E8" s="258"/>
      <c r="F8" s="258"/>
      <c r="G8" s="258"/>
      <c r="H8" s="282"/>
      <c r="I8" s="279"/>
      <c r="J8" s="302"/>
      <c r="K8" s="258"/>
      <c r="L8" s="258"/>
      <c r="M8" s="258"/>
      <c r="N8" s="258"/>
      <c r="O8" s="282"/>
    </row>
    <row r="9" spans="1:15">
      <c r="A9" s="199" t="s">
        <v>150</v>
      </c>
      <c r="B9" s="199" t="s">
        <v>71</v>
      </c>
      <c r="C9" s="276">
        <f>'ESA Table 2'!C9</f>
        <v>0</v>
      </c>
      <c r="D9" s="277">
        <f>'ESA Table 2'!D9</f>
        <v>0</v>
      </c>
      <c r="E9" s="277">
        <f>'ESA Table 2'!E9</f>
        <v>0</v>
      </c>
      <c r="F9" s="277" t="str">
        <f>'ESA Table 2'!F9</f>
        <v/>
      </c>
      <c r="G9" s="188">
        <f>'ESA Table 2'!G9</f>
        <v>0</v>
      </c>
      <c r="H9" s="278">
        <f>'ESA Table 2'!H9</f>
        <v>0</v>
      </c>
      <c r="I9" s="279"/>
      <c r="J9" s="276"/>
      <c r="K9" s="277"/>
      <c r="L9" s="277"/>
      <c r="M9" s="277"/>
      <c r="N9" s="188"/>
      <c r="O9" s="278">
        <f>N9/$G$68</f>
        <v>0</v>
      </c>
    </row>
    <row r="10" spans="1:15">
      <c r="A10" s="199" t="s">
        <v>72</v>
      </c>
      <c r="B10" s="199" t="s">
        <v>71</v>
      </c>
      <c r="C10" s="276">
        <f>'ESA Table 2'!C10</f>
        <v>10389</v>
      </c>
      <c r="D10" s="277">
        <f>'ESA Table 2'!D10</f>
        <v>8038784.8899999997</v>
      </c>
      <c r="E10" s="277">
        <f>'ESA Table 2'!E10</f>
        <v>965.8596</v>
      </c>
      <c r="F10" s="277" t="str">
        <f>'ESA Table 2'!F10</f>
        <v/>
      </c>
      <c r="G10" s="188">
        <f>'ESA Table 2'!G10</f>
        <v>10565310</v>
      </c>
      <c r="H10" s="278">
        <f>'ESA Table 2'!H10</f>
        <v>0.23689279477833478</v>
      </c>
      <c r="I10" s="279"/>
      <c r="J10" s="276"/>
      <c r="K10" s="277"/>
      <c r="L10" s="277"/>
      <c r="M10" s="277"/>
      <c r="N10" s="188"/>
      <c r="O10" s="278">
        <f>N10/$G$68</f>
        <v>0</v>
      </c>
    </row>
    <row r="11" spans="1:15">
      <c r="A11" s="199" t="s">
        <v>73</v>
      </c>
      <c r="B11" s="199" t="s">
        <v>71</v>
      </c>
      <c r="C11" s="276">
        <f>'ESA Table 2'!C11</f>
        <v>0</v>
      </c>
      <c r="D11" s="277">
        <f>'ESA Table 2'!D11</f>
        <v>0</v>
      </c>
      <c r="E11" s="277">
        <f>'ESA Table 2'!E11</f>
        <v>0</v>
      </c>
      <c r="F11" s="277" t="str">
        <f>'ESA Table 2'!F11</f>
        <v/>
      </c>
      <c r="G11" s="188">
        <f>'ESA Table 2'!G11</f>
        <v>0</v>
      </c>
      <c r="H11" s="278">
        <f>'ESA Table 2'!H11</f>
        <v>0</v>
      </c>
      <c r="I11" s="279"/>
      <c r="J11" s="276"/>
      <c r="K11" s="277"/>
      <c r="L11" s="277"/>
      <c r="M11" s="277"/>
      <c r="N11" s="188"/>
      <c r="O11" s="278">
        <f>N11/$G$68</f>
        <v>0</v>
      </c>
    </row>
    <row r="12" spans="1:15">
      <c r="A12" s="194" t="s">
        <v>12</v>
      </c>
      <c r="B12" s="279"/>
      <c r="C12" s="280"/>
      <c r="D12" s="281"/>
      <c r="E12" s="281"/>
      <c r="F12" s="281"/>
      <c r="G12" s="281"/>
      <c r="H12" s="282"/>
      <c r="I12" s="279"/>
      <c r="J12" s="280"/>
      <c r="K12" s="281"/>
      <c r="L12" s="281"/>
      <c r="M12" s="281"/>
      <c r="N12" s="281"/>
      <c r="O12" s="282"/>
    </row>
    <row r="13" spans="1:15">
      <c r="A13" s="199" t="s">
        <v>74</v>
      </c>
      <c r="B13" s="199" t="s">
        <v>75</v>
      </c>
      <c r="C13" s="276">
        <f>'ESA Table 2'!C13</f>
        <v>2</v>
      </c>
      <c r="D13" s="277">
        <f>'ESA Table 2'!D13</f>
        <v>175</v>
      </c>
      <c r="E13" s="277">
        <f>'ESA Table 2'!E13</f>
        <v>2.06E-2</v>
      </c>
      <c r="F13" s="277" t="str">
        <f>'ESA Table 2'!F13</f>
        <v/>
      </c>
      <c r="G13" s="188">
        <f>'ESA Table 2'!G13</f>
        <v>97.25</v>
      </c>
      <c r="H13" s="278">
        <f>'ESA Table 2'!H13</f>
        <v>2.1805156963868602E-6</v>
      </c>
      <c r="I13" s="279"/>
      <c r="J13" s="283"/>
      <c r="K13" s="284"/>
      <c r="L13" s="284"/>
      <c r="M13" s="284"/>
      <c r="N13" s="188"/>
      <c r="O13" s="278">
        <f t="shared" ref="O13:O22" si="0">N13/$G$68</f>
        <v>0</v>
      </c>
    </row>
    <row r="14" spans="1:15">
      <c r="A14" s="199" t="s">
        <v>76</v>
      </c>
      <c r="B14" s="199" t="s">
        <v>75</v>
      </c>
      <c r="C14" s="276">
        <f>'ESA Table 2'!C14</f>
        <v>189</v>
      </c>
      <c r="D14" s="277">
        <f>'ESA Table 2'!D14</f>
        <v>20542.329999999998</v>
      </c>
      <c r="E14" s="277">
        <f>'ESA Table 2'!E14</f>
        <v>2.4270999999999998</v>
      </c>
      <c r="F14" s="277" t="str">
        <f>'ESA Table 2'!F14</f>
        <v/>
      </c>
      <c r="G14" s="188">
        <f>'ESA Table 2'!G14</f>
        <v>6119</v>
      </c>
      <c r="H14" s="278">
        <f>'ESA Table 2'!H14</f>
        <v>1.3719872026931822E-4</v>
      </c>
      <c r="I14" s="279"/>
      <c r="J14" s="283"/>
      <c r="K14" s="284"/>
      <c r="L14" s="284"/>
      <c r="M14" s="284"/>
      <c r="N14" s="188"/>
      <c r="O14" s="278">
        <f t="shared" si="0"/>
        <v>0</v>
      </c>
    </row>
    <row r="15" spans="1:15">
      <c r="A15" s="199" t="s">
        <v>77</v>
      </c>
      <c r="B15" s="199" t="s">
        <v>75</v>
      </c>
      <c r="C15" s="276">
        <f>'ESA Table 2'!C15</f>
        <v>35</v>
      </c>
      <c r="D15" s="277">
        <f>'ESA Table 2'!D15</f>
        <v>2985.36</v>
      </c>
      <c r="E15" s="277">
        <f>'ESA Table 2'!E15</f>
        <v>0.35210000000000002</v>
      </c>
      <c r="F15" s="277" t="str">
        <f>'ESA Table 2'!F15</f>
        <v/>
      </c>
      <c r="G15" s="188">
        <f>'ESA Table 2'!G15</f>
        <v>691</v>
      </c>
      <c r="H15" s="278">
        <f>'ESA Table 2'!H15</f>
        <v>1.549343286584391E-5</v>
      </c>
      <c r="I15" s="279"/>
      <c r="J15" s="283"/>
      <c r="K15" s="284"/>
      <c r="L15" s="284"/>
      <c r="M15" s="284"/>
      <c r="N15" s="188"/>
      <c r="O15" s="278">
        <f t="shared" si="0"/>
        <v>0</v>
      </c>
    </row>
    <row r="16" spans="1:15">
      <c r="A16" s="199" t="s">
        <v>78</v>
      </c>
      <c r="B16" s="199" t="s">
        <v>75</v>
      </c>
      <c r="C16" s="276">
        <f>'ESA Table 2'!C16</f>
        <v>138</v>
      </c>
      <c r="D16" s="277">
        <f>'ESA Table 2'!D16</f>
        <v>22394.11</v>
      </c>
      <c r="E16" s="277">
        <f>'ESA Table 2'!E16</f>
        <v>2.6448</v>
      </c>
      <c r="F16" s="277" t="str">
        <f>'ESA Table 2'!F16</f>
        <v/>
      </c>
      <c r="G16" s="188">
        <f>'ESA Table 2'!G16</f>
        <v>1540</v>
      </c>
      <c r="H16" s="278">
        <f>'ESA Table 2'!H16</f>
        <v>3.4529503058465443E-5</v>
      </c>
      <c r="I16" s="279"/>
      <c r="J16" s="283"/>
      <c r="K16" s="284"/>
      <c r="L16" s="284"/>
      <c r="M16" s="284"/>
      <c r="N16" s="188"/>
      <c r="O16" s="278">
        <f t="shared" si="0"/>
        <v>0</v>
      </c>
    </row>
    <row r="17" spans="1:15">
      <c r="A17" s="199" t="s">
        <v>79</v>
      </c>
      <c r="B17" s="199" t="s">
        <v>71</v>
      </c>
      <c r="C17" s="276">
        <f>'ESA Table 2'!C17</f>
        <v>0</v>
      </c>
      <c r="D17" s="277">
        <f>'ESA Table 2'!D17</f>
        <v>0</v>
      </c>
      <c r="E17" s="277">
        <f>'ESA Table 2'!E17</f>
        <v>0</v>
      </c>
      <c r="F17" s="277" t="str">
        <f>'ESA Table 2'!F17</f>
        <v/>
      </c>
      <c r="G17" s="188">
        <f>'ESA Table 2'!G17</f>
        <v>0</v>
      </c>
      <c r="H17" s="278">
        <f>'ESA Table 2'!H17</f>
        <v>0</v>
      </c>
      <c r="I17" s="279"/>
      <c r="J17" s="283"/>
      <c r="K17" s="284"/>
      <c r="L17" s="284"/>
      <c r="M17" s="284"/>
      <c r="N17" s="188"/>
      <c r="O17" s="278">
        <f t="shared" si="0"/>
        <v>0</v>
      </c>
    </row>
    <row r="18" spans="1:15">
      <c r="A18" s="199" t="s">
        <v>80</v>
      </c>
      <c r="B18" s="199" t="s">
        <v>71</v>
      </c>
      <c r="C18" s="276">
        <f>'ESA Table 2'!C18</f>
        <v>0</v>
      </c>
      <c r="D18" s="277">
        <f>'ESA Table 2'!D18</f>
        <v>0</v>
      </c>
      <c r="E18" s="277">
        <f>'ESA Table 2'!E18</f>
        <v>0</v>
      </c>
      <c r="F18" s="277" t="str">
        <f>'ESA Table 2'!F18</f>
        <v/>
      </c>
      <c r="G18" s="188">
        <f>'ESA Table 2'!G18</f>
        <v>0</v>
      </c>
      <c r="H18" s="278">
        <f>'ESA Table 2'!H18</f>
        <v>0</v>
      </c>
      <c r="I18" s="279"/>
      <c r="J18" s="283"/>
      <c r="K18" s="284"/>
      <c r="L18" s="284"/>
      <c r="M18" s="284"/>
      <c r="N18" s="188"/>
      <c r="O18" s="278">
        <f t="shared" si="0"/>
        <v>0</v>
      </c>
    </row>
    <row r="19" spans="1:15">
      <c r="A19" s="199" t="s">
        <v>81</v>
      </c>
      <c r="B19" s="199" t="s">
        <v>71</v>
      </c>
      <c r="C19" s="276">
        <f>'ESA Table 2'!C19</f>
        <v>0</v>
      </c>
      <c r="D19" s="277">
        <f>'ESA Table 2'!D19</f>
        <v>0</v>
      </c>
      <c r="E19" s="277">
        <f>'ESA Table 2'!E19</f>
        <v>0</v>
      </c>
      <c r="F19" s="277" t="str">
        <f>'ESA Table 2'!F19</f>
        <v/>
      </c>
      <c r="G19" s="188">
        <f>'ESA Table 2'!G19</f>
        <v>0</v>
      </c>
      <c r="H19" s="278">
        <f>'ESA Table 2'!H19</f>
        <v>0</v>
      </c>
      <c r="I19" s="279"/>
      <c r="J19" s="283"/>
      <c r="K19" s="284"/>
      <c r="L19" s="284"/>
      <c r="M19" s="284"/>
      <c r="N19" s="188"/>
      <c r="O19" s="278">
        <f t="shared" si="0"/>
        <v>0</v>
      </c>
    </row>
    <row r="20" spans="1:15">
      <c r="A20" s="199" t="s">
        <v>82</v>
      </c>
      <c r="B20" s="199" t="s">
        <v>71</v>
      </c>
      <c r="C20" s="276">
        <f>'ESA Table 2'!C20</f>
        <v>0</v>
      </c>
      <c r="D20" s="277">
        <f>'ESA Table 2'!D20</f>
        <v>0</v>
      </c>
      <c r="E20" s="277">
        <f>'ESA Table 2'!E20</f>
        <v>0</v>
      </c>
      <c r="F20" s="277">
        <f>'ESA Table 2'!F20</f>
        <v>0</v>
      </c>
      <c r="G20" s="188">
        <f>'ESA Table 2'!G20</f>
        <v>0</v>
      </c>
      <c r="H20" s="278">
        <f>'ESA Table 2'!H20</f>
        <v>0</v>
      </c>
      <c r="I20" s="279"/>
      <c r="J20" s="283"/>
      <c r="K20" s="284"/>
      <c r="L20" s="284"/>
      <c r="M20" s="284"/>
      <c r="N20" s="188"/>
      <c r="O20" s="278">
        <f t="shared" si="0"/>
        <v>0</v>
      </c>
    </row>
    <row r="21" spans="1:15">
      <c r="A21" s="199" t="s">
        <v>83</v>
      </c>
      <c r="B21" s="199" t="s">
        <v>71</v>
      </c>
      <c r="C21" s="276">
        <f>'ESA Table 2'!C21</f>
        <v>0</v>
      </c>
      <c r="D21" s="277">
        <f>'ESA Table 2'!D21</f>
        <v>0</v>
      </c>
      <c r="E21" s="277">
        <f>'ESA Table 2'!E21</f>
        <v>0</v>
      </c>
      <c r="F21" s="277" t="str">
        <f>'ESA Table 2'!F21</f>
        <v/>
      </c>
      <c r="G21" s="188">
        <f>'ESA Table 2'!G21</f>
        <v>0</v>
      </c>
      <c r="H21" s="278">
        <f>'ESA Table 2'!H21</f>
        <v>0</v>
      </c>
      <c r="I21" s="279"/>
      <c r="J21" s="283"/>
      <c r="K21" s="284"/>
      <c r="L21" s="284"/>
      <c r="M21" s="284"/>
      <c r="N21" s="188"/>
      <c r="O21" s="278">
        <f t="shared" si="0"/>
        <v>0</v>
      </c>
    </row>
    <row r="22" spans="1:15">
      <c r="A22" s="199" t="s">
        <v>84</v>
      </c>
      <c r="B22" s="199" t="s">
        <v>71</v>
      </c>
      <c r="C22" s="276">
        <f>'ESA Table 2'!C22</f>
        <v>0</v>
      </c>
      <c r="D22" s="277">
        <f>'ESA Table 2'!D22</f>
        <v>0</v>
      </c>
      <c r="E22" s="277">
        <f>'ESA Table 2'!E22</f>
        <v>0</v>
      </c>
      <c r="F22" s="277" t="str">
        <f>'ESA Table 2'!F22</f>
        <v/>
      </c>
      <c r="G22" s="188">
        <f>'ESA Table 2'!G22</f>
        <v>0</v>
      </c>
      <c r="H22" s="278">
        <f>'ESA Table 2'!H22</f>
        <v>0</v>
      </c>
      <c r="I22" s="279"/>
      <c r="J22" s="283"/>
      <c r="K22" s="284"/>
      <c r="L22" s="284"/>
      <c r="M22" s="284"/>
      <c r="N22" s="188"/>
      <c r="O22" s="278">
        <f t="shared" si="0"/>
        <v>0</v>
      </c>
    </row>
    <row r="23" spans="1:15">
      <c r="A23" s="194" t="s">
        <v>13</v>
      </c>
      <c r="B23" s="279"/>
      <c r="C23" s="280"/>
      <c r="D23" s="281"/>
      <c r="E23" s="281"/>
      <c r="F23" s="281"/>
      <c r="G23" s="281"/>
      <c r="H23" s="282"/>
      <c r="I23" s="279"/>
      <c r="J23" s="280"/>
      <c r="K23" s="281"/>
      <c r="L23" s="281"/>
      <c r="M23" s="281"/>
      <c r="N23" s="281"/>
      <c r="O23" s="282"/>
    </row>
    <row r="24" spans="1:15" s="12" customFormat="1">
      <c r="A24" s="199" t="s">
        <v>85</v>
      </c>
      <c r="B24" s="199" t="s">
        <v>75</v>
      </c>
      <c r="C24" s="276">
        <f>'ESA Table 2'!C24</f>
        <v>382</v>
      </c>
      <c r="D24" s="277">
        <f>'ESA Table 2'!D24</f>
        <v>75139.69</v>
      </c>
      <c r="E24" s="277">
        <f>'ESA Table 2'!E24</f>
        <v>23.484400000000001</v>
      </c>
      <c r="F24" s="277"/>
      <c r="G24" s="188">
        <v>48675</v>
      </c>
      <c r="H24" s="278">
        <f>'ESA Table 2'!H24</f>
        <v>7.6877472166597704E-4</v>
      </c>
      <c r="I24" s="279"/>
      <c r="J24" s="285"/>
      <c r="K24" s="286"/>
      <c r="L24" s="286"/>
      <c r="M24" s="286"/>
      <c r="N24" s="188"/>
      <c r="O24" s="278">
        <f>N24/$G$68</f>
        <v>0</v>
      </c>
    </row>
    <row r="25" spans="1:15">
      <c r="A25" s="199" t="s">
        <v>86</v>
      </c>
      <c r="B25" s="199" t="s">
        <v>75</v>
      </c>
      <c r="C25" s="276"/>
      <c r="D25" s="277"/>
      <c r="E25" s="277"/>
      <c r="F25" s="277"/>
      <c r="G25" s="188"/>
      <c r="H25" s="278">
        <f>'ESA Table 2'!H25</f>
        <v>0</v>
      </c>
      <c r="I25" s="279"/>
      <c r="J25" s="288"/>
      <c r="K25" s="289"/>
      <c r="L25" s="289"/>
      <c r="M25" s="289"/>
      <c r="N25" s="289"/>
      <c r="O25" s="287">
        <f>N25/$G$68</f>
        <v>0</v>
      </c>
    </row>
    <row r="26" spans="1:15">
      <c r="A26" s="198" t="s">
        <v>87</v>
      </c>
      <c r="B26" s="198" t="s">
        <v>75</v>
      </c>
      <c r="C26" s="276">
        <f>'ESA Table 2'!C26</f>
        <v>1</v>
      </c>
      <c r="D26" s="277">
        <f>'ESA Table 2'!D26</f>
        <v>0</v>
      </c>
      <c r="E26" s="277">
        <f>'ESA Table 2'!E26</f>
        <v>0</v>
      </c>
      <c r="F26" s="277"/>
      <c r="G26" s="188">
        <f>'ESA Table 2'!G26</f>
        <v>432</v>
      </c>
      <c r="H26" s="278">
        <f>'ESA Table 2'!H26</f>
        <v>9.6861982605565402E-6</v>
      </c>
      <c r="I26" s="279"/>
      <c r="J26" s="290"/>
      <c r="K26" s="291"/>
      <c r="L26" s="291"/>
      <c r="M26" s="291"/>
      <c r="N26" s="188"/>
      <c r="O26" s="278">
        <f>N26/$G$68</f>
        <v>0</v>
      </c>
    </row>
    <row r="27" spans="1:15">
      <c r="A27" s="194" t="s">
        <v>88</v>
      </c>
      <c r="B27" s="279"/>
      <c r="C27" s="280"/>
      <c r="D27" s="281"/>
      <c r="E27" s="281"/>
      <c r="F27" s="281"/>
      <c r="G27" s="281"/>
      <c r="H27" s="282"/>
      <c r="I27" s="279"/>
      <c r="J27" s="280"/>
      <c r="K27" s="281"/>
      <c r="L27" s="281"/>
      <c r="M27" s="281"/>
      <c r="N27" s="281"/>
      <c r="O27" s="282"/>
    </row>
    <row r="28" spans="1:15">
      <c r="A28" s="199" t="s">
        <v>89</v>
      </c>
      <c r="B28" s="199" t="s">
        <v>71</v>
      </c>
      <c r="C28" s="276">
        <f>'ESA Table 2'!C28</f>
        <v>0</v>
      </c>
      <c r="D28" s="277">
        <f>'ESA Table 2'!D28</f>
        <v>0</v>
      </c>
      <c r="E28" s="277">
        <f>'ESA Table 2'!E28</f>
        <v>0</v>
      </c>
      <c r="F28" s="277" t="str">
        <f>'ESA Table 2'!F28</f>
        <v/>
      </c>
      <c r="G28" s="188">
        <f>'ESA Table 2'!G28</f>
        <v>0</v>
      </c>
      <c r="H28" s="278">
        <f>'ESA Table 2'!H28</f>
        <v>0</v>
      </c>
      <c r="I28" s="279"/>
      <c r="J28" s="292"/>
      <c r="K28" s="293"/>
      <c r="L28" s="293"/>
      <c r="M28" s="293"/>
      <c r="N28" s="188"/>
      <c r="O28" s="278">
        <f t="shared" ref="O28:O39" si="1">N28/$G$68</f>
        <v>0</v>
      </c>
    </row>
    <row r="29" spans="1:15">
      <c r="A29" s="199" t="s">
        <v>90</v>
      </c>
      <c r="B29" s="199" t="s">
        <v>71</v>
      </c>
      <c r="C29" s="276">
        <f>'ESA Table 2'!C29</f>
        <v>0</v>
      </c>
      <c r="D29" s="277">
        <f>'ESA Table 2'!D29</f>
        <v>0</v>
      </c>
      <c r="E29" s="277">
        <f>'ESA Table 2'!E29</f>
        <v>0</v>
      </c>
      <c r="F29" s="277" t="str">
        <f>'ESA Table 2'!F29</f>
        <v/>
      </c>
      <c r="G29" s="188">
        <f>'ESA Table 2'!G29</f>
        <v>0</v>
      </c>
      <c r="H29" s="278">
        <f>'ESA Table 2'!H29</f>
        <v>0</v>
      </c>
      <c r="I29" s="279"/>
      <c r="J29" s="292"/>
      <c r="K29" s="293"/>
      <c r="L29" s="293"/>
      <c r="M29" s="293"/>
      <c r="N29" s="188"/>
      <c r="O29" s="278">
        <f t="shared" si="1"/>
        <v>0</v>
      </c>
    </row>
    <row r="30" spans="1:15">
      <c r="A30" s="199" t="s">
        <v>91</v>
      </c>
      <c r="B30" s="199" t="s">
        <v>71</v>
      </c>
      <c r="C30" s="276">
        <f>'ESA Table 2'!C30</f>
        <v>730</v>
      </c>
      <c r="D30" s="277">
        <f>'ESA Table 2'!D30</f>
        <v>48123.38</v>
      </c>
      <c r="E30" s="277">
        <f>'ESA Table 2'!E30</f>
        <v>7.4139999999999997</v>
      </c>
      <c r="F30" s="277" t="str">
        <f>'ESA Table 2'!F30</f>
        <v/>
      </c>
      <c r="G30" s="188">
        <f>'ESA Table 2'!G30</f>
        <v>602780</v>
      </c>
      <c r="H30" s="278">
        <f>'ESA Table 2'!H30</f>
        <v>1.3515385619208961E-2</v>
      </c>
      <c r="I30" s="279"/>
      <c r="J30" s="292"/>
      <c r="K30" s="293"/>
      <c r="L30" s="293"/>
      <c r="M30" s="293"/>
      <c r="N30" s="188"/>
      <c r="O30" s="278">
        <f t="shared" si="1"/>
        <v>0</v>
      </c>
    </row>
    <row r="31" spans="1:15">
      <c r="A31" s="199" t="s">
        <v>92</v>
      </c>
      <c r="B31" s="199" t="s">
        <v>71</v>
      </c>
      <c r="C31" s="276">
        <f>'ESA Table 2'!C31</f>
        <v>2329</v>
      </c>
      <c r="D31" s="277">
        <f>'ESA Table 2'!D31</f>
        <v>397820.72</v>
      </c>
      <c r="E31" s="277">
        <f>'ESA Table 2'!E31</f>
        <v>64.684700000000007</v>
      </c>
      <c r="F31" s="277" t="str">
        <f>'ESA Table 2'!F31</f>
        <v/>
      </c>
      <c r="G31" s="188">
        <f>'ESA Table 2'!G31</f>
        <v>9156621</v>
      </c>
      <c r="H31" s="278">
        <f>'ESA Table 2'!H31</f>
        <v>0.20530751482123955</v>
      </c>
      <c r="I31" s="279"/>
      <c r="J31" s="292"/>
      <c r="K31" s="293"/>
      <c r="L31" s="293"/>
      <c r="M31" s="293"/>
      <c r="N31" s="188"/>
      <c r="O31" s="278">
        <f t="shared" si="1"/>
        <v>0</v>
      </c>
    </row>
    <row r="32" spans="1:15">
      <c r="A32" s="199" t="s">
        <v>93</v>
      </c>
      <c r="B32" s="199" t="s">
        <v>71</v>
      </c>
      <c r="C32" s="276">
        <f>'ESA Table 2'!C32</f>
        <v>152</v>
      </c>
      <c r="D32" s="277">
        <f>'ESA Table 2'!D32</f>
        <v>106066.31</v>
      </c>
      <c r="E32" s="277">
        <f>'ESA Table 2'!E32</f>
        <v>48.118499999999997</v>
      </c>
      <c r="F32" s="277" t="str">
        <f>'ESA Table 2'!F32</f>
        <v/>
      </c>
      <c r="G32" s="188">
        <f>'ESA Table 2'!G32</f>
        <v>543285</v>
      </c>
      <c r="H32" s="278">
        <f>'ESA Table 2'!H32</f>
        <v>1.2181403291635324E-2</v>
      </c>
      <c r="I32" s="279"/>
      <c r="J32" s="292"/>
      <c r="K32" s="293"/>
      <c r="L32" s="293"/>
      <c r="M32" s="293"/>
      <c r="N32" s="188"/>
      <c r="O32" s="278">
        <f t="shared" si="1"/>
        <v>0</v>
      </c>
    </row>
    <row r="33" spans="1:15">
      <c r="A33" s="199" t="s">
        <v>94</v>
      </c>
      <c r="B33" s="199" t="s">
        <v>71</v>
      </c>
      <c r="C33" s="276">
        <f>'ESA Table 2'!C33</f>
        <v>0</v>
      </c>
      <c r="D33" s="277">
        <f>'ESA Table 2'!D33</f>
        <v>0</v>
      </c>
      <c r="E33" s="277">
        <f>'ESA Table 2'!E33</f>
        <v>0</v>
      </c>
      <c r="F33" s="277" t="str">
        <f>'ESA Table 2'!F33</f>
        <v/>
      </c>
      <c r="G33" s="188">
        <f>'ESA Table 2'!G33</f>
        <v>0</v>
      </c>
      <c r="H33" s="278">
        <f>'ESA Table 2'!H33</f>
        <v>0</v>
      </c>
      <c r="I33" s="279"/>
      <c r="J33" s="292"/>
      <c r="K33" s="293"/>
      <c r="L33" s="293"/>
      <c r="M33" s="293"/>
      <c r="N33" s="188"/>
      <c r="O33" s="278">
        <f t="shared" si="1"/>
        <v>0</v>
      </c>
    </row>
    <row r="34" spans="1:15">
      <c r="A34" s="199" t="s">
        <v>95</v>
      </c>
      <c r="B34" s="199" t="s">
        <v>71</v>
      </c>
      <c r="C34" s="276">
        <f>'ESA Table 2'!C34</f>
        <v>8190</v>
      </c>
      <c r="D34" s="277">
        <f>'ESA Table 2'!D34</f>
        <v>3669659.71</v>
      </c>
      <c r="E34" s="277">
        <f>'ESA Table 2'!E34</f>
        <v>566.16980000000001</v>
      </c>
      <c r="F34" s="277" t="str">
        <f>'ESA Table 2'!F34</f>
        <v/>
      </c>
      <c r="G34" s="188">
        <f>'ESA Table 2'!G34</f>
        <v>8421952</v>
      </c>
      <c r="H34" s="278">
        <f>'ESA Table 2'!H34</f>
        <v>0.18883494632613582</v>
      </c>
      <c r="I34" s="279"/>
      <c r="J34" s="292"/>
      <c r="K34" s="293"/>
      <c r="L34" s="293"/>
      <c r="M34" s="293"/>
      <c r="N34" s="188"/>
      <c r="O34" s="278">
        <f t="shared" si="1"/>
        <v>0</v>
      </c>
    </row>
    <row r="35" spans="1:15">
      <c r="A35" s="199" t="s">
        <v>96</v>
      </c>
      <c r="B35" s="199" t="s">
        <v>75</v>
      </c>
      <c r="C35" s="276">
        <f>'ESA Table 2'!C35</f>
        <v>2258</v>
      </c>
      <c r="D35" s="277">
        <f>'ESA Table 2'!D35</f>
        <v>66275.69</v>
      </c>
      <c r="E35" s="277">
        <f>'ESA Table 2'!E35</f>
        <v>10.726100000000001</v>
      </c>
      <c r="F35" s="277" t="str">
        <f>'ESA Table 2'!F35</f>
        <v/>
      </c>
      <c r="G35" s="188">
        <f>'ESA Table 2'!G35</f>
        <v>522900</v>
      </c>
      <c r="H35" s="278">
        <f>'ESA Table 2'!H35</f>
        <v>1.1724335811215313E-2</v>
      </c>
      <c r="I35" s="279"/>
      <c r="J35" s="292"/>
      <c r="K35" s="293"/>
      <c r="L35" s="293"/>
      <c r="M35" s="293"/>
      <c r="N35" s="188"/>
      <c r="O35" s="278">
        <f t="shared" si="1"/>
        <v>0</v>
      </c>
    </row>
    <row r="36" spans="1:15">
      <c r="A36" s="199" t="s">
        <v>97</v>
      </c>
      <c r="B36" s="199" t="s">
        <v>75</v>
      </c>
      <c r="C36" s="276">
        <f>'ESA Table 2'!C36</f>
        <v>0</v>
      </c>
      <c r="D36" s="277">
        <f>'ESA Table 2'!D36</f>
        <v>0</v>
      </c>
      <c r="E36" s="277">
        <f>'ESA Table 2'!E36</f>
        <v>0</v>
      </c>
      <c r="F36" s="277" t="str">
        <f>'ESA Table 2'!F36</f>
        <v/>
      </c>
      <c r="G36" s="188">
        <f>'ESA Table 2'!G36</f>
        <v>0</v>
      </c>
      <c r="H36" s="278">
        <f>'ESA Table 2'!H36</f>
        <v>0</v>
      </c>
      <c r="I36" s="279"/>
      <c r="J36" s="292"/>
      <c r="K36" s="293"/>
      <c r="L36" s="293"/>
      <c r="M36" s="293"/>
      <c r="N36" s="188"/>
      <c r="O36" s="278">
        <f t="shared" si="1"/>
        <v>0</v>
      </c>
    </row>
    <row r="37" spans="1:15">
      <c r="A37" s="199" t="s">
        <v>98</v>
      </c>
      <c r="B37" s="199" t="s">
        <v>75</v>
      </c>
      <c r="C37" s="276">
        <f>'ESA Table 2'!C37</f>
        <v>0</v>
      </c>
      <c r="D37" s="277">
        <f>'ESA Table 2'!D37</f>
        <v>0</v>
      </c>
      <c r="E37" s="277">
        <f>'ESA Table 2'!E37</f>
        <v>0</v>
      </c>
      <c r="F37" s="277" t="str">
        <f>'ESA Table 2'!F37</f>
        <v/>
      </c>
      <c r="G37" s="188">
        <f>'ESA Table 2'!G37</f>
        <v>0</v>
      </c>
      <c r="H37" s="278">
        <f>'ESA Table 2'!H37</f>
        <v>0</v>
      </c>
      <c r="I37" s="279"/>
      <c r="J37" s="292"/>
      <c r="K37" s="293"/>
      <c r="L37" s="293"/>
      <c r="M37" s="293"/>
      <c r="N37" s="188"/>
      <c r="O37" s="278">
        <f t="shared" si="1"/>
        <v>0</v>
      </c>
    </row>
    <row r="38" spans="1:15">
      <c r="A38" s="199" t="s">
        <v>99</v>
      </c>
      <c r="B38" s="199" t="s">
        <v>75</v>
      </c>
      <c r="C38" s="276">
        <f>'ESA Table 2'!C38</f>
        <v>0</v>
      </c>
      <c r="D38" s="277">
        <f>'ESA Table 2'!D38</f>
        <v>0</v>
      </c>
      <c r="E38" s="277">
        <f>'ESA Table 2'!E38</f>
        <v>0</v>
      </c>
      <c r="F38" s="277" t="str">
        <f>'ESA Table 2'!F38</f>
        <v/>
      </c>
      <c r="G38" s="188">
        <f>'ESA Table 2'!G38</f>
        <v>0</v>
      </c>
      <c r="H38" s="278">
        <f>'ESA Table 2'!H38</f>
        <v>0</v>
      </c>
      <c r="I38" s="279"/>
      <c r="J38" s="292"/>
      <c r="K38" s="293"/>
      <c r="L38" s="293"/>
      <c r="M38" s="293"/>
      <c r="N38" s="188"/>
      <c r="O38" s="278">
        <f t="shared" si="1"/>
        <v>0</v>
      </c>
    </row>
    <row r="39" spans="1:15">
      <c r="A39" s="199" t="s">
        <v>100</v>
      </c>
      <c r="B39" s="199" t="s">
        <v>75</v>
      </c>
      <c r="C39" s="276">
        <f>'ESA Table 2'!C39</f>
        <v>0</v>
      </c>
      <c r="D39" s="277">
        <f>'ESA Table 2'!D39</f>
        <v>0</v>
      </c>
      <c r="E39" s="277">
        <f>'ESA Table 2'!E39</f>
        <v>0</v>
      </c>
      <c r="F39" s="277" t="str">
        <f>'ESA Table 2'!F39</f>
        <v/>
      </c>
      <c r="G39" s="188">
        <f>'ESA Table 2'!G39</f>
        <v>0</v>
      </c>
      <c r="H39" s="278">
        <f>'ESA Table 2'!H39</f>
        <v>0</v>
      </c>
      <c r="I39" s="279"/>
      <c r="J39" s="292"/>
      <c r="K39" s="293"/>
      <c r="L39" s="293"/>
      <c r="M39" s="293"/>
      <c r="N39" s="188"/>
      <c r="O39" s="278">
        <f t="shared" si="1"/>
        <v>0</v>
      </c>
    </row>
    <row r="40" spans="1:15">
      <c r="A40" s="194" t="s">
        <v>101</v>
      </c>
      <c r="B40" s="279"/>
      <c r="C40" s="280"/>
      <c r="D40" s="281"/>
      <c r="E40" s="281"/>
      <c r="F40" s="281"/>
      <c r="G40" s="294"/>
      <c r="H40" s="282"/>
      <c r="I40" s="279"/>
      <c r="J40" s="280"/>
      <c r="K40" s="281"/>
      <c r="L40" s="281"/>
      <c r="M40" s="281"/>
      <c r="N40" s="294"/>
      <c r="O40" s="282"/>
    </row>
    <row r="41" spans="1:15">
      <c r="A41" s="199" t="s">
        <v>102</v>
      </c>
      <c r="B41" s="199" t="s">
        <v>75</v>
      </c>
      <c r="C41" s="276">
        <f>'ESA Table 2'!C41</f>
        <v>0</v>
      </c>
      <c r="D41" s="277">
        <f>'ESA Table 2'!D41</f>
        <v>0</v>
      </c>
      <c r="E41" s="277">
        <f>'ESA Table 2'!E41</f>
        <v>0</v>
      </c>
      <c r="F41" s="277" t="str">
        <f>'ESA Table 2'!F41</f>
        <v/>
      </c>
      <c r="G41" s="188">
        <f>'ESA Table 2'!G41</f>
        <v>0</v>
      </c>
      <c r="H41" s="278">
        <f>'ESA Table 2'!H41</f>
        <v>0</v>
      </c>
      <c r="I41" s="279"/>
      <c r="J41" s="295"/>
      <c r="K41" s="296"/>
      <c r="L41" s="296"/>
      <c r="M41" s="296"/>
      <c r="N41" s="188"/>
      <c r="O41" s="278">
        <f>N41/$G$68</f>
        <v>0</v>
      </c>
    </row>
    <row r="42" spans="1:15">
      <c r="A42" s="199" t="s">
        <v>103</v>
      </c>
      <c r="B42" s="199" t="s">
        <v>75</v>
      </c>
      <c r="C42" s="276">
        <f>'ESA Table 2'!C42</f>
        <v>0</v>
      </c>
      <c r="D42" s="277">
        <f>'ESA Table 2'!D42</f>
        <v>0</v>
      </c>
      <c r="E42" s="277">
        <f>'ESA Table 2'!E42</f>
        <v>0</v>
      </c>
      <c r="F42" s="277" t="str">
        <f>'ESA Table 2'!F42</f>
        <v/>
      </c>
      <c r="G42" s="188">
        <f>'ESA Table 2'!G42</f>
        <v>0</v>
      </c>
      <c r="H42" s="278">
        <f>'ESA Table 2'!H42</f>
        <v>0</v>
      </c>
      <c r="I42" s="279"/>
      <c r="J42" s="295"/>
      <c r="K42" s="296"/>
      <c r="L42" s="296"/>
      <c r="M42" s="296"/>
      <c r="N42" s="188"/>
      <c r="O42" s="278">
        <f>N42/$G$68</f>
        <v>0</v>
      </c>
    </row>
    <row r="43" spans="1:15">
      <c r="A43" s="194" t="s">
        <v>104</v>
      </c>
      <c r="B43" s="279"/>
      <c r="C43" s="280"/>
      <c r="D43" s="281"/>
      <c r="E43" s="281"/>
      <c r="F43" s="281"/>
      <c r="G43" s="281"/>
      <c r="H43" s="282"/>
      <c r="I43" s="279"/>
      <c r="J43" s="280"/>
      <c r="K43" s="281"/>
      <c r="L43" s="281"/>
      <c r="M43" s="281"/>
      <c r="N43" s="281"/>
      <c r="O43" s="282"/>
    </row>
    <row r="44" spans="1:15">
      <c r="A44" s="199" t="s">
        <v>105</v>
      </c>
      <c r="B44" s="199" t="s">
        <v>71</v>
      </c>
      <c r="C44" s="276">
        <f>'ESA Table 2'!C44</f>
        <v>3890</v>
      </c>
      <c r="D44" s="277">
        <f>'ESA Table 2'!D44</f>
        <v>64340.31</v>
      </c>
      <c r="E44" s="277">
        <f>'ESA Table 2'!E44</f>
        <v>8.1881000000000004</v>
      </c>
      <c r="F44" s="277" t="str">
        <f>'ESA Table 2'!F44</f>
        <v/>
      </c>
      <c r="G44" s="188">
        <f>'ESA Table 2'!G44</f>
        <v>27756</v>
      </c>
      <c r="H44" s="278">
        <f>'ESA Table 2'!H44</f>
        <v>6.2233823824075769E-4</v>
      </c>
      <c r="I44" s="279"/>
      <c r="J44" s="297"/>
      <c r="K44" s="298"/>
      <c r="L44" s="298"/>
      <c r="M44" s="298"/>
      <c r="N44" s="188"/>
      <c r="O44" s="278">
        <f t="shared" ref="O44:O53" si="2">N44/$G$68</f>
        <v>0</v>
      </c>
    </row>
    <row r="45" spans="1:15">
      <c r="A45" s="199" t="s">
        <v>107</v>
      </c>
      <c r="B45" s="199" t="s">
        <v>71</v>
      </c>
      <c r="C45" s="276">
        <f>'ESA Table 2'!C47</f>
        <v>789</v>
      </c>
      <c r="D45" s="277">
        <f>'ESA Table 2'!D47</f>
        <v>67065</v>
      </c>
      <c r="E45" s="277">
        <f>'ESA Table 2'!E47</f>
        <v>7.1798999999999999</v>
      </c>
      <c r="F45" s="277" t="str">
        <f>'ESA Table 2'!F47</f>
        <v/>
      </c>
      <c r="G45" s="188">
        <f>'ESA Table 2'!G47</f>
        <v>71010</v>
      </c>
      <c r="H45" s="278">
        <f>'ESA Table 2'!H47</f>
        <v>1.5921688390789814E-3</v>
      </c>
      <c r="I45" s="279"/>
      <c r="J45" s="297"/>
      <c r="K45" s="298"/>
      <c r="L45" s="298"/>
      <c r="M45" s="298"/>
      <c r="N45" s="188"/>
      <c r="O45" s="278">
        <f t="shared" si="2"/>
        <v>0</v>
      </c>
    </row>
    <row r="46" spans="1:15">
      <c r="A46" s="199" t="s">
        <v>106</v>
      </c>
      <c r="B46" s="199" t="s">
        <v>71</v>
      </c>
      <c r="C46" s="276">
        <f>'ESA Table 2'!C45</f>
        <v>13</v>
      </c>
      <c r="D46" s="277">
        <f>'ESA Table 2'!D45</f>
        <v>1174.46</v>
      </c>
      <c r="E46" s="277">
        <f>'ESA Table 2'!E45</f>
        <v>0.15080000000000002</v>
      </c>
      <c r="F46" s="277" t="str">
        <f>'ESA Table 2'!F45</f>
        <v/>
      </c>
      <c r="G46" s="188">
        <f>'ESA Table 2'!G45</f>
        <v>812.11590000000001</v>
      </c>
      <c r="H46" s="278">
        <f>'ESA Table 2'!H45</f>
        <v>1.8209063930440533E-5</v>
      </c>
      <c r="I46" s="279"/>
      <c r="J46" s="297"/>
      <c r="K46" s="298"/>
      <c r="L46" s="298"/>
      <c r="M46" s="298"/>
      <c r="N46" s="188"/>
      <c r="O46" s="278">
        <f t="shared" si="2"/>
        <v>0</v>
      </c>
    </row>
    <row r="47" spans="1:15">
      <c r="A47" s="199" t="s">
        <v>109</v>
      </c>
      <c r="B47" s="199" t="s">
        <v>71</v>
      </c>
      <c r="C47" s="276">
        <f>'ESA Table 2'!C48</f>
        <v>0</v>
      </c>
      <c r="D47" s="277">
        <f>'ESA Table 2'!D48</f>
        <v>0</v>
      </c>
      <c r="E47" s="277">
        <f>'ESA Table 2'!E48</f>
        <v>0</v>
      </c>
      <c r="F47" s="277" t="str">
        <f>'ESA Table 2'!F48</f>
        <v/>
      </c>
      <c r="G47" s="188">
        <f>'ESA Table 2'!G48</f>
        <v>0</v>
      </c>
      <c r="H47" s="278">
        <f>'ESA Table 2'!H48</f>
        <v>0</v>
      </c>
      <c r="I47" s="279"/>
      <c r="J47" s="297"/>
      <c r="K47" s="298"/>
      <c r="L47" s="298"/>
      <c r="M47" s="298"/>
      <c r="N47" s="188"/>
      <c r="O47" s="278">
        <f t="shared" si="2"/>
        <v>0</v>
      </c>
    </row>
    <row r="48" spans="1:15">
      <c r="A48" s="199" t="s">
        <v>110</v>
      </c>
      <c r="B48" s="199" t="s">
        <v>71</v>
      </c>
      <c r="C48" s="276">
        <f>'ESA Table 2'!C49</f>
        <v>0</v>
      </c>
      <c r="D48" s="277">
        <f>'ESA Table 2'!D49</f>
        <v>0</v>
      </c>
      <c r="E48" s="277">
        <f>'ESA Table 2'!E49</f>
        <v>0</v>
      </c>
      <c r="F48" s="277" t="str">
        <f>'ESA Table 2'!F49</f>
        <v/>
      </c>
      <c r="G48" s="188">
        <f>'ESA Table 2'!G49</f>
        <v>0</v>
      </c>
      <c r="H48" s="278">
        <f>'ESA Table 2'!H49</f>
        <v>0</v>
      </c>
      <c r="I48" s="279"/>
      <c r="J48" s="297"/>
      <c r="K48" s="298"/>
      <c r="L48" s="298"/>
      <c r="M48" s="298"/>
      <c r="N48" s="188"/>
      <c r="O48" s="278">
        <f t="shared" si="2"/>
        <v>0</v>
      </c>
    </row>
    <row r="49" spans="1:15">
      <c r="A49" s="199" t="s">
        <v>111</v>
      </c>
      <c r="B49" s="199" t="s">
        <v>71</v>
      </c>
      <c r="C49" s="276">
        <f>'ESA Table 2'!C50</f>
        <v>0</v>
      </c>
      <c r="D49" s="277">
        <f>'ESA Table 2'!D50</f>
        <v>0</v>
      </c>
      <c r="E49" s="277">
        <f>'ESA Table 2'!E50</f>
        <v>0</v>
      </c>
      <c r="F49" s="277" t="str">
        <f>'ESA Table 2'!F50</f>
        <v/>
      </c>
      <c r="G49" s="188">
        <f>'ESA Table 2'!G50</f>
        <v>0</v>
      </c>
      <c r="H49" s="278">
        <f>'ESA Table 2'!H50</f>
        <v>0</v>
      </c>
      <c r="I49" s="279"/>
      <c r="J49" s="297"/>
      <c r="K49" s="298"/>
      <c r="L49" s="298"/>
      <c r="M49" s="298"/>
      <c r="N49" s="188"/>
      <c r="O49" s="278">
        <f t="shared" si="2"/>
        <v>0</v>
      </c>
    </row>
    <row r="50" spans="1:15">
      <c r="A50" s="199" t="s">
        <v>112</v>
      </c>
      <c r="B50" s="199" t="s">
        <v>71</v>
      </c>
      <c r="C50" s="276">
        <f>'ESA Table 2'!C51</f>
        <v>2130</v>
      </c>
      <c r="D50" s="277">
        <f>'ESA Table 2'!D51</f>
        <v>36604.99</v>
      </c>
      <c r="E50" s="277">
        <f>'ESA Table 2'!E51</f>
        <v>3.9358999999999997</v>
      </c>
      <c r="F50" s="277" t="str">
        <f>'ESA Table 2'!F51</f>
        <v/>
      </c>
      <c r="G50" s="188">
        <f>'ESA Table 2'!G51</f>
        <v>17764</v>
      </c>
      <c r="H50" s="278">
        <f>'ESA Table 2'!H51</f>
        <v>3.9830005995492219E-4</v>
      </c>
      <c r="I50" s="279"/>
      <c r="J50" s="297"/>
      <c r="K50" s="298"/>
      <c r="L50" s="298"/>
      <c r="M50" s="298"/>
      <c r="N50" s="188"/>
      <c r="O50" s="278">
        <f t="shared" si="2"/>
        <v>0</v>
      </c>
    </row>
    <row r="51" spans="1:15">
      <c r="A51" s="199" t="s">
        <v>113</v>
      </c>
      <c r="B51" s="199" t="s">
        <v>71</v>
      </c>
      <c r="C51" s="276" t="str">
        <f>'ESA Table 2'!C52</f>
        <v xml:space="preserve"> </v>
      </c>
      <c r="D51" s="277">
        <f>'ESA Table 2'!D52</f>
        <v>0</v>
      </c>
      <c r="E51" s="277">
        <f>'ESA Table 2'!E52</f>
        <v>0</v>
      </c>
      <c r="F51" s="277" t="str">
        <f>'ESA Table 2'!F52</f>
        <v/>
      </c>
      <c r="G51" s="188">
        <f>'ESA Table 2'!G52</f>
        <v>0</v>
      </c>
      <c r="H51" s="278">
        <f>'ESA Table 2'!H52</f>
        <v>0</v>
      </c>
      <c r="I51" s="279"/>
      <c r="J51" s="297"/>
      <c r="K51" s="298"/>
      <c r="L51" s="298"/>
      <c r="M51" s="298"/>
      <c r="N51" s="188"/>
      <c r="O51" s="278">
        <f t="shared" si="2"/>
        <v>0</v>
      </c>
    </row>
    <row r="52" spans="1:15">
      <c r="A52" s="199" t="s">
        <v>115</v>
      </c>
      <c r="B52" s="199" t="s">
        <v>71</v>
      </c>
      <c r="C52" s="276">
        <f>'ESA Table 2'!C53</f>
        <v>422495</v>
      </c>
      <c r="D52" s="277">
        <f>'ESA Table 2'!D53</f>
        <v>16507880.309999999</v>
      </c>
      <c r="E52" s="277">
        <f>'ESA Table 2'!E53</f>
        <v>1802.7241000000001</v>
      </c>
      <c r="F52" s="277" t="str">
        <f>'ESA Table 2'!F53</f>
        <v/>
      </c>
      <c r="G52" s="188">
        <f>'ESA Table 2'!G53</f>
        <v>3891681</v>
      </c>
      <c r="H52" s="278">
        <f>'ESA Table 2'!H53</f>
        <v>8.7258318826020684E-2</v>
      </c>
      <c r="I52" s="279"/>
      <c r="J52" s="297"/>
      <c r="K52" s="298"/>
      <c r="L52" s="298"/>
      <c r="M52" s="298"/>
      <c r="N52" s="188"/>
      <c r="O52" s="278">
        <f t="shared" si="2"/>
        <v>0</v>
      </c>
    </row>
    <row r="53" spans="1:15">
      <c r="A53" s="199" t="s">
        <v>116</v>
      </c>
      <c r="B53" s="199"/>
      <c r="C53" s="276">
        <f>'ESA Table 2'!C54</f>
        <v>10045</v>
      </c>
      <c r="D53" s="277">
        <f>'ESA Table 2'!D54</f>
        <v>389517.56000000006</v>
      </c>
      <c r="E53" s="277">
        <f>'ESA Table 2'!E54</f>
        <v>41.942799999999998</v>
      </c>
      <c r="F53" s="277"/>
      <c r="G53" s="188">
        <f>'ESA Table 2'!G54</f>
        <v>643646</v>
      </c>
      <c r="H53" s="278">
        <f>'ESA Table 2'!H54</f>
        <v>1.443167306855133E-2</v>
      </c>
      <c r="I53" s="279"/>
      <c r="J53" s="297"/>
      <c r="K53" s="298"/>
      <c r="L53" s="298"/>
      <c r="M53" s="298"/>
      <c r="N53" s="188"/>
      <c r="O53" s="278">
        <f t="shared" si="2"/>
        <v>0</v>
      </c>
    </row>
    <row r="54" spans="1:15">
      <c r="A54" s="194" t="s">
        <v>18</v>
      </c>
      <c r="B54" s="279"/>
      <c r="C54" s="280"/>
      <c r="D54" s="281"/>
      <c r="E54" s="281"/>
      <c r="F54" s="281"/>
      <c r="G54" s="281"/>
      <c r="H54" s="282"/>
      <c r="I54" s="279"/>
      <c r="J54" s="280"/>
      <c r="K54" s="281"/>
      <c r="L54" s="281"/>
      <c r="M54" s="281"/>
      <c r="N54" s="281"/>
      <c r="O54" s="282"/>
    </row>
    <row r="55" spans="1:15">
      <c r="A55" s="199" t="s">
        <v>117</v>
      </c>
      <c r="B55" s="199" t="s">
        <v>71</v>
      </c>
      <c r="C55" s="276">
        <f>'ESA Table 2'!C56</f>
        <v>1258</v>
      </c>
      <c r="D55" s="277">
        <f>'ESA Table 2'!D56</f>
        <v>2192572.52</v>
      </c>
      <c r="E55" s="277">
        <f>'ESA Table 2'!E56</f>
        <v>689.38400000000001</v>
      </c>
      <c r="F55" s="277" t="str">
        <f>'ESA Table 2'!F56</f>
        <v/>
      </c>
      <c r="G55" s="188">
        <f>'ESA Table 2'!G56</f>
        <v>1516979</v>
      </c>
      <c r="H55" s="278">
        <f>'ESA Table 2'!H56</f>
        <v>3.4013331831251853E-2</v>
      </c>
      <c r="I55" s="279"/>
      <c r="J55" s="299"/>
      <c r="K55" s="300"/>
      <c r="L55" s="300"/>
      <c r="M55" s="300"/>
      <c r="N55" s="188"/>
      <c r="O55" s="278">
        <f t="shared" ref="O55" si="3">N55/$G$68</f>
        <v>0</v>
      </c>
    </row>
    <row r="56" spans="1:15">
      <c r="A56" s="199" t="s">
        <v>118</v>
      </c>
      <c r="B56" s="199" t="s">
        <v>71</v>
      </c>
      <c r="C56" s="276">
        <f>'ESA Table 2'!C57</f>
        <v>43132</v>
      </c>
      <c r="D56" s="277">
        <f>'ESA Table 2'!D57</f>
        <v>1047864.6</v>
      </c>
      <c r="E56" s="277">
        <f>'ESA Table 2'!E57</f>
        <v>142.30259999999998</v>
      </c>
      <c r="F56" s="277" t="str">
        <f>'ESA Table 2'!F57</f>
        <v/>
      </c>
      <c r="G56" s="188">
        <f>'ESA Table 2'!G57</f>
        <v>1717928</v>
      </c>
      <c r="H56" s="278">
        <f>'ESA Table 2'!H57</f>
        <v>3.8518961123521704E-2</v>
      </c>
      <c r="I56" s="279"/>
      <c r="J56" s="299"/>
      <c r="K56" s="300"/>
      <c r="L56" s="300"/>
      <c r="M56" s="300"/>
      <c r="N56" s="188"/>
      <c r="O56" s="278">
        <f>N56/$G$68</f>
        <v>0</v>
      </c>
    </row>
    <row r="57" spans="1:15">
      <c r="A57" s="199" t="s">
        <v>119</v>
      </c>
      <c r="B57" s="199" t="s">
        <v>71</v>
      </c>
      <c r="C57" s="276">
        <f>'ESA Table 2'!C58</f>
        <v>17523</v>
      </c>
      <c r="D57" s="277">
        <f>'ESA Table 2'!D58</f>
        <v>2277210</v>
      </c>
      <c r="E57" s="277">
        <f>'ESA Table 2'!E58</f>
        <v>315.30600000000004</v>
      </c>
      <c r="F57" s="277" t="str">
        <f>'ESA Table 2'!F58</f>
        <v/>
      </c>
      <c r="G57" s="188">
        <f>'ESA Table 2'!G58</f>
        <v>987781</v>
      </c>
      <c r="H57" s="278">
        <f>'ESA Table 2'!H58</f>
        <v>2.2147783805580554E-2</v>
      </c>
      <c r="I57" s="279"/>
      <c r="J57" s="299"/>
      <c r="K57" s="300"/>
      <c r="L57" s="300"/>
      <c r="M57" s="300"/>
      <c r="N57" s="188"/>
      <c r="O57" s="278">
        <f t="shared" ref="O57" si="4">N57/$G$68</f>
        <v>0</v>
      </c>
    </row>
    <row r="58" spans="1:15">
      <c r="A58" s="194" t="s">
        <v>151</v>
      </c>
      <c r="B58" s="279"/>
      <c r="C58" s="280"/>
      <c r="D58" s="281"/>
      <c r="E58" s="281"/>
      <c r="F58" s="281"/>
      <c r="G58" s="281"/>
      <c r="H58" s="282"/>
      <c r="I58" s="279"/>
      <c r="J58" s="280"/>
      <c r="K58" s="281"/>
      <c r="L58" s="281"/>
      <c r="M58" s="281"/>
      <c r="N58" s="281"/>
      <c r="O58" s="282"/>
    </row>
    <row r="59" spans="1:15">
      <c r="A59" s="232" t="s">
        <v>152</v>
      </c>
      <c r="B59" s="199" t="s">
        <v>75</v>
      </c>
      <c r="C59" s="299" t="s">
        <v>153</v>
      </c>
      <c r="D59" s="299" t="s">
        <v>153</v>
      </c>
      <c r="E59" s="299" t="s">
        <v>153</v>
      </c>
      <c r="F59" s="299" t="s">
        <v>153</v>
      </c>
      <c r="G59" s="299" t="s">
        <v>153</v>
      </c>
      <c r="H59" s="299" t="s">
        <v>153</v>
      </c>
      <c r="I59" s="279"/>
      <c r="J59" s="299" t="s">
        <v>153</v>
      </c>
      <c r="K59" s="299" t="s">
        <v>153</v>
      </c>
      <c r="L59" s="299" t="s">
        <v>153</v>
      </c>
      <c r="M59" s="299" t="s">
        <v>153</v>
      </c>
      <c r="N59" s="299" t="s">
        <v>153</v>
      </c>
      <c r="O59" s="299" t="s">
        <v>153</v>
      </c>
    </row>
    <row r="60" spans="1:15">
      <c r="A60" s="236" t="s">
        <v>154</v>
      </c>
      <c r="B60" s="199" t="s">
        <v>75</v>
      </c>
      <c r="C60" s="299" t="s">
        <v>153</v>
      </c>
      <c r="D60" s="299" t="s">
        <v>153</v>
      </c>
      <c r="E60" s="299" t="s">
        <v>153</v>
      </c>
      <c r="F60" s="299" t="s">
        <v>153</v>
      </c>
      <c r="G60" s="299" t="s">
        <v>153</v>
      </c>
      <c r="H60" s="299" t="s">
        <v>153</v>
      </c>
      <c r="I60" s="279"/>
      <c r="J60" s="299" t="s">
        <v>153</v>
      </c>
      <c r="K60" s="299" t="s">
        <v>153</v>
      </c>
      <c r="L60" s="299" t="s">
        <v>153</v>
      </c>
      <c r="M60" s="299" t="s">
        <v>153</v>
      </c>
      <c r="N60" s="299" t="s">
        <v>153</v>
      </c>
      <c r="O60" s="299" t="s">
        <v>153</v>
      </c>
    </row>
    <row r="61" spans="1:15">
      <c r="A61" s="236" t="s">
        <v>155</v>
      </c>
      <c r="B61" s="199" t="s">
        <v>75</v>
      </c>
      <c r="C61" s="299" t="s">
        <v>153</v>
      </c>
      <c r="D61" s="299" t="s">
        <v>153</v>
      </c>
      <c r="E61" s="299" t="s">
        <v>153</v>
      </c>
      <c r="F61" s="299" t="s">
        <v>153</v>
      </c>
      <c r="G61" s="299" t="s">
        <v>153</v>
      </c>
      <c r="H61" s="299" t="s">
        <v>153</v>
      </c>
      <c r="I61" s="279"/>
      <c r="J61" s="299" t="s">
        <v>153</v>
      </c>
      <c r="K61" s="299" t="s">
        <v>153</v>
      </c>
      <c r="L61" s="299" t="s">
        <v>153</v>
      </c>
      <c r="M61" s="299" t="s">
        <v>153</v>
      </c>
      <c r="N61" s="299" t="s">
        <v>153</v>
      </c>
      <c r="O61" s="299" t="s">
        <v>153</v>
      </c>
    </row>
    <row r="62" spans="1:15">
      <c r="A62" s="194" t="s">
        <v>120</v>
      </c>
      <c r="B62" s="279"/>
      <c r="C62" s="280"/>
      <c r="D62" s="281"/>
      <c r="E62" s="281"/>
      <c r="F62" s="281"/>
      <c r="G62" s="281"/>
      <c r="H62" s="282"/>
      <c r="I62" s="279"/>
      <c r="J62" s="280"/>
      <c r="K62" s="281"/>
      <c r="L62" s="281"/>
      <c r="M62" s="281"/>
      <c r="N62" s="281"/>
      <c r="O62" s="282"/>
    </row>
    <row r="63" spans="1:15">
      <c r="A63" s="199"/>
      <c r="B63" s="199"/>
      <c r="C63" s="288"/>
      <c r="D63" s="289"/>
      <c r="E63" s="289"/>
      <c r="F63" s="289"/>
      <c r="G63" s="289"/>
      <c r="H63" s="102"/>
      <c r="I63" s="279"/>
      <c r="J63" s="288"/>
      <c r="K63" s="289"/>
      <c r="L63" s="289"/>
      <c r="M63" s="289"/>
      <c r="N63" s="289"/>
      <c r="O63" s="102"/>
    </row>
    <row r="64" spans="1:15">
      <c r="A64" s="194" t="s">
        <v>19</v>
      </c>
      <c r="B64" s="279"/>
      <c r="C64" s="280"/>
      <c r="D64" s="281"/>
      <c r="E64" s="281"/>
      <c r="F64" s="281"/>
      <c r="G64" s="281"/>
      <c r="H64" s="282"/>
      <c r="I64" s="279"/>
      <c r="J64" s="280"/>
      <c r="K64" s="281"/>
      <c r="L64" s="281"/>
      <c r="M64" s="281"/>
      <c r="N64" s="281"/>
      <c r="O64" s="282"/>
    </row>
    <row r="65" spans="1:16">
      <c r="A65" s="199" t="s">
        <v>121</v>
      </c>
      <c r="B65" s="199" t="s">
        <v>75</v>
      </c>
      <c r="C65" s="301">
        <f>'ESA Table 2'!C62</f>
        <v>70019</v>
      </c>
      <c r="D65" s="281"/>
      <c r="E65" s="281"/>
      <c r="F65" s="281"/>
      <c r="G65" s="188">
        <f>'ESA Table 2'!G62</f>
        <v>5002235</v>
      </c>
      <c r="H65" s="278">
        <f>'ESA Table 2'!H62</f>
        <v>0.11215888878679409</v>
      </c>
      <c r="I65" s="279"/>
      <c r="J65" s="301"/>
      <c r="K65" s="281"/>
      <c r="L65" s="281"/>
      <c r="M65" s="281"/>
      <c r="N65" s="188">
        <v>0</v>
      </c>
      <c r="O65" s="278">
        <f t="shared" ref="O65:O68" si="5">N65/$G$68</f>
        <v>0</v>
      </c>
    </row>
    <row r="66" spans="1:16">
      <c r="A66" s="199" t="s">
        <v>122</v>
      </c>
      <c r="B66" s="199" t="s">
        <v>75</v>
      </c>
      <c r="C66" s="301">
        <f>'ESA Table 2'!C63</f>
        <v>57240</v>
      </c>
      <c r="D66" s="281"/>
      <c r="E66" s="281"/>
      <c r="F66" s="281"/>
      <c r="G66" s="188">
        <f>'ESA Table 2'!G63</f>
        <v>858270</v>
      </c>
      <c r="H66" s="278">
        <f>'ESA Table 2'!H63</f>
        <v>1.9243919863629309E-2</v>
      </c>
      <c r="I66" s="279"/>
      <c r="J66" s="301"/>
      <c r="K66" s="281"/>
      <c r="L66" s="281"/>
      <c r="M66" s="281"/>
      <c r="N66" s="188">
        <v>0</v>
      </c>
      <c r="O66" s="278">
        <f t="shared" si="5"/>
        <v>0</v>
      </c>
      <c r="P66" s="13" t="s">
        <v>156</v>
      </c>
    </row>
    <row r="67" spans="1:16">
      <c r="A67" s="279"/>
      <c r="B67" s="279"/>
      <c r="C67" s="258"/>
      <c r="D67" s="258"/>
      <c r="E67" s="281"/>
      <c r="F67" s="258"/>
      <c r="G67" s="258"/>
      <c r="H67" s="258"/>
      <c r="I67" s="258"/>
      <c r="J67" s="258"/>
      <c r="K67" s="258"/>
      <c r="L67" s="281"/>
      <c r="M67" s="258"/>
      <c r="N67" s="258"/>
      <c r="O67" s="282"/>
    </row>
    <row r="68" spans="1:16">
      <c r="A68" s="193" t="s">
        <v>123</v>
      </c>
      <c r="B68" s="199"/>
      <c r="C68" s="3"/>
      <c r="D68" s="289">
        <f>'ESA Table 2'!D65</f>
        <v>35035171.939999998</v>
      </c>
      <c r="E68" s="289">
        <f>'ESA Table 2'!E65</f>
        <v>4703.3984</v>
      </c>
      <c r="F68" s="289" t="str">
        <f>'ESA Table 2'!F65</f>
        <v> </v>
      </c>
      <c r="G68" s="188">
        <f>'ESA Table 2'!G65</f>
        <v>44599541.365899995</v>
      </c>
      <c r="H68" s="258"/>
      <c r="I68" s="258"/>
      <c r="J68" s="3"/>
      <c r="K68" s="289">
        <f>SUM(K9:K67)</f>
        <v>0</v>
      </c>
      <c r="L68" s="289">
        <f t="shared" ref="L68:N68" si="6">SUM(L9:L67)</f>
        <v>0</v>
      </c>
      <c r="M68" s="289">
        <f t="shared" si="6"/>
        <v>0</v>
      </c>
      <c r="N68" s="186">
        <f t="shared" si="6"/>
        <v>0</v>
      </c>
      <c r="O68" s="278">
        <f t="shared" si="5"/>
        <v>0</v>
      </c>
    </row>
    <row r="69" spans="1:16">
      <c r="A69" s="303"/>
      <c r="B69" s="279"/>
      <c r="C69" s="258"/>
      <c r="D69" s="258"/>
      <c r="E69" s="258"/>
      <c r="F69" s="258"/>
      <c r="G69" s="258"/>
      <c r="H69" s="281"/>
      <c r="I69" s="258"/>
      <c r="J69" s="258" t="s">
        <v>114</v>
      </c>
      <c r="K69" s="258"/>
      <c r="L69" s="258"/>
      <c r="M69" s="258"/>
      <c r="N69" s="258"/>
      <c r="O69" s="338"/>
    </row>
    <row r="70" spans="1:16" ht="13.5" thickBot="1">
      <c r="A70" s="192" t="s">
        <v>125</v>
      </c>
      <c r="B70" s="199" t="s">
        <v>75</v>
      </c>
      <c r="C70" s="339">
        <f>'ESA Table 2'!C67</f>
        <v>381</v>
      </c>
      <c r="D70" s="3"/>
      <c r="E70" s="3"/>
      <c r="F70" s="3"/>
      <c r="G70" s="3"/>
      <c r="H70" s="3"/>
      <c r="I70" s="258"/>
      <c r="J70" s="339"/>
      <c r="K70" s="3"/>
      <c r="L70" s="3"/>
      <c r="M70" s="3"/>
      <c r="N70" s="3"/>
      <c r="O70" s="102"/>
    </row>
    <row r="71" spans="1:16" s="257" customFormat="1" ht="13.35" customHeight="1" thickBot="1">
      <c r="A71" s="262"/>
      <c r="B71" s="340"/>
      <c r="C71" s="263"/>
      <c r="D71" s="260"/>
      <c r="E71" s="260"/>
      <c r="F71" s="260"/>
      <c r="G71" s="260"/>
      <c r="H71" s="260"/>
      <c r="I71" s="260"/>
      <c r="J71" s="260"/>
      <c r="K71" s="260"/>
      <c r="L71" s="260"/>
      <c r="M71" s="260"/>
      <c r="N71" s="260"/>
      <c r="O71" s="261"/>
    </row>
    <row r="72" spans="1:16" s="257" customFormat="1">
      <c r="A72" s="264" t="s">
        <v>126</v>
      </c>
      <c r="B72" s="265"/>
      <c r="C72" s="265" t="s">
        <v>9</v>
      </c>
      <c r="J72" s="264" t="s">
        <v>157</v>
      </c>
      <c r="K72" s="264"/>
      <c r="L72" s="264"/>
      <c r="M72" s="264" t="s">
        <v>9</v>
      </c>
    </row>
    <row r="73" spans="1:16" s="257" customFormat="1">
      <c r="A73" s="108" t="s">
        <v>131</v>
      </c>
      <c r="B73" s="3" t="s">
        <v>75</v>
      </c>
      <c r="C73" s="266">
        <f>'ESA Table 2'!C70</f>
        <v>47480</v>
      </c>
      <c r="J73" s="345"/>
      <c r="K73" s="346"/>
      <c r="L73" s="347"/>
      <c r="M73" s="348"/>
    </row>
    <row r="74" spans="1:16" s="257" customFormat="1">
      <c r="A74" s="108" t="s">
        <v>132</v>
      </c>
      <c r="B74" s="3" t="s">
        <v>75</v>
      </c>
      <c r="C74" s="266">
        <f>'ESA Table 2'!C71</f>
        <v>13024</v>
      </c>
      <c r="J74" s="349" t="s">
        <v>158</v>
      </c>
      <c r="K74" s="350"/>
      <c r="L74" s="351"/>
      <c r="M74" s="348"/>
    </row>
    <row r="75" spans="1:16" s="257" customFormat="1">
      <c r="A75" s="108" t="s">
        <v>133</v>
      </c>
      <c r="B75" s="3" t="s">
        <v>75</v>
      </c>
      <c r="C75" s="266">
        <f>'ESA Table 2'!C72</f>
        <v>6041</v>
      </c>
      <c r="J75" s="349"/>
      <c r="K75" s="350"/>
      <c r="L75" s="351"/>
      <c r="M75" s="348"/>
    </row>
    <row r="76" spans="1:16" s="257" customFormat="1">
      <c r="A76" s="190" t="s">
        <v>134</v>
      </c>
      <c r="B76" s="3" t="s">
        <v>75</v>
      </c>
      <c r="C76" s="266">
        <f>'ESA Table 2'!C73</f>
        <v>66545</v>
      </c>
      <c r="J76" s="341"/>
      <c r="K76" s="342"/>
      <c r="L76" s="342"/>
    </row>
    <row r="77" spans="1:16" s="257" customFormat="1">
      <c r="A77" s="190" t="s">
        <v>135</v>
      </c>
      <c r="B77" s="3" t="s">
        <v>75</v>
      </c>
      <c r="C77" s="266">
        <v>93251</v>
      </c>
    </row>
    <row r="78" spans="1:16" s="257" customFormat="1">
      <c r="A78" s="190" t="s">
        <v>136</v>
      </c>
      <c r="B78" s="3" t="s">
        <v>137</v>
      </c>
      <c r="C78" s="615">
        <f>C76/C77</f>
        <v>0.71361165027720885</v>
      </c>
    </row>
    <row r="79" spans="1:16" s="257" customFormat="1" ht="13.5" thickBot="1">
      <c r="A79" s="189" t="s">
        <v>138</v>
      </c>
      <c r="B79" s="149" t="s">
        <v>75</v>
      </c>
      <c r="C79" s="616">
        <f>'ESA Table 2'!C76</f>
        <v>9827</v>
      </c>
    </row>
    <row r="80" spans="1:16">
      <c r="A80" s="13"/>
      <c r="B80" s="13"/>
      <c r="C80" s="13"/>
      <c r="D80" s="13"/>
      <c r="E80" s="13"/>
      <c r="F80" s="13"/>
      <c r="G80" s="13"/>
      <c r="H80" s="13"/>
      <c r="I80" s="13"/>
      <c r="J80" s="13"/>
      <c r="K80" s="343"/>
      <c r="L80" s="13"/>
      <c r="M80" s="13"/>
      <c r="N80" s="13"/>
      <c r="O80" s="13"/>
    </row>
    <row r="81" spans="1:15" ht="26.85" customHeight="1">
      <c r="A81" s="804" t="s">
        <v>139</v>
      </c>
      <c r="B81" s="804"/>
      <c r="C81" s="804"/>
      <c r="D81" s="804"/>
      <c r="E81" s="804"/>
      <c r="F81" s="804"/>
      <c r="G81" s="804"/>
      <c r="H81" s="804"/>
      <c r="I81" s="568"/>
      <c r="J81" s="568"/>
      <c r="K81" s="343"/>
      <c r="L81" s="13"/>
      <c r="M81" s="13"/>
      <c r="N81" s="13"/>
      <c r="O81" s="13"/>
    </row>
    <row r="82" spans="1:15" ht="13.35" customHeight="1">
      <c r="A82" s="803" t="s">
        <v>140</v>
      </c>
      <c r="B82" s="803"/>
      <c r="C82" s="803"/>
      <c r="D82" s="803"/>
      <c r="E82" s="803"/>
      <c r="F82" s="803"/>
      <c r="G82" s="803"/>
      <c r="H82" s="803"/>
      <c r="I82" s="567"/>
      <c r="J82" s="13"/>
      <c r="K82" s="343"/>
      <c r="L82" s="13"/>
      <c r="M82" s="13"/>
      <c r="N82" s="13"/>
      <c r="O82" s="13"/>
    </row>
    <row r="83" spans="1:15" ht="27" customHeight="1">
      <c r="A83" s="803" t="s">
        <v>141</v>
      </c>
      <c r="B83" s="803"/>
      <c r="C83" s="803"/>
      <c r="D83" s="803"/>
      <c r="E83" s="803"/>
      <c r="F83" s="803"/>
      <c r="G83" s="803"/>
      <c r="H83" s="803"/>
      <c r="I83" s="13"/>
      <c r="J83" s="13"/>
      <c r="K83" s="343"/>
      <c r="L83" s="13"/>
      <c r="M83" s="13"/>
      <c r="N83" s="13"/>
      <c r="O83" s="13"/>
    </row>
    <row r="84" spans="1:15" ht="26.85" customHeight="1">
      <c r="A84" s="803" t="s">
        <v>142</v>
      </c>
      <c r="B84" s="803"/>
      <c r="C84" s="803"/>
      <c r="D84" s="803"/>
      <c r="E84" s="803"/>
      <c r="F84" s="803"/>
      <c r="G84" s="803"/>
      <c r="H84" s="803"/>
      <c r="I84" s="628"/>
      <c r="J84" s="13"/>
      <c r="K84" s="343"/>
      <c r="L84" s="13"/>
      <c r="M84" s="13"/>
      <c r="N84" s="13"/>
      <c r="O84" s="13"/>
    </row>
    <row r="85" spans="1:15" ht="13.35" customHeight="1">
      <c r="A85" s="803" t="s">
        <v>143</v>
      </c>
      <c r="B85" s="803"/>
      <c r="C85" s="803"/>
      <c r="D85" s="803"/>
      <c r="E85" s="803"/>
      <c r="F85" s="803"/>
      <c r="G85" s="803"/>
      <c r="H85" s="803"/>
      <c r="I85" s="628"/>
      <c r="J85" s="13"/>
      <c r="K85" s="343"/>
      <c r="L85" s="13"/>
      <c r="M85" s="13"/>
      <c r="N85" s="13"/>
      <c r="O85" s="13"/>
    </row>
    <row r="86" spans="1:15" ht="13.35" customHeight="1">
      <c r="A86" s="803" t="s">
        <v>144</v>
      </c>
      <c r="B86" s="803"/>
      <c r="C86" s="803"/>
      <c r="D86" s="803"/>
      <c r="E86" s="803"/>
      <c r="F86" s="803"/>
      <c r="G86" s="803"/>
      <c r="H86" s="803"/>
      <c r="I86" s="13"/>
      <c r="J86" s="13"/>
      <c r="K86" s="343"/>
      <c r="L86" s="13"/>
      <c r="M86" s="13"/>
      <c r="N86" s="13"/>
      <c r="O86" s="13"/>
    </row>
    <row r="87" spans="1:15" ht="13.35" customHeight="1">
      <c r="A87" s="806" t="s">
        <v>145</v>
      </c>
      <c r="B87" s="806"/>
      <c r="C87" s="806"/>
      <c r="D87" s="806"/>
      <c r="E87" s="806"/>
      <c r="F87" s="806"/>
      <c r="G87" s="806"/>
      <c r="H87" s="806"/>
      <c r="I87" s="13"/>
      <c r="J87" s="13"/>
      <c r="K87" s="343"/>
      <c r="L87" s="13"/>
      <c r="M87" s="13"/>
      <c r="N87" s="13"/>
      <c r="O87" s="13"/>
    </row>
    <row r="88" spans="1:15" ht="13.35" customHeight="1">
      <c r="A88" s="564"/>
      <c r="B88" s="564"/>
      <c r="C88" s="564"/>
      <c r="D88" s="564"/>
      <c r="E88" s="564"/>
      <c r="F88" s="564"/>
      <c r="G88" s="564"/>
      <c r="H88" s="13"/>
      <c r="I88" s="13"/>
      <c r="J88" s="13"/>
      <c r="K88" s="13"/>
      <c r="L88" s="13"/>
      <c r="M88" s="13"/>
      <c r="N88" s="13"/>
      <c r="O88" s="13"/>
    </row>
    <row r="89" spans="1:15" ht="13.35" customHeight="1">
      <c r="A89" s="805" t="s">
        <v>40</v>
      </c>
      <c r="B89" s="805"/>
      <c r="C89" s="805"/>
      <c r="D89" s="805"/>
      <c r="E89" s="805"/>
      <c r="F89" s="805"/>
      <c r="G89" s="805"/>
      <c r="H89" s="805"/>
      <c r="J89" s="13"/>
      <c r="K89" s="344"/>
      <c r="L89" s="13"/>
      <c r="M89" s="13"/>
      <c r="N89" s="13"/>
      <c r="O89" s="13"/>
    </row>
    <row r="90" spans="1:15" ht="34.35" customHeight="1">
      <c r="A90" s="633"/>
      <c r="B90" s="633"/>
      <c r="C90" s="633"/>
      <c r="D90" s="633"/>
      <c r="E90" s="633"/>
      <c r="F90" s="633"/>
      <c r="G90" s="633"/>
      <c r="H90" s="13"/>
      <c r="I90" s="13"/>
      <c r="J90" s="13"/>
      <c r="K90" s="344"/>
      <c r="L90" s="13"/>
      <c r="M90" s="13"/>
      <c r="N90" s="13"/>
      <c r="O90" s="13"/>
    </row>
    <row r="91" spans="1:15">
      <c r="A91" s="13"/>
      <c r="B91" s="13"/>
      <c r="C91" s="13"/>
      <c r="D91" s="13"/>
      <c r="E91" s="13"/>
      <c r="F91" s="13"/>
      <c r="G91" s="13"/>
      <c r="H91" s="13"/>
      <c r="I91" s="13"/>
      <c r="J91" s="13"/>
      <c r="K91" s="13"/>
      <c r="L91" s="13"/>
      <c r="M91" s="13"/>
      <c r="N91" s="13"/>
      <c r="O91" s="13"/>
    </row>
  </sheetData>
  <mergeCells count="15">
    <mergeCell ref="A86:H86"/>
    <mergeCell ref="A89:H89"/>
    <mergeCell ref="A85:H85"/>
    <mergeCell ref="C6:H6"/>
    <mergeCell ref="J6:O6"/>
    <mergeCell ref="A81:H81"/>
    <mergeCell ref="A82:H82"/>
    <mergeCell ref="A83:H83"/>
    <mergeCell ref="A84:H84"/>
    <mergeCell ref="A87:H87"/>
    <mergeCell ref="A1:O1"/>
    <mergeCell ref="A2:O2"/>
    <mergeCell ref="A3:O3"/>
    <mergeCell ref="B5:H5"/>
    <mergeCell ref="J5:O5"/>
  </mergeCells>
  <printOptions headings="1" gridLines="1"/>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4"/>
  <sheetViews>
    <sheetView topLeftCell="A43" zoomScale="90" zoomScaleNormal="90" workbookViewId="0">
      <selection activeCell="P36" sqref="P36"/>
    </sheetView>
  </sheetViews>
  <sheetFormatPr defaultColWidth="8.85546875" defaultRowHeight="12.75"/>
  <cols>
    <col min="1" max="1" width="41.5703125" customWidth="1"/>
    <col min="2" max="2" width="7.5703125" customWidth="1"/>
    <col min="3" max="3" width="8.5703125" bestFit="1" customWidth="1"/>
    <col min="4" max="4" width="11.5703125" customWidth="1"/>
    <col min="5" max="5" width="10.5703125" customWidth="1"/>
    <col min="6" max="6" width="12.5703125" customWidth="1"/>
    <col min="7" max="7" width="12.42578125" bestFit="1" customWidth="1"/>
    <col min="8" max="8" width="12.42578125" customWidth="1"/>
  </cols>
  <sheetData>
    <row r="1" spans="1:8" ht="15.75">
      <c r="A1" s="822" t="s">
        <v>159</v>
      </c>
      <c r="B1" s="822"/>
      <c r="C1" s="822"/>
      <c r="D1" s="822"/>
      <c r="E1" s="822"/>
      <c r="F1" s="822"/>
      <c r="G1" s="822"/>
      <c r="H1" s="822"/>
    </row>
    <row r="2" spans="1:8" ht="15.6" customHeight="1">
      <c r="A2" s="781" t="str">
        <f>UtilityName</f>
        <v>Southern California Edison</v>
      </c>
      <c r="B2" s="781"/>
      <c r="C2" s="781"/>
      <c r="D2" s="781"/>
      <c r="E2" s="781"/>
      <c r="F2" s="781"/>
      <c r="G2" s="781"/>
      <c r="H2" s="781"/>
    </row>
    <row r="3" spans="1:8" ht="15.6" customHeight="1">
      <c r="A3" s="783" t="str">
        <f>MonthTitle</f>
        <v>Through September 2018</v>
      </c>
      <c r="B3" s="783"/>
      <c r="C3" s="783"/>
      <c r="D3" s="783"/>
      <c r="E3" s="783"/>
      <c r="F3" s="783"/>
      <c r="G3" s="783"/>
      <c r="H3" s="783"/>
    </row>
    <row r="4" spans="1:8" ht="16.5" thickBot="1">
      <c r="A4" s="274"/>
      <c r="B4" s="20"/>
      <c r="C4" s="20"/>
      <c r="D4" s="20"/>
      <c r="E4" s="20"/>
      <c r="F4" s="20"/>
      <c r="G4" s="20"/>
      <c r="H4" s="20"/>
    </row>
    <row r="5" spans="1:8" ht="16.5" thickBot="1">
      <c r="A5" s="274"/>
      <c r="B5" s="807" t="s">
        <v>160</v>
      </c>
      <c r="C5" s="808"/>
      <c r="D5" s="808"/>
      <c r="E5" s="808"/>
      <c r="F5" s="808"/>
      <c r="G5" s="808"/>
      <c r="H5" s="816"/>
    </row>
    <row r="6" spans="1:8">
      <c r="A6" s="202"/>
      <c r="B6" s="202"/>
      <c r="C6" s="826" t="s">
        <v>56</v>
      </c>
      <c r="D6" s="827"/>
      <c r="E6" s="827"/>
      <c r="F6" s="827"/>
      <c r="G6" s="827"/>
      <c r="H6" s="828"/>
    </row>
    <row r="7" spans="1:8" ht="38.25">
      <c r="A7" s="196" t="s">
        <v>57</v>
      </c>
      <c r="B7" s="201" t="s">
        <v>58</v>
      </c>
      <c r="C7" s="211" t="s">
        <v>59</v>
      </c>
      <c r="D7" s="636" t="s">
        <v>60</v>
      </c>
      <c r="E7" s="636" t="s">
        <v>61</v>
      </c>
      <c r="F7" s="636" t="s">
        <v>62</v>
      </c>
      <c r="G7" s="636" t="s">
        <v>148</v>
      </c>
      <c r="H7" s="210" t="s">
        <v>64</v>
      </c>
    </row>
    <row r="8" spans="1:8">
      <c r="A8" s="195" t="s">
        <v>11</v>
      </c>
      <c r="B8" s="200"/>
      <c r="C8" s="105"/>
      <c r="D8" s="2"/>
      <c r="E8" s="2"/>
      <c r="F8" s="2"/>
      <c r="G8" s="2"/>
      <c r="H8" s="101"/>
    </row>
    <row r="9" spans="1:8">
      <c r="A9" s="197" t="s">
        <v>150</v>
      </c>
      <c r="B9" s="199" t="s">
        <v>71</v>
      </c>
      <c r="C9" s="209"/>
      <c r="D9" s="120"/>
      <c r="E9" s="120"/>
      <c r="F9" s="120"/>
      <c r="G9" s="119"/>
      <c r="H9" s="208"/>
    </row>
    <row r="10" spans="1:8">
      <c r="A10" s="197" t="s">
        <v>72</v>
      </c>
      <c r="B10" s="199" t="s">
        <v>71</v>
      </c>
      <c r="C10" s="209"/>
      <c r="D10" s="120"/>
      <c r="E10" s="120"/>
      <c r="F10" s="120"/>
      <c r="G10" s="119"/>
      <c r="H10" s="208"/>
    </row>
    <row r="11" spans="1:8">
      <c r="A11" s="199" t="s">
        <v>161</v>
      </c>
      <c r="B11" s="199" t="s">
        <v>71</v>
      </c>
      <c r="C11" s="209"/>
      <c r="D11" s="120"/>
      <c r="E11" s="120"/>
      <c r="F11" s="120"/>
      <c r="G11" s="119"/>
      <c r="H11" s="208"/>
    </row>
    <row r="12" spans="1:8">
      <c r="A12" s="199"/>
      <c r="B12" s="199"/>
      <c r="C12" s="209"/>
      <c r="D12" s="120"/>
      <c r="E12" s="120"/>
      <c r="F12" s="120"/>
      <c r="G12" s="119"/>
      <c r="H12" s="208"/>
    </row>
    <row r="13" spans="1:8">
      <c r="A13" s="199"/>
      <c r="B13" s="199"/>
      <c r="C13" s="209"/>
      <c r="D13" s="120"/>
      <c r="E13" s="120"/>
      <c r="F13" s="120"/>
      <c r="G13" s="119"/>
      <c r="H13" s="208"/>
    </row>
    <row r="14" spans="1:8">
      <c r="A14" s="194" t="s">
        <v>12</v>
      </c>
      <c r="B14" s="203"/>
      <c r="C14" s="207"/>
      <c r="D14" s="17"/>
      <c r="E14" s="17"/>
      <c r="F14" s="17"/>
      <c r="G14" s="17"/>
      <c r="H14" s="101"/>
    </row>
    <row r="15" spans="1:8">
      <c r="A15" s="197" t="s">
        <v>74</v>
      </c>
      <c r="B15" s="199" t="s">
        <v>75</v>
      </c>
      <c r="C15" s="206"/>
      <c r="D15" s="118"/>
      <c r="E15" s="118"/>
      <c r="F15" s="118"/>
      <c r="G15" s="119"/>
      <c r="H15" s="208"/>
    </row>
    <row r="16" spans="1:8">
      <c r="A16" s="197" t="s">
        <v>76</v>
      </c>
      <c r="B16" s="199" t="s">
        <v>75</v>
      </c>
      <c r="C16" s="206"/>
      <c r="D16" s="118"/>
      <c r="E16" s="118"/>
      <c r="F16" s="118"/>
      <c r="G16" s="119"/>
      <c r="H16" s="208"/>
    </row>
    <row r="17" spans="1:8">
      <c r="A17" s="199" t="s">
        <v>77</v>
      </c>
      <c r="B17" s="199" t="s">
        <v>75</v>
      </c>
      <c r="C17" s="283"/>
      <c r="D17" s="284"/>
      <c r="E17" s="284"/>
      <c r="F17" s="284"/>
      <c r="G17" s="188"/>
      <c r="H17" s="208"/>
    </row>
    <row r="18" spans="1:8">
      <c r="A18" s="199" t="s">
        <v>78</v>
      </c>
      <c r="B18" s="199" t="s">
        <v>75</v>
      </c>
      <c r="C18" s="283"/>
      <c r="D18" s="284"/>
      <c r="E18" s="284"/>
      <c r="F18" s="284"/>
      <c r="G18" s="188"/>
      <c r="H18" s="208"/>
    </row>
    <row r="19" spans="1:8">
      <c r="A19" s="199" t="s">
        <v>79</v>
      </c>
      <c r="B19" s="199" t="s">
        <v>71</v>
      </c>
      <c r="C19" s="283"/>
      <c r="D19" s="284"/>
      <c r="E19" s="284"/>
      <c r="F19" s="284"/>
      <c r="G19" s="188"/>
      <c r="H19" s="208"/>
    </row>
    <row r="20" spans="1:8">
      <c r="A20" s="199" t="s">
        <v>80</v>
      </c>
      <c r="B20" s="199" t="s">
        <v>71</v>
      </c>
      <c r="C20" s="283"/>
      <c r="D20" s="284"/>
      <c r="E20" s="284"/>
      <c r="F20" s="284"/>
      <c r="G20" s="188"/>
      <c r="H20" s="208"/>
    </row>
    <row r="21" spans="1:8">
      <c r="A21" s="199" t="s">
        <v>81</v>
      </c>
      <c r="B21" s="199" t="s">
        <v>71</v>
      </c>
      <c r="C21" s="288"/>
      <c r="D21" s="289"/>
      <c r="E21" s="289"/>
      <c r="F21" s="289"/>
      <c r="G21" s="289"/>
      <c r="H21" s="208"/>
    </row>
    <row r="22" spans="1:8">
      <c r="A22" s="199" t="s">
        <v>82</v>
      </c>
      <c r="B22" s="199" t="s">
        <v>71</v>
      </c>
      <c r="C22" s="285"/>
      <c r="D22" s="286"/>
      <c r="E22" s="286"/>
      <c r="F22" s="286"/>
      <c r="G22" s="188"/>
      <c r="H22" s="208"/>
    </row>
    <row r="23" spans="1:8">
      <c r="A23" s="199" t="s">
        <v>83</v>
      </c>
      <c r="B23" s="199" t="s">
        <v>71</v>
      </c>
      <c r="C23" s="288"/>
      <c r="D23" s="289"/>
      <c r="E23" s="289"/>
      <c r="F23" s="289"/>
      <c r="G23" s="289"/>
      <c r="H23" s="208"/>
    </row>
    <row r="24" spans="1:8">
      <c r="A24" s="199" t="s">
        <v>84</v>
      </c>
      <c r="B24" s="199" t="s">
        <v>71</v>
      </c>
      <c r="C24" s="290"/>
      <c r="D24" s="291"/>
      <c r="E24" s="291"/>
      <c r="F24" s="291"/>
      <c r="G24" s="188"/>
      <c r="H24" s="208"/>
    </row>
    <row r="25" spans="1:8">
      <c r="A25" s="199"/>
      <c r="B25" s="199"/>
      <c r="C25" s="290"/>
      <c r="D25" s="291"/>
      <c r="E25" s="291"/>
      <c r="F25" s="291"/>
      <c r="G25" s="188"/>
      <c r="H25" s="278"/>
    </row>
    <row r="26" spans="1:8">
      <c r="A26" s="199"/>
      <c r="B26" s="199"/>
      <c r="C26" s="290"/>
      <c r="D26" s="291"/>
      <c r="E26" s="291"/>
      <c r="F26" s="291"/>
      <c r="G26" s="188"/>
      <c r="H26" s="278"/>
    </row>
    <row r="27" spans="1:8">
      <c r="A27" s="194" t="s">
        <v>13</v>
      </c>
      <c r="B27" s="279"/>
      <c r="C27" s="280"/>
      <c r="D27" s="281"/>
      <c r="E27" s="281"/>
      <c r="F27" s="281"/>
      <c r="G27" s="281"/>
      <c r="H27" s="282"/>
    </row>
    <row r="28" spans="1:8" s="12" customFormat="1">
      <c r="A28" s="199" t="s">
        <v>85</v>
      </c>
      <c r="B28" s="199" t="s">
        <v>75</v>
      </c>
      <c r="C28" s="292"/>
      <c r="D28" s="293"/>
      <c r="E28" s="293"/>
      <c r="F28" s="293"/>
      <c r="G28" s="188"/>
      <c r="H28" s="208"/>
    </row>
    <row r="29" spans="1:8">
      <c r="A29" s="199" t="s">
        <v>86</v>
      </c>
      <c r="B29" s="199" t="s">
        <v>75</v>
      </c>
      <c r="C29" s="292"/>
      <c r="D29" s="293"/>
      <c r="E29" s="293"/>
      <c r="F29" s="293"/>
      <c r="G29" s="188"/>
      <c r="H29" s="208"/>
    </row>
    <row r="30" spans="1:8">
      <c r="A30" s="198" t="s">
        <v>87</v>
      </c>
      <c r="B30" s="198" t="s">
        <v>75</v>
      </c>
      <c r="C30" s="292"/>
      <c r="D30" s="293"/>
      <c r="E30" s="293"/>
      <c r="F30" s="293"/>
      <c r="G30" s="188"/>
      <c r="H30" s="208"/>
    </row>
    <row r="31" spans="1:8">
      <c r="A31" s="198"/>
      <c r="B31" s="198"/>
      <c r="C31" s="292"/>
      <c r="D31" s="293"/>
      <c r="E31" s="293"/>
      <c r="F31" s="293"/>
      <c r="G31" s="188"/>
      <c r="H31" s="278"/>
    </row>
    <row r="32" spans="1:8">
      <c r="A32" s="198"/>
      <c r="B32" s="198"/>
      <c r="C32" s="292"/>
      <c r="D32" s="293"/>
      <c r="E32" s="293"/>
      <c r="F32" s="293"/>
      <c r="G32" s="188"/>
      <c r="H32" s="278"/>
    </row>
    <row r="33" spans="1:8">
      <c r="A33" s="194" t="s">
        <v>88</v>
      </c>
      <c r="B33" s="279"/>
      <c r="C33" s="280"/>
      <c r="D33" s="281"/>
      <c r="E33" s="281"/>
      <c r="F33" s="281"/>
      <c r="G33" s="281"/>
      <c r="H33" s="282"/>
    </row>
    <row r="34" spans="1:8">
      <c r="A34" s="199" t="s">
        <v>89</v>
      </c>
      <c r="B34" s="199" t="s">
        <v>71</v>
      </c>
      <c r="C34" s="292"/>
      <c r="D34" s="293"/>
      <c r="E34" s="293"/>
      <c r="F34" s="293"/>
      <c r="G34" s="188"/>
      <c r="H34" s="208"/>
    </row>
    <row r="35" spans="1:8">
      <c r="A35" s="199" t="s">
        <v>90</v>
      </c>
      <c r="B35" s="199" t="s">
        <v>71</v>
      </c>
      <c r="C35" s="292"/>
      <c r="D35" s="293"/>
      <c r="E35" s="293"/>
      <c r="F35" s="293"/>
      <c r="G35" s="188"/>
      <c r="H35" s="208"/>
    </row>
    <row r="36" spans="1:8">
      <c r="A36" s="199" t="s">
        <v>91</v>
      </c>
      <c r="B36" s="199" t="s">
        <v>71</v>
      </c>
      <c r="C36" s="292"/>
      <c r="D36" s="293"/>
      <c r="E36" s="293"/>
      <c r="F36" s="293"/>
      <c r="G36" s="188"/>
      <c r="H36" s="208"/>
    </row>
    <row r="37" spans="1:8">
      <c r="A37" s="199" t="s">
        <v>92</v>
      </c>
      <c r="B37" s="199" t="s">
        <v>71</v>
      </c>
      <c r="C37" s="292"/>
      <c r="D37" s="293"/>
      <c r="E37" s="293"/>
      <c r="F37" s="293"/>
      <c r="G37" s="188"/>
      <c r="H37" s="208"/>
    </row>
    <row r="38" spans="1:8">
      <c r="A38" s="199" t="s">
        <v>93</v>
      </c>
      <c r="B38" s="199" t="s">
        <v>71</v>
      </c>
      <c r="C38" s="288"/>
      <c r="D38" s="289"/>
      <c r="E38" s="289"/>
      <c r="F38" s="289"/>
      <c r="G38" s="357"/>
      <c r="H38" s="208"/>
    </row>
    <row r="39" spans="1:8">
      <c r="A39" s="199" t="s">
        <v>95</v>
      </c>
      <c r="B39" s="199" t="s">
        <v>71</v>
      </c>
      <c r="C39" s="295"/>
      <c r="D39" s="296"/>
      <c r="E39" s="296"/>
      <c r="F39" s="296"/>
      <c r="G39" s="188"/>
      <c r="H39" s="208"/>
    </row>
    <row r="40" spans="1:8">
      <c r="A40" s="199" t="s">
        <v>96</v>
      </c>
      <c r="B40" s="199" t="s">
        <v>75</v>
      </c>
      <c r="C40" s="288"/>
      <c r="D40" s="289"/>
      <c r="E40" s="289"/>
      <c r="F40" s="289"/>
      <c r="G40" s="289"/>
      <c r="H40" s="208"/>
    </row>
    <row r="41" spans="1:8">
      <c r="A41" s="199" t="s">
        <v>97</v>
      </c>
      <c r="B41" s="199" t="s">
        <v>75</v>
      </c>
      <c r="C41" s="297"/>
      <c r="D41" s="298"/>
      <c r="E41" s="298"/>
      <c r="F41" s="298"/>
      <c r="G41" s="188"/>
      <c r="H41" s="208"/>
    </row>
    <row r="42" spans="1:8">
      <c r="A42" s="199" t="s">
        <v>98</v>
      </c>
      <c r="B42" s="199" t="s">
        <v>75</v>
      </c>
      <c r="C42" s="297"/>
      <c r="D42" s="298"/>
      <c r="E42" s="298"/>
      <c r="F42" s="298"/>
      <c r="G42" s="188"/>
      <c r="H42" s="208"/>
    </row>
    <row r="43" spans="1:8">
      <c r="A43" s="199" t="s">
        <v>99</v>
      </c>
      <c r="B43" s="199" t="s">
        <v>75</v>
      </c>
      <c r="C43" s="297"/>
      <c r="D43" s="298"/>
      <c r="E43" s="298"/>
      <c r="F43" s="298"/>
      <c r="G43" s="188"/>
      <c r="H43" s="208"/>
    </row>
    <row r="44" spans="1:8">
      <c r="A44" s="199" t="s">
        <v>100</v>
      </c>
      <c r="B44" s="199" t="s">
        <v>75</v>
      </c>
      <c r="C44" s="297"/>
      <c r="D44" s="298"/>
      <c r="E44" s="298"/>
      <c r="F44" s="298"/>
      <c r="G44" s="188"/>
      <c r="H44" s="208"/>
    </row>
    <row r="45" spans="1:8">
      <c r="A45" s="199"/>
      <c r="B45" s="199"/>
      <c r="C45" s="297"/>
      <c r="D45" s="298"/>
      <c r="E45" s="298"/>
      <c r="F45" s="298"/>
      <c r="G45" s="188"/>
      <c r="H45" s="278"/>
    </row>
    <row r="46" spans="1:8">
      <c r="A46" s="199"/>
      <c r="B46" s="199"/>
      <c r="C46" s="297"/>
      <c r="D46" s="298"/>
      <c r="E46" s="298"/>
      <c r="F46" s="298"/>
      <c r="G46" s="188"/>
      <c r="H46" s="278"/>
    </row>
    <row r="47" spans="1:8">
      <c r="A47" s="194" t="s">
        <v>101</v>
      </c>
      <c r="B47" s="279"/>
      <c r="C47" s="280"/>
      <c r="D47" s="281"/>
      <c r="E47" s="281"/>
      <c r="F47" s="281"/>
      <c r="G47" s="281"/>
      <c r="H47" s="282"/>
    </row>
    <row r="48" spans="1:8">
      <c r="A48" s="199" t="s">
        <v>102</v>
      </c>
      <c r="B48" s="199" t="s">
        <v>75</v>
      </c>
      <c r="C48" s="297"/>
      <c r="D48" s="298"/>
      <c r="E48" s="298"/>
      <c r="F48" s="298"/>
      <c r="G48" s="188"/>
      <c r="H48" s="208"/>
    </row>
    <row r="49" spans="1:8">
      <c r="A49" s="199" t="s">
        <v>103</v>
      </c>
      <c r="B49" s="199" t="s">
        <v>75</v>
      </c>
      <c r="C49" s="288"/>
      <c r="D49" s="289"/>
      <c r="E49" s="289"/>
      <c r="F49" s="289"/>
      <c r="G49" s="289"/>
      <c r="H49" s="208"/>
    </row>
    <row r="50" spans="1:8">
      <c r="A50" s="199"/>
      <c r="B50" s="199"/>
      <c r="C50" s="288"/>
      <c r="D50" s="289"/>
      <c r="E50" s="289"/>
      <c r="F50" s="289"/>
      <c r="G50" s="289"/>
      <c r="H50" s="102"/>
    </row>
    <row r="51" spans="1:8">
      <c r="A51" s="199"/>
      <c r="B51" s="199"/>
      <c r="C51" s="288"/>
      <c r="D51" s="289"/>
      <c r="E51" s="289"/>
      <c r="F51" s="289"/>
      <c r="G51" s="289"/>
      <c r="H51" s="102"/>
    </row>
    <row r="52" spans="1:8">
      <c r="A52" s="194" t="s">
        <v>104</v>
      </c>
      <c r="B52" s="279"/>
      <c r="C52" s="280"/>
      <c r="D52" s="281"/>
      <c r="E52" s="281"/>
      <c r="F52" s="281"/>
      <c r="G52" s="281"/>
      <c r="H52" s="282"/>
    </row>
    <row r="53" spans="1:8">
      <c r="A53" s="199" t="s">
        <v>109</v>
      </c>
      <c r="B53" s="199" t="s">
        <v>71</v>
      </c>
      <c r="C53" s="299"/>
      <c r="D53" s="300"/>
      <c r="E53" s="300"/>
      <c r="F53" s="300"/>
      <c r="G53" s="188"/>
      <c r="H53" s="208"/>
    </row>
    <row r="54" spans="1:8">
      <c r="A54" s="199" t="s">
        <v>110</v>
      </c>
      <c r="B54" s="199" t="s">
        <v>71</v>
      </c>
      <c r="C54" s="299"/>
      <c r="D54" s="300"/>
      <c r="E54" s="300"/>
      <c r="F54" s="300"/>
      <c r="G54" s="188"/>
      <c r="H54" s="208"/>
    </row>
    <row r="55" spans="1:8">
      <c r="A55" s="199" t="s">
        <v>111</v>
      </c>
      <c r="B55" s="199" t="s">
        <v>71</v>
      </c>
      <c r="C55" s="299"/>
      <c r="D55" s="300"/>
      <c r="E55" s="300"/>
      <c r="F55" s="300"/>
      <c r="G55" s="188"/>
      <c r="H55" s="208"/>
    </row>
    <row r="56" spans="1:8">
      <c r="A56" s="199" t="s">
        <v>112</v>
      </c>
      <c r="B56" s="199" t="s">
        <v>71</v>
      </c>
      <c r="C56" s="299"/>
      <c r="D56" s="300"/>
      <c r="E56" s="300"/>
      <c r="F56" s="300"/>
      <c r="G56" s="188"/>
      <c r="H56" s="208"/>
    </row>
    <row r="57" spans="1:8">
      <c r="A57" s="199" t="s">
        <v>113</v>
      </c>
      <c r="B57" s="199" t="s">
        <v>71</v>
      </c>
      <c r="C57" s="299"/>
      <c r="D57" s="300"/>
      <c r="E57" s="300"/>
      <c r="F57" s="300"/>
      <c r="G57" s="188"/>
      <c r="H57" s="208"/>
    </row>
    <row r="58" spans="1:8">
      <c r="A58" s="199" t="s">
        <v>115</v>
      </c>
      <c r="B58" s="199" t="s">
        <v>71</v>
      </c>
      <c r="C58" s="299"/>
      <c r="D58" s="300"/>
      <c r="E58" s="300"/>
      <c r="F58" s="300"/>
      <c r="G58" s="188"/>
      <c r="H58" s="208"/>
    </row>
    <row r="59" spans="1:8">
      <c r="A59" s="199"/>
      <c r="B59" s="199"/>
      <c r="C59" s="299"/>
      <c r="D59" s="300"/>
      <c r="E59" s="300"/>
      <c r="F59" s="300"/>
      <c r="G59" s="188"/>
      <c r="H59" s="278"/>
    </row>
    <row r="60" spans="1:8">
      <c r="A60" s="199"/>
      <c r="B60" s="199"/>
      <c r="C60" s="299"/>
      <c r="D60" s="300"/>
      <c r="E60" s="300"/>
      <c r="F60" s="300"/>
      <c r="G60" s="188"/>
      <c r="H60" s="278"/>
    </row>
    <row r="61" spans="1:8">
      <c r="A61" s="194" t="s">
        <v>18</v>
      </c>
      <c r="B61" s="279"/>
      <c r="C61" s="280"/>
      <c r="D61" s="281"/>
      <c r="E61" s="281"/>
      <c r="F61" s="281"/>
      <c r="G61" s="281"/>
      <c r="H61" s="282"/>
    </row>
    <row r="62" spans="1:8">
      <c r="A62" s="199" t="s">
        <v>117</v>
      </c>
      <c r="B62" s="199" t="s">
        <v>71</v>
      </c>
      <c r="C62" s="288"/>
      <c r="D62" s="289"/>
      <c r="E62" s="289"/>
      <c r="F62" s="289"/>
      <c r="G62" s="289"/>
      <c r="H62" s="208"/>
    </row>
    <row r="63" spans="1:8">
      <c r="A63" s="199" t="s">
        <v>118</v>
      </c>
      <c r="B63" s="199" t="s">
        <v>71</v>
      </c>
      <c r="C63" s="288"/>
      <c r="D63" s="289"/>
      <c r="E63" s="289"/>
      <c r="F63" s="289"/>
      <c r="G63" s="289"/>
      <c r="H63" s="208"/>
    </row>
    <row r="64" spans="1:8">
      <c r="A64" s="199" t="s">
        <v>119</v>
      </c>
      <c r="B64" s="199" t="s">
        <v>71</v>
      </c>
      <c r="C64" s="288"/>
      <c r="D64" s="289"/>
      <c r="E64" s="289"/>
      <c r="F64" s="289"/>
      <c r="G64" s="289"/>
      <c r="H64" s="208"/>
    </row>
    <row r="65" spans="1:9">
      <c r="A65" s="199"/>
      <c r="B65" s="199"/>
      <c r="C65" s="288"/>
      <c r="D65" s="289"/>
      <c r="E65" s="289"/>
      <c r="F65" s="289"/>
      <c r="G65" s="289"/>
      <c r="H65" s="278"/>
    </row>
    <row r="66" spans="1:9">
      <c r="A66" s="199"/>
      <c r="B66" s="199"/>
      <c r="C66" s="288"/>
      <c r="D66" s="289"/>
      <c r="E66" s="289"/>
      <c r="F66" s="289"/>
      <c r="G66" s="289"/>
      <c r="H66" s="278"/>
    </row>
    <row r="67" spans="1:9">
      <c r="A67" s="194" t="s">
        <v>151</v>
      </c>
      <c r="B67" s="279"/>
      <c r="C67" s="280"/>
      <c r="D67" s="281"/>
      <c r="E67" s="281"/>
      <c r="F67" s="281"/>
      <c r="G67" s="281"/>
      <c r="H67" s="282"/>
    </row>
    <row r="68" spans="1:9">
      <c r="A68" s="236" t="s">
        <v>162</v>
      </c>
      <c r="B68" s="199" t="s">
        <v>75</v>
      </c>
      <c r="C68" s="288"/>
      <c r="D68" s="289"/>
      <c r="E68" s="289"/>
      <c r="F68" s="289"/>
      <c r="G68" s="289"/>
      <c r="H68" s="208"/>
    </row>
    <row r="69" spans="1:9">
      <c r="A69" s="236" t="s">
        <v>154</v>
      </c>
      <c r="B69" s="199" t="s">
        <v>75</v>
      </c>
      <c r="C69" s="288"/>
      <c r="D69" s="289"/>
      <c r="E69" s="289"/>
      <c r="F69" s="289"/>
      <c r="G69" s="289"/>
      <c r="H69" s="208"/>
    </row>
    <row r="70" spans="1:9">
      <c r="A70" s="232" t="s">
        <v>163</v>
      </c>
      <c r="B70" s="199" t="s">
        <v>75</v>
      </c>
      <c r="C70" s="288"/>
      <c r="D70" s="289"/>
      <c r="E70" s="289"/>
      <c r="F70" s="289"/>
      <c r="G70" s="289"/>
      <c r="H70" s="208"/>
    </row>
    <row r="71" spans="1:9">
      <c r="A71" s="194" t="s">
        <v>120</v>
      </c>
      <c r="B71" s="279"/>
      <c r="C71" s="280"/>
      <c r="D71" s="281"/>
      <c r="E71" s="281"/>
      <c r="F71" s="281"/>
      <c r="G71" s="281"/>
      <c r="H71" s="282"/>
    </row>
    <row r="72" spans="1:9">
      <c r="A72" s="199"/>
      <c r="B72" s="199"/>
      <c r="C72" s="288"/>
      <c r="D72" s="289"/>
      <c r="E72" s="289"/>
      <c r="F72" s="289"/>
      <c r="G72" s="289"/>
      <c r="H72" s="102"/>
    </row>
    <row r="73" spans="1:9">
      <c r="A73" s="194" t="s">
        <v>19</v>
      </c>
      <c r="B73" s="279"/>
      <c r="C73" s="280"/>
      <c r="D73" s="281"/>
      <c r="E73" s="281"/>
      <c r="F73" s="281"/>
      <c r="G73" s="281"/>
      <c r="H73" s="282"/>
    </row>
    <row r="74" spans="1:9">
      <c r="A74" s="199" t="s">
        <v>121</v>
      </c>
      <c r="B74" s="199" t="s">
        <v>75</v>
      </c>
      <c r="C74" s="301"/>
      <c r="D74" s="281"/>
      <c r="E74" s="281"/>
      <c r="F74" s="281"/>
      <c r="G74" s="188">
        <v>0</v>
      </c>
      <c r="H74" s="208"/>
    </row>
    <row r="75" spans="1:9">
      <c r="A75" s="199" t="s">
        <v>122</v>
      </c>
      <c r="B75" s="199" t="s">
        <v>75</v>
      </c>
      <c r="C75" s="108"/>
      <c r="D75" s="258"/>
      <c r="E75" s="281"/>
      <c r="F75" s="258"/>
      <c r="G75" s="188">
        <v>0</v>
      </c>
      <c r="H75" s="208"/>
      <c r="I75" s="13" t="s">
        <v>156</v>
      </c>
    </row>
    <row r="76" spans="1:9">
      <c r="A76" s="279"/>
      <c r="B76" s="279"/>
      <c r="C76" s="3"/>
      <c r="D76" s="289"/>
      <c r="E76" s="289"/>
      <c r="F76" s="289"/>
      <c r="G76" s="289"/>
      <c r="H76" s="258"/>
    </row>
    <row r="77" spans="1:9">
      <c r="A77" s="193" t="s">
        <v>123</v>
      </c>
      <c r="B77" s="199"/>
      <c r="C77" s="3"/>
      <c r="D77" s="289">
        <f>SUM(D9:D76)</f>
        <v>0</v>
      </c>
      <c r="E77" s="289">
        <f>SUM(E9:E76)</f>
        <v>0</v>
      </c>
      <c r="F77" s="289">
        <f>SUM(F9:F76)</f>
        <v>0</v>
      </c>
      <c r="G77" s="186">
        <f>SUM(G9:G76)</f>
        <v>0</v>
      </c>
      <c r="H77" s="278"/>
    </row>
    <row r="78" spans="1:9">
      <c r="A78" s="303"/>
      <c r="B78" s="279"/>
      <c r="C78" s="258"/>
      <c r="D78" s="258"/>
      <c r="E78" s="258"/>
      <c r="F78" s="258"/>
      <c r="G78" s="281"/>
      <c r="H78" s="352"/>
    </row>
    <row r="79" spans="1:9" ht="13.5" thickBot="1">
      <c r="A79" s="192" t="s">
        <v>164</v>
      </c>
      <c r="B79" s="199"/>
      <c r="C79" s="339"/>
      <c r="D79" s="3"/>
      <c r="E79" s="3"/>
      <c r="F79" s="3"/>
      <c r="G79" s="3"/>
      <c r="H79" s="102"/>
    </row>
    <row r="80" spans="1:9" s="257" customFormat="1" ht="13.35" customHeight="1" thickBot="1">
      <c r="A80" s="262"/>
      <c r="B80" s="353"/>
      <c r="C80" s="353"/>
      <c r="D80" s="353"/>
      <c r="E80" s="353"/>
      <c r="F80" s="353"/>
      <c r="G80" s="353"/>
      <c r="H80" s="353"/>
    </row>
    <row r="81" spans="1:8" s="257" customFormat="1">
      <c r="A81" s="354" t="s">
        <v>165</v>
      </c>
      <c r="B81" s="356" t="s">
        <v>9</v>
      </c>
      <c r="C81" s="123"/>
      <c r="D81" s="13"/>
      <c r="E81" s="214"/>
      <c r="F81" s="214"/>
    </row>
    <row r="82" spans="1:8" s="257" customFormat="1">
      <c r="A82" s="345"/>
      <c r="B82" s="199"/>
      <c r="C82" s="13"/>
      <c r="D82" s="13"/>
      <c r="E82" s="329"/>
    </row>
    <row r="83" spans="1:8" s="257" customFormat="1">
      <c r="A83" s="349" t="s">
        <v>158</v>
      </c>
      <c r="B83" s="199"/>
      <c r="C83" s="341"/>
      <c r="D83" s="342"/>
      <c r="E83" s="342"/>
    </row>
    <row r="84" spans="1:8" s="257" customFormat="1" ht="13.5" thickBot="1">
      <c r="A84" s="355"/>
      <c r="B84" s="192"/>
      <c r="C84" s="343"/>
    </row>
    <row r="85" spans="1:8">
      <c r="A85" s="13"/>
      <c r="B85" s="13"/>
      <c r="C85" s="13"/>
      <c r="D85" s="13"/>
      <c r="E85" s="13"/>
      <c r="F85" s="13"/>
      <c r="G85" s="13"/>
      <c r="H85" s="13"/>
    </row>
    <row r="86" spans="1:8">
      <c r="A86" s="631"/>
      <c r="B86" s="632"/>
      <c r="C86" s="632"/>
      <c r="D86" s="632"/>
      <c r="E86" s="632"/>
      <c r="F86" s="632"/>
      <c r="G86" s="632"/>
      <c r="H86" s="13"/>
    </row>
    <row r="87" spans="1:8" ht="26.45" customHeight="1">
      <c r="A87" s="804" t="s">
        <v>139</v>
      </c>
      <c r="B87" s="804"/>
      <c r="C87" s="804"/>
      <c r="D87" s="804"/>
      <c r="E87" s="804"/>
      <c r="F87" s="804"/>
      <c r="G87" s="804"/>
      <c r="H87" s="804"/>
    </row>
    <row r="88" spans="1:8" ht="26.45" customHeight="1">
      <c r="A88" s="803" t="s">
        <v>166</v>
      </c>
      <c r="B88" s="803"/>
      <c r="C88" s="803"/>
      <c r="D88" s="803"/>
      <c r="E88" s="803"/>
      <c r="F88" s="803"/>
      <c r="G88" s="803"/>
      <c r="H88" s="803"/>
    </row>
    <row r="89" spans="1:8" ht="13.15" customHeight="1">
      <c r="A89" s="829" t="s">
        <v>167</v>
      </c>
      <c r="B89" s="830"/>
      <c r="C89" s="830"/>
      <c r="D89" s="830"/>
      <c r="E89" s="830"/>
      <c r="F89" s="830"/>
      <c r="G89" s="830"/>
      <c r="H89" s="628"/>
    </row>
    <row r="90" spans="1:8" ht="26.45" customHeight="1">
      <c r="A90" s="803" t="s">
        <v>142</v>
      </c>
      <c r="B90" s="803"/>
      <c r="C90" s="803"/>
      <c r="D90" s="803"/>
      <c r="E90" s="803"/>
      <c r="F90" s="803"/>
      <c r="G90" s="803"/>
      <c r="H90" s="803"/>
    </row>
    <row r="91" spans="1:8" ht="13.15" customHeight="1">
      <c r="A91" s="803" t="s">
        <v>168</v>
      </c>
      <c r="B91" s="803"/>
      <c r="C91" s="803"/>
      <c r="D91" s="803"/>
      <c r="E91" s="803"/>
      <c r="F91" s="803"/>
      <c r="G91" s="803"/>
      <c r="H91" s="803"/>
    </row>
    <row r="92" spans="1:8" ht="26.45" customHeight="1">
      <c r="A92" s="831" t="s">
        <v>169</v>
      </c>
      <c r="B92" s="831"/>
      <c r="C92" s="831"/>
      <c r="D92" s="831"/>
      <c r="E92" s="831"/>
      <c r="F92" s="831"/>
      <c r="G92" s="831"/>
      <c r="H92" s="792"/>
    </row>
    <row r="93" spans="1:8" ht="13.15" customHeight="1">
      <c r="A93" s="633"/>
      <c r="B93" s="633"/>
      <c r="C93" s="633"/>
      <c r="D93" s="633"/>
      <c r="E93" s="633"/>
      <c r="F93" s="633"/>
      <c r="G93" s="633"/>
      <c r="H93" s="627"/>
    </row>
    <row r="94" spans="1:8" ht="13.15" customHeight="1">
      <c r="A94" s="805" t="s">
        <v>40</v>
      </c>
      <c r="B94" s="805"/>
      <c r="C94" s="805"/>
      <c r="D94" s="805"/>
      <c r="E94" s="805"/>
      <c r="F94" s="805"/>
      <c r="G94" s="805"/>
      <c r="H94" s="805"/>
    </row>
  </sheetData>
  <mergeCells count="12">
    <mergeCell ref="C6:H6"/>
    <mergeCell ref="A1:H1"/>
    <mergeCell ref="A2:H2"/>
    <mergeCell ref="A3:H3"/>
    <mergeCell ref="B5:H5"/>
    <mergeCell ref="A88:H88"/>
    <mergeCell ref="A94:H94"/>
    <mergeCell ref="A89:G89"/>
    <mergeCell ref="A87:H87"/>
    <mergeCell ref="A91:H91"/>
    <mergeCell ref="A90:H90"/>
    <mergeCell ref="A92:H92"/>
  </mergeCells>
  <printOptions gridLines="1"/>
  <pageMargins left="0.25" right="0.25"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topLeftCell="A4" zoomScaleNormal="100" zoomScaleSheetLayoutView="100" workbookViewId="0">
      <selection activeCell="J30" sqref="J30"/>
    </sheetView>
  </sheetViews>
  <sheetFormatPr defaultRowHeight="12.75"/>
  <cols>
    <col min="1" max="1" width="61.42578125" customWidth="1"/>
    <col min="2" max="2" width="21" customWidth="1"/>
  </cols>
  <sheetData>
    <row r="1" spans="1:13" ht="39.6" customHeight="1">
      <c r="A1" s="832" t="s">
        <v>170</v>
      </c>
      <c r="B1" s="832"/>
    </row>
    <row r="2" spans="1:13" ht="15.75">
      <c r="A2" s="822" t="str">
        <f>UtilityName</f>
        <v>Southern California Edison</v>
      </c>
      <c r="B2" s="835"/>
      <c r="C2" s="20"/>
      <c r="D2" s="20"/>
      <c r="E2" s="20"/>
      <c r="F2" s="20"/>
      <c r="G2" s="20"/>
      <c r="H2" s="20"/>
      <c r="I2" s="20"/>
      <c r="J2" s="20"/>
      <c r="K2" s="20"/>
      <c r="L2" s="20"/>
      <c r="M2" s="20"/>
    </row>
    <row r="3" spans="1:13" ht="15.75">
      <c r="A3" s="833" t="str">
        <f>MonthTitle</f>
        <v>Through September 2018</v>
      </c>
      <c r="B3" s="834"/>
      <c r="C3" s="15"/>
      <c r="D3" s="15"/>
      <c r="E3" s="15"/>
      <c r="F3" s="15"/>
      <c r="G3" s="15"/>
      <c r="H3" s="15"/>
      <c r="I3" s="15"/>
      <c r="J3" s="15"/>
      <c r="K3" s="15"/>
      <c r="L3" s="15"/>
      <c r="M3" s="15"/>
    </row>
    <row r="4" spans="1:13" ht="16.5" thickBot="1">
      <c r="A4" s="274"/>
      <c r="B4" s="94"/>
      <c r="C4" s="15"/>
      <c r="D4" s="15"/>
      <c r="E4" s="15"/>
      <c r="F4" s="15"/>
      <c r="G4" s="15"/>
      <c r="H4" s="15"/>
      <c r="I4" s="15"/>
      <c r="J4" s="15"/>
      <c r="K4" s="15"/>
      <c r="L4" s="15"/>
      <c r="M4" s="15"/>
    </row>
    <row r="5" spans="1:13" ht="16.5" thickBot="1">
      <c r="A5" s="807" t="s">
        <v>171</v>
      </c>
      <c r="B5" s="816"/>
      <c r="C5" s="15"/>
      <c r="D5" s="15"/>
      <c r="E5" s="15"/>
      <c r="F5" s="15"/>
      <c r="G5" s="15"/>
      <c r="H5" s="15"/>
      <c r="I5" s="15"/>
      <c r="J5" s="15"/>
      <c r="K5" s="15"/>
      <c r="L5" s="15"/>
      <c r="M5" s="15"/>
    </row>
    <row r="6" spans="1:13">
      <c r="A6" s="358" t="s">
        <v>172</v>
      </c>
      <c r="B6" s="778">
        <v>35035171.939999998</v>
      </c>
    </row>
    <row r="7" spans="1:13">
      <c r="A7" s="3" t="s">
        <v>173</v>
      </c>
      <c r="B7" s="360"/>
    </row>
    <row r="8" spans="1:13">
      <c r="A8" s="3" t="s">
        <v>174</v>
      </c>
      <c r="B8" s="776">
        <v>467077785.08999997</v>
      </c>
    </row>
    <row r="9" spans="1:13">
      <c r="A9" s="3" t="s">
        <v>175</v>
      </c>
      <c r="B9" s="360"/>
    </row>
    <row r="10" spans="1:13">
      <c r="A10" s="215" t="s">
        <v>176</v>
      </c>
      <c r="B10" s="606">
        <v>0.13</v>
      </c>
    </row>
    <row r="11" spans="1:13">
      <c r="A11" s="215" t="s">
        <v>177</v>
      </c>
      <c r="B11" s="121"/>
    </row>
    <row r="12" spans="1:13">
      <c r="A12" s="3" t="s">
        <v>178</v>
      </c>
      <c r="B12" s="777">
        <v>68.439380790094518</v>
      </c>
    </row>
    <row r="13" spans="1:13">
      <c r="A13" s="3" t="s">
        <v>179</v>
      </c>
      <c r="B13" s="777">
        <v>912.41208826128116</v>
      </c>
      <c r="C13" s="13" t="s">
        <v>114</v>
      </c>
    </row>
    <row r="14" spans="1:13">
      <c r="A14" s="13"/>
      <c r="B14" s="13"/>
    </row>
    <row r="15" spans="1:13" ht="13.5" thickBot="1">
      <c r="A15" s="13"/>
      <c r="B15" s="13"/>
    </row>
    <row r="16" spans="1:13" ht="14.45" customHeight="1" thickBot="1">
      <c r="A16" s="807" t="s">
        <v>147</v>
      </c>
      <c r="B16" s="816"/>
    </row>
    <row r="17" spans="1:5">
      <c r="A17" s="358" t="s">
        <v>172</v>
      </c>
      <c r="B17" s="359"/>
    </row>
    <row r="18" spans="1:5">
      <c r="A18" s="3" t="s">
        <v>173</v>
      </c>
      <c r="B18" s="360"/>
    </row>
    <row r="19" spans="1:5">
      <c r="A19" s="3" t="s">
        <v>174</v>
      </c>
      <c r="B19" s="360"/>
    </row>
    <row r="20" spans="1:5">
      <c r="A20" s="3" t="s">
        <v>175</v>
      </c>
      <c r="B20" s="360"/>
    </row>
    <row r="21" spans="1:5">
      <c r="A21" s="215" t="s">
        <v>176</v>
      </c>
      <c r="B21" s="121">
        <v>0</v>
      </c>
    </row>
    <row r="22" spans="1:5">
      <c r="A22" s="215" t="s">
        <v>177</v>
      </c>
      <c r="B22" s="121">
        <v>0</v>
      </c>
    </row>
    <row r="23" spans="1:5">
      <c r="A23" s="3" t="s">
        <v>180</v>
      </c>
      <c r="B23" s="186">
        <v>0</v>
      </c>
    </row>
    <row r="24" spans="1:5">
      <c r="A24" s="3" t="s">
        <v>179</v>
      </c>
      <c r="B24" s="186">
        <v>0</v>
      </c>
    </row>
    <row r="25" spans="1:5">
      <c r="A25" s="13"/>
      <c r="B25" s="13"/>
    </row>
    <row r="26" spans="1:5" ht="13.5" thickBot="1">
      <c r="A26" s="13"/>
      <c r="B26" s="13"/>
    </row>
    <row r="27" spans="1:5" ht="16.5" thickBot="1">
      <c r="A27" s="807" t="s">
        <v>181</v>
      </c>
      <c r="B27" s="816"/>
      <c r="E27" s="187"/>
    </row>
    <row r="28" spans="1:5">
      <c r="A28" s="358" t="s">
        <v>172</v>
      </c>
      <c r="B28" s="359"/>
    </row>
    <row r="29" spans="1:5">
      <c r="A29" s="3" t="s">
        <v>173</v>
      </c>
      <c r="B29" s="360"/>
    </row>
    <row r="30" spans="1:5">
      <c r="A30" s="3" t="s">
        <v>174</v>
      </c>
      <c r="B30" s="360"/>
    </row>
    <row r="31" spans="1:5">
      <c r="A31" s="3" t="s">
        <v>175</v>
      </c>
      <c r="B31" s="360"/>
    </row>
    <row r="32" spans="1:5">
      <c r="A32" s="215" t="s">
        <v>176</v>
      </c>
      <c r="B32" s="121">
        <v>0</v>
      </c>
    </row>
    <row r="33" spans="1:2">
      <c r="A33" s="215" t="s">
        <v>177</v>
      </c>
      <c r="B33" s="121">
        <v>0</v>
      </c>
    </row>
    <row r="34" spans="1:2">
      <c r="A34" s="3" t="s">
        <v>182</v>
      </c>
      <c r="B34" s="186">
        <v>0</v>
      </c>
    </row>
    <row r="35" spans="1:2">
      <c r="A35" s="3" t="s">
        <v>183</v>
      </c>
      <c r="B35" s="186">
        <v>0</v>
      </c>
    </row>
    <row r="36" spans="1:2">
      <c r="A36" s="13"/>
      <c r="B36" s="344"/>
    </row>
    <row r="37" spans="1:2" ht="13.5" thickBot="1">
      <c r="A37" s="13"/>
      <c r="B37" s="344"/>
    </row>
    <row r="38" spans="1:2" ht="16.5" thickBot="1">
      <c r="A38" s="807" t="s">
        <v>184</v>
      </c>
      <c r="B38" s="816"/>
    </row>
    <row r="39" spans="1:2">
      <c r="A39" s="358" t="s">
        <v>172</v>
      </c>
      <c r="B39" s="359"/>
    </row>
    <row r="40" spans="1:2">
      <c r="A40" s="3" t="s">
        <v>185</v>
      </c>
      <c r="B40" s="360"/>
    </row>
    <row r="41" spans="1:2" ht="16.350000000000001" customHeight="1">
      <c r="A41" s="3" t="s">
        <v>173</v>
      </c>
      <c r="B41" s="360"/>
    </row>
    <row r="42" spans="1:2" ht="15" customHeight="1">
      <c r="A42" s="3" t="s">
        <v>174</v>
      </c>
      <c r="B42" s="360"/>
    </row>
    <row r="43" spans="1:2">
      <c r="A43" s="3" t="s">
        <v>175</v>
      </c>
      <c r="B43" s="360"/>
    </row>
    <row r="44" spans="1:2">
      <c r="A44" s="215" t="s">
        <v>176</v>
      </c>
      <c r="B44" s="121">
        <v>0</v>
      </c>
    </row>
    <row r="45" spans="1:2">
      <c r="A45" s="215" t="s">
        <v>177</v>
      </c>
      <c r="B45" s="121">
        <v>0</v>
      </c>
    </row>
    <row r="46" spans="1:2">
      <c r="A46" s="3" t="s">
        <v>186</v>
      </c>
      <c r="B46" s="186">
        <v>0</v>
      </c>
    </row>
    <row r="47" spans="1:2">
      <c r="A47" s="3" t="s">
        <v>187</v>
      </c>
      <c r="B47" s="186">
        <v>0</v>
      </c>
    </row>
    <row r="50" spans="1:8" ht="28.15" customHeight="1">
      <c r="A50" s="805" t="s">
        <v>40</v>
      </c>
      <c r="B50" s="805"/>
      <c r="C50" s="647"/>
      <c r="D50" s="647"/>
      <c r="E50" s="647"/>
      <c r="F50" s="647"/>
      <c r="G50" s="647"/>
      <c r="H50" s="647"/>
    </row>
  </sheetData>
  <mergeCells count="8">
    <mergeCell ref="A50:B50"/>
    <mergeCell ref="A38:B38"/>
    <mergeCell ref="A1:B1"/>
    <mergeCell ref="A3:B3"/>
    <mergeCell ref="A2:B2"/>
    <mergeCell ref="A16:B16"/>
    <mergeCell ref="A27:B27"/>
    <mergeCell ref="A5:B5"/>
  </mergeCells>
  <printOptions gridLine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topLeftCell="A10" zoomScaleNormal="100" workbookViewId="0">
      <selection activeCell="I22" sqref="I22"/>
    </sheetView>
  </sheetViews>
  <sheetFormatPr defaultRowHeight="12.75"/>
  <cols>
    <col min="1" max="1" width="17.42578125" customWidth="1"/>
    <col min="2" max="2" width="10.42578125" bestFit="1" customWidth="1"/>
    <col min="3" max="3" width="10.5703125" customWidth="1"/>
    <col min="4" max="4" width="13.42578125" customWidth="1"/>
    <col min="5" max="5" width="12.42578125" customWidth="1"/>
    <col min="6" max="6" width="13.42578125" customWidth="1"/>
    <col min="7" max="7" width="17.140625" customWidth="1"/>
  </cols>
  <sheetData>
    <row r="1" spans="1:10" ht="36.75" customHeight="1">
      <c r="A1" s="839" t="s">
        <v>188</v>
      </c>
      <c r="B1" s="840"/>
      <c r="C1" s="840"/>
      <c r="D1" s="840"/>
      <c r="E1" s="840"/>
      <c r="F1" s="840"/>
      <c r="G1" s="841"/>
    </row>
    <row r="2" spans="1:10" ht="15.75">
      <c r="A2" s="842" t="str">
        <f>UtilityName</f>
        <v>Southern California Edison</v>
      </c>
      <c r="B2" s="843"/>
      <c r="C2" s="843"/>
      <c r="D2" s="843"/>
      <c r="E2" s="843"/>
      <c r="F2" s="843"/>
      <c r="G2" s="844"/>
    </row>
    <row r="3" spans="1:10" ht="15.75">
      <c r="A3" s="845" t="str">
        <f>MonthTitle</f>
        <v>Through September 2018</v>
      </c>
      <c r="B3" s="846"/>
      <c r="C3" s="846"/>
      <c r="D3" s="846"/>
      <c r="E3" s="846"/>
      <c r="F3" s="846"/>
      <c r="G3" s="847"/>
    </row>
    <row r="4" spans="1:10" ht="15.75">
      <c r="A4" s="274"/>
      <c r="B4" s="94"/>
      <c r="C4" s="94"/>
      <c r="D4" s="94"/>
      <c r="E4" s="94"/>
      <c r="F4" s="94"/>
      <c r="G4" s="94"/>
    </row>
    <row r="5" spans="1:10" ht="16.5" thickBot="1">
      <c r="A5" s="274"/>
      <c r="B5" s="94"/>
      <c r="C5" s="94"/>
      <c r="D5" s="94"/>
      <c r="E5" s="94"/>
      <c r="F5" s="94"/>
      <c r="G5" s="94"/>
    </row>
    <row r="6" spans="1:10" ht="16.5" thickBot="1">
      <c r="A6" s="363" t="s">
        <v>171</v>
      </c>
      <c r="B6" s="94"/>
      <c r="C6" s="94"/>
      <c r="D6" s="94"/>
      <c r="E6" s="94"/>
      <c r="F6" s="94"/>
      <c r="G6" s="94"/>
    </row>
    <row r="7" spans="1:10" ht="13.5" thickBot="1">
      <c r="A7" s="184"/>
      <c r="B7" s="848" t="s">
        <v>189</v>
      </c>
      <c r="C7" s="848"/>
      <c r="D7" s="848"/>
      <c r="E7" s="848" t="s">
        <v>190</v>
      </c>
      <c r="F7" s="848"/>
      <c r="G7" s="849"/>
    </row>
    <row r="8" spans="1:10" ht="13.5" thickBot="1">
      <c r="A8" s="185" t="s">
        <v>191</v>
      </c>
      <c r="B8" s="630" t="s">
        <v>192</v>
      </c>
      <c r="C8" s="630" t="s">
        <v>193</v>
      </c>
      <c r="D8" s="630" t="s">
        <v>9</v>
      </c>
      <c r="E8" s="635" t="s">
        <v>194</v>
      </c>
      <c r="F8" s="630" t="s">
        <v>193</v>
      </c>
      <c r="G8" s="630" t="s">
        <v>9</v>
      </c>
    </row>
    <row r="9" spans="1:10" ht="13.5" thickBot="1">
      <c r="A9" s="146" t="s">
        <v>195</v>
      </c>
      <c r="B9" s="146">
        <v>0</v>
      </c>
      <c r="C9" s="146">
        <v>302</v>
      </c>
      <c r="D9" s="758">
        <f>B9+C9</f>
        <v>302</v>
      </c>
      <c r="E9" s="762">
        <v>0</v>
      </c>
      <c r="F9" s="760">
        <v>0</v>
      </c>
      <c r="G9" s="146">
        <v>0</v>
      </c>
    </row>
    <row r="10" spans="1:10" ht="13.5" thickBot="1">
      <c r="A10" s="146" t="s">
        <v>196</v>
      </c>
      <c r="B10" s="146">
        <v>209</v>
      </c>
      <c r="C10" s="146">
        <v>0</v>
      </c>
      <c r="D10" s="758">
        <f t="shared" ref="D10:D23" si="0">B10+C10</f>
        <v>209</v>
      </c>
      <c r="E10" s="763">
        <v>0</v>
      </c>
      <c r="F10" s="760">
        <v>0</v>
      </c>
      <c r="G10" s="146">
        <v>0</v>
      </c>
      <c r="J10" s="13"/>
    </row>
    <row r="11" spans="1:10" ht="13.5" thickBot="1">
      <c r="A11" s="146" t="s">
        <v>197</v>
      </c>
      <c r="B11" s="146">
        <v>1888.9581719999999</v>
      </c>
      <c r="C11" s="146">
        <v>5.0418280000001232</v>
      </c>
      <c r="D11" s="758">
        <f t="shared" si="0"/>
        <v>1894</v>
      </c>
      <c r="E11" s="763">
        <v>7</v>
      </c>
      <c r="F11" s="760">
        <v>0</v>
      </c>
      <c r="G11" s="146">
        <v>7</v>
      </c>
    </row>
    <row r="12" spans="1:10" ht="13.5" thickBot="1">
      <c r="A12" s="146" t="s">
        <v>198</v>
      </c>
      <c r="B12" s="146">
        <v>16194.173928</v>
      </c>
      <c r="C12" s="146">
        <v>15077.826072</v>
      </c>
      <c r="D12" s="758">
        <f t="shared" si="0"/>
        <v>31272</v>
      </c>
      <c r="E12" s="765">
        <v>1084</v>
      </c>
      <c r="F12" s="760">
        <v>4</v>
      </c>
      <c r="G12" s="146">
        <v>1088</v>
      </c>
    </row>
    <row r="13" spans="1:10" ht="13.5" thickBot="1">
      <c r="A13" s="146" t="s">
        <v>199</v>
      </c>
      <c r="B13" s="146">
        <v>7663</v>
      </c>
      <c r="C13" s="146">
        <v>0</v>
      </c>
      <c r="D13" s="758">
        <f t="shared" si="0"/>
        <v>7663</v>
      </c>
      <c r="E13" s="765">
        <v>224</v>
      </c>
      <c r="F13" s="760">
        <v>0</v>
      </c>
      <c r="G13" s="146">
        <v>224</v>
      </c>
    </row>
    <row r="14" spans="1:10" ht="13.5" thickBot="1">
      <c r="A14" s="146" t="s">
        <v>200</v>
      </c>
      <c r="B14" s="146">
        <v>7293.186976</v>
      </c>
      <c r="C14" s="146">
        <v>582388.81302400003</v>
      </c>
      <c r="D14" s="758">
        <f t="shared" si="0"/>
        <v>589682</v>
      </c>
      <c r="E14" s="765">
        <v>554</v>
      </c>
      <c r="F14" s="760">
        <v>22537</v>
      </c>
      <c r="G14" s="146">
        <v>23091</v>
      </c>
    </row>
    <row r="15" spans="1:10" ht="13.5" thickBot="1">
      <c r="A15" s="146" t="s">
        <v>201</v>
      </c>
      <c r="B15" s="146">
        <v>0</v>
      </c>
      <c r="C15" s="146">
        <v>3</v>
      </c>
      <c r="D15" s="758">
        <f t="shared" si="0"/>
        <v>3</v>
      </c>
      <c r="E15" s="765">
        <v>0</v>
      </c>
      <c r="F15" s="760">
        <v>0</v>
      </c>
      <c r="G15" s="146">
        <v>0</v>
      </c>
    </row>
    <row r="16" spans="1:10" ht="13.5" thickBot="1">
      <c r="A16" s="146" t="s">
        <v>202</v>
      </c>
      <c r="B16" s="146">
        <v>2306.6193450000001</v>
      </c>
      <c r="C16" s="146">
        <v>0.38065499999993335</v>
      </c>
      <c r="D16" s="758">
        <f t="shared" si="0"/>
        <v>2307</v>
      </c>
      <c r="E16" s="765">
        <v>0</v>
      </c>
      <c r="F16" s="760">
        <v>0</v>
      </c>
      <c r="G16" s="146">
        <v>0</v>
      </c>
    </row>
    <row r="17" spans="1:8" ht="13.5" thickBot="1">
      <c r="A17" s="146" t="s">
        <v>203</v>
      </c>
      <c r="B17" s="146">
        <v>0.98761500000000013</v>
      </c>
      <c r="C17" s="146">
        <v>197522.01238500001</v>
      </c>
      <c r="D17" s="758">
        <f t="shared" si="0"/>
        <v>197523</v>
      </c>
      <c r="E17" s="765">
        <v>0</v>
      </c>
      <c r="F17" s="760">
        <v>7861</v>
      </c>
      <c r="G17" s="146">
        <v>7861</v>
      </c>
    </row>
    <row r="18" spans="1:8" ht="13.5" thickBot="1">
      <c r="A18" s="146" t="s">
        <v>204</v>
      </c>
      <c r="B18" s="146">
        <v>97467.718800000002</v>
      </c>
      <c r="C18" s="146">
        <v>101771.2812</v>
      </c>
      <c r="D18" s="758">
        <f t="shared" si="0"/>
        <v>199239</v>
      </c>
      <c r="E18" s="765">
        <v>1107</v>
      </c>
      <c r="F18" s="760">
        <v>11865</v>
      </c>
      <c r="G18" s="146">
        <v>12972</v>
      </c>
    </row>
    <row r="19" spans="1:8" ht="13.5" thickBot="1">
      <c r="A19" s="146" t="s">
        <v>205</v>
      </c>
      <c r="B19" s="146">
        <v>35203.762671000004</v>
      </c>
      <c r="C19" s="146">
        <v>216415.237329</v>
      </c>
      <c r="D19" s="758">
        <f t="shared" si="0"/>
        <v>251619</v>
      </c>
      <c r="E19" s="765">
        <v>2361</v>
      </c>
      <c r="F19" s="760">
        <v>15440</v>
      </c>
      <c r="G19" s="146">
        <v>17801</v>
      </c>
    </row>
    <row r="20" spans="1:8" ht="13.5" thickBot="1">
      <c r="A20" s="146" t="s">
        <v>206</v>
      </c>
      <c r="B20" s="146">
        <v>1</v>
      </c>
      <c r="C20" s="146">
        <v>0</v>
      </c>
      <c r="D20" s="758">
        <f t="shared" si="0"/>
        <v>1</v>
      </c>
      <c r="E20" s="765">
        <v>0</v>
      </c>
      <c r="F20" s="760">
        <v>0</v>
      </c>
      <c r="G20" s="146">
        <v>0</v>
      </c>
    </row>
    <row r="21" spans="1:8" ht="13.5" thickBot="1">
      <c r="A21" s="146" t="s">
        <v>207</v>
      </c>
      <c r="B21" s="146">
        <v>0</v>
      </c>
      <c r="C21" s="146">
        <v>21221</v>
      </c>
      <c r="D21" s="758">
        <f t="shared" si="0"/>
        <v>21221</v>
      </c>
      <c r="E21" s="765">
        <v>0</v>
      </c>
      <c r="F21" s="760">
        <v>28</v>
      </c>
      <c r="G21" s="146">
        <v>28</v>
      </c>
    </row>
    <row r="22" spans="1:8" ht="13.5" thickBot="1">
      <c r="A22" s="146" t="s">
        <v>208</v>
      </c>
      <c r="B22" s="146">
        <v>46465.929316000002</v>
      </c>
      <c r="C22" s="146">
        <v>13962.070683999998</v>
      </c>
      <c r="D22" s="758">
        <f t="shared" si="0"/>
        <v>60428</v>
      </c>
      <c r="E22" s="765">
        <v>1582</v>
      </c>
      <c r="F22" s="760">
        <v>491</v>
      </c>
      <c r="G22" s="146">
        <v>2073</v>
      </c>
    </row>
    <row r="23" spans="1:8" ht="13.5" thickBot="1">
      <c r="A23" s="146" t="s">
        <v>209</v>
      </c>
      <c r="B23" s="146">
        <v>0</v>
      </c>
      <c r="C23" s="146">
        <v>0</v>
      </c>
      <c r="D23" s="758">
        <f t="shared" si="0"/>
        <v>0</v>
      </c>
      <c r="E23" s="765">
        <v>0</v>
      </c>
      <c r="F23" s="760">
        <v>0</v>
      </c>
      <c r="G23" s="146">
        <v>0</v>
      </c>
    </row>
    <row r="24" spans="1:8" ht="13.5" thickBot="1">
      <c r="A24" s="146" t="s">
        <v>210</v>
      </c>
      <c r="B24" s="146">
        <v>3534.8334559999998</v>
      </c>
      <c r="C24" s="146">
        <v>66073.166544000007</v>
      </c>
      <c r="D24" s="758">
        <f t="shared" ref="D24" si="1">B24+C24</f>
        <v>69608</v>
      </c>
      <c r="E24" s="765">
        <v>97</v>
      </c>
      <c r="F24" s="760">
        <v>1307</v>
      </c>
      <c r="G24" s="146">
        <v>1404</v>
      </c>
    </row>
    <row r="25" spans="1:8" ht="13.5" thickBot="1">
      <c r="A25" s="145" t="s">
        <v>9</v>
      </c>
      <c r="B25" s="148">
        <f t="shared" ref="B25:D25" si="2">SUM(B9:B24)</f>
        <v>218229.17027899998</v>
      </c>
      <c r="C25" s="148">
        <f t="shared" si="2"/>
        <v>1214741.8297209998</v>
      </c>
      <c r="D25" s="759">
        <f t="shared" si="2"/>
        <v>1432971</v>
      </c>
      <c r="E25" s="764">
        <f>SUM(E9:E24)</f>
        <v>7016</v>
      </c>
      <c r="F25" s="761">
        <f>SUM(F9:F24)</f>
        <v>59533</v>
      </c>
      <c r="G25" s="148">
        <f>SUM(G9:G24)</f>
        <v>66549</v>
      </c>
      <c r="H25" s="241" t="s">
        <v>114</v>
      </c>
    </row>
    <row r="26" spans="1:8">
      <c r="A26" s="13"/>
      <c r="B26" s="13"/>
      <c r="C26" s="13"/>
      <c r="D26" s="13"/>
      <c r="E26" s="13"/>
      <c r="F26" s="13"/>
      <c r="G26" s="13"/>
    </row>
    <row r="27" spans="1:8" ht="17.100000000000001" customHeight="1" thickBot="1">
      <c r="A27" s="831"/>
      <c r="B27" s="831"/>
      <c r="C27" s="831"/>
      <c r="D27" s="831"/>
      <c r="E27" s="831"/>
      <c r="F27" s="831"/>
      <c r="G27" s="831"/>
    </row>
    <row r="28" spans="1:8" ht="16.5" thickBot="1">
      <c r="A28" s="836" t="s">
        <v>147</v>
      </c>
      <c r="B28" s="837"/>
      <c r="C28" s="838"/>
      <c r="D28" s="361"/>
      <c r="E28" s="94"/>
      <c r="F28" s="94"/>
      <c r="G28" s="94"/>
    </row>
    <row r="29" spans="1:8" ht="13.5" thickBot="1">
      <c r="A29" s="362"/>
      <c r="B29" s="848"/>
      <c r="C29" s="848"/>
      <c r="D29" s="848"/>
      <c r="E29" s="848" t="s">
        <v>190</v>
      </c>
      <c r="F29" s="848"/>
      <c r="G29" s="849"/>
    </row>
    <row r="30" spans="1:8">
      <c r="A30" s="185" t="s">
        <v>191</v>
      </c>
      <c r="B30" s="630"/>
      <c r="C30" s="630"/>
      <c r="D30" s="630"/>
      <c r="E30" s="630" t="s">
        <v>194</v>
      </c>
      <c r="F30" s="630" t="s">
        <v>193</v>
      </c>
      <c r="G30" s="630" t="s">
        <v>9</v>
      </c>
    </row>
    <row r="31" spans="1:8">
      <c r="A31" s="150" t="s">
        <v>114</v>
      </c>
      <c r="B31" s="124"/>
      <c r="C31" s="124"/>
      <c r="D31" s="125"/>
      <c r="E31" s="124"/>
      <c r="F31" s="124"/>
      <c r="G31" s="125">
        <f>SUM(E31:F31)</f>
        <v>0</v>
      </c>
    </row>
    <row r="32" spans="1:8" ht="13.5" thickBot="1">
      <c r="A32" s="151" t="s">
        <v>114</v>
      </c>
      <c r="B32" s="146"/>
      <c r="C32" s="146"/>
      <c r="D32" s="147"/>
      <c r="E32" s="146"/>
      <c r="F32" s="146"/>
      <c r="G32" s="147">
        <f t="shared" ref="G32:G33" si="3">SUM(E32:F32)</f>
        <v>0</v>
      </c>
    </row>
    <row r="33" spans="1:7">
      <c r="A33" s="145" t="s">
        <v>9</v>
      </c>
      <c r="B33" s="144"/>
      <c r="C33" s="144"/>
      <c r="D33" s="144"/>
      <c r="E33" s="144">
        <f>SUM(E31:E32)</f>
        <v>0</v>
      </c>
      <c r="F33" s="144">
        <f>SUM(F31:F32)</f>
        <v>0</v>
      </c>
      <c r="G33" s="144">
        <f t="shared" si="3"/>
        <v>0</v>
      </c>
    </row>
    <row r="34" spans="1:7">
      <c r="A34" s="13"/>
      <c r="B34" s="13"/>
      <c r="C34" s="13"/>
      <c r="D34" s="13"/>
      <c r="E34" s="13"/>
      <c r="F34" s="13"/>
      <c r="G34" s="13"/>
    </row>
    <row r="35" spans="1:7" ht="13.5" thickBot="1">
      <c r="A35" s="13"/>
      <c r="B35" s="13"/>
      <c r="C35" s="13"/>
      <c r="D35" s="13"/>
      <c r="E35" s="13"/>
      <c r="F35" s="13"/>
      <c r="G35" s="13"/>
    </row>
    <row r="36" spans="1:7" ht="16.5" thickBot="1">
      <c r="A36" s="836" t="s">
        <v>181</v>
      </c>
      <c r="B36" s="837"/>
      <c r="C36" s="837"/>
      <c r="D36" s="838"/>
      <c r="E36" s="361"/>
      <c r="F36" s="94"/>
      <c r="G36" s="94"/>
    </row>
    <row r="37" spans="1:7" ht="13.5" thickBot="1">
      <c r="A37" s="184"/>
      <c r="B37" s="848"/>
      <c r="C37" s="848"/>
      <c r="D37" s="848"/>
      <c r="E37" s="848" t="s">
        <v>211</v>
      </c>
      <c r="F37" s="848"/>
      <c r="G37" s="849"/>
    </row>
    <row r="38" spans="1:7">
      <c r="A38" s="185" t="s">
        <v>191</v>
      </c>
      <c r="B38" s="630"/>
      <c r="C38" s="630"/>
      <c r="D38" s="630"/>
      <c r="E38" s="630" t="s">
        <v>194</v>
      </c>
      <c r="F38" s="630" t="s">
        <v>193</v>
      </c>
      <c r="G38" s="630" t="s">
        <v>9</v>
      </c>
    </row>
    <row r="39" spans="1:7">
      <c r="A39" s="150" t="s">
        <v>114</v>
      </c>
      <c r="B39" s="124"/>
      <c r="C39" s="124"/>
      <c r="D39" s="125"/>
      <c r="E39" s="124"/>
      <c r="F39" s="124"/>
      <c r="G39" s="125">
        <f>SUM(E39:F39)</f>
        <v>0</v>
      </c>
    </row>
    <row r="40" spans="1:7" ht="13.5" thickBot="1">
      <c r="A40" s="151" t="s">
        <v>114</v>
      </c>
      <c r="B40" s="146"/>
      <c r="C40" s="146"/>
      <c r="D40" s="147"/>
      <c r="E40" s="146"/>
      <c r="F40" s="146"/>
      <c r="G40" s="147">
        <f t="shared" ref="G40:G41" si="4">SUM(E40:F40)</f>
        <v>0</v>
      </c>
    </row>
    <row r="41" spans="1:7">
      <c r="A41" s="145" t="s">
        <v>9</v>
      </c>
      <c r="B41" s="144"/>
      <c r="C41" s="144"/>
      <c r="D41" s="144"/>
      <c r="E41" s="144">
        <f>SUM(E39:E40)</f>
        <v>0</v>
      </c>
      <c r="F41" s="144">
        <f>SUM(F39:F40)</f>
        <v>0</v>
      </c>
      <c r="G41" s="144">
        <f t="shared" si="4"/>
        <v>0</v>
      </c>
    </row>
    <row r="42" spans="1:7">
      <c r="A42" s="13"/>
      <c r="B42" s="13"/>
      <c r="C42" s="13"/>
      <c r="D42" s="13"/>
      <c r="E42" s="13"/>
      <c r="F42" s="13"/>
      <c r="G42" s="13"/>
    </row>
    <row r="43" spans="1:7">
      <c r="A43" s="850" t="s">
        <v>212</v>
      </c>
      <c r="B43" s="850"/>
      <c r="C43" s="850"/>
      <c r="D43" s="850"/>
      <c r="E43" s="850"/>
      <c r="F43" s="850"/>
      <c r="G43" s="850"/>
    </row>
    <row r="44" spans="1:7" ht="30" customHeight="1">
      <c r="A44" s="850" t="s">
        <v>213</v>
      </c>
      <c r="B44" s="850"/>
      <c r="C44" s="850"/>
      <c r="D44" s="850"/>
      <c r="E44" s="850"/>
      <c r="F44" s="850"/>
      <c r="G44" s="850"/>
    </row>
    <row r="45" spans="1:7">
      <c r="A45" s="13"/>
      <c r="B45" s="13"/>
      <c r="C45" s="13"/>
      <c r="D45" s="13"/>
      <c r="E45" s="13"/>
      <c r="F45" s="13"/>
      <c r="G45" s="13"/>
    </row>
    <row r="46" spans="1:7">
      <c r="A46" s="13"/>
      <c r="B46" s="13"/>
      <c r="C46" s="13"/>
      <c r="D46" s="13"/>
      <c r="E46" s="13"/>
      <c r="F46" s="13"/>
      <c r="G46" s="13"/>
    </row>
  </sheetData>
  <mergeCells count="14">
    <mergeCell ref="A43:G43"/>
    <mergeCell ref="A44:G44"/>
    <mergeCell ref="B29:D29"/>
    <mergeCell ref="E29:G29"/>
    <mergeCell ref="B37:D37"/>
    <mergeCell ref="E37:G37"/>
    <mergeCell ref="A36:D36"/>
    <mergeCell ref="A28:C28"/>
    <mergeCell ref="A27:G27"/>
    <mergeCell ref="A1:G1"/>
    <mergeCell ref="A2:G2"/>
    <mergeCell ref="A3:G3"/>
    <mergeCell ref="B7:D7"/>
    <mergeCell ref="E7:G7"/>
  </mergeCells>
  <printOptions gridLines="1"/>
  <pageMargins left="0.7" right="0.7"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8"/>
  <sheetViews>
    <sheetView zoomScaleNormal="100" workbookViewId="0">
      <selection activeCell="B34" sqref="B34"/>
    </sheetView>
  </sheetViews>
  <sheetFormatPr defaultRowHeight="12.75"/>
  <cols>
    <col min="1" max="1" width="13.85546875" bestFit="1" customWidth="1"/>
    <col min="2" max="2" width="16.42578125" customWidth="1"/>
    <col min="3" max="3" width="11.5703125" bestFit="1" customWidth="1"/>
    <col min="4" max="4" width="16.42578125" bestFit="1" customWidth="1"/>
    <col min="5" max="5" width="12.140625" customWidth="1"/>
    <col min="6" max="6" width="10.5703125" bestFit="1" customWidth="1"/>
    <col min="7" max="7" width="14.5703125" bestFit="1" customWidth="1"/>
    <col min="8" max="8" width="11.5703125" customWidth="1"/>
    <col min="9" max="9" width="9.42578125" customWidth="1"/>
  </cols>
  <sheetData>
    <row r="1" spans="1:8" ht="15.75">
      <c r="A1" s="851" t="s">
        <v>214</v>
      </c>
      <c r="B1" s="852"/>
      <c r="C1" s="852"/>
      <c r="D1" s="852"/>
      <c r="E1" s="852"/>
      <c r="F1" s="852"/>
      <c r="G1" s="852"/>
      <c r="H1" s="852"/>
    </row>
    <row r="2" spans="1:8" ht="13.5">
      <c r="A2" s="841" t="str">
        <f>UtilityName</f>
        <v>Southern California Edison</v>
      </c>
      <c r="B2" s="853"/>
      <c r="C2" s="853"/>
      <c r="D2" s="853"/>
      <c r="E2" s="853"/>
      <c r="F2" s="853"/>
      <c r="G2" s="853"/>
      <c r="H2" s="853"/>
    </row>
    <row r="3" spans="1:8" ht="15.75">
      <c r="A3" s="854" t="str">
        <f>MonthTitle</f>
        <v>Through September 2018</v>
      </c>
      <c r="B3" s="855"/>
      <c r="C3" s="855"/>
      <c r="D3" s="855"/>
      <c r="E3" s="855"/>
      <c r="F3" s="855"/>
      <c r="G3" s="855"/>
      <c r="H3" s="855"/>
    </row>
    <row r="4" spans="1:8" ht="16.5" thickBot="1">
      <c r="A4" s="183"/>
      <c r="B4" s="182"/>
      <c r="C4" s="182"/>
      <c r="D4" s="242" t="s">
        <v>215</v>
      </c>
      <c r="E4" s="182"/>
      <c r="F4" s="182"/>
      <c r="G4" s="182"/>
      <c r="H4" s="182"/>
    </row>
    <row r="5" spans="1:8" ht="16.5" thickBot="1">
      <c r="A5" s="857" t="s">
        <v>171</v>
      </c>
      <c r="B5" s="858"/>
      <c r="C5" s="364"/>
      <c r="D5" s="365" t="s">
        <v>114</v>
      </c>
      <c r="E5" s="365"/>
      <c r="F5" s="364"/>
      <c r="G5" s="364"/>
      <c r="H5" s="364"/>
    </row>
    <row r="6" spans="1:8" ht="16.5" thickBot="1">
      <c r="A6" s="180"/>
      <c r="B6" s="807" t="s">
        <v>216</v>
      </c>
      <c r="C6" s="808"/>
      <c r="D6" s="808"/>
      <c r="E6" s="808"/>
      <c r="F6" s="808"/>
      <c r="G6" s="808"/>
      <c r="H6" s="816"/>
    </row>
    <row r="7" spans="1:8" ht="63.75">
      <c r="A7" s="179" t="s">
        <v>191</v>
      </c>
      <c r="B7" s="181" t="s">
        <v>217</v>
      </c>
      <c r="C7" s="181" t="s">
        <v>218</v>
      </c>
      <c r="D7" s="181" t="s">
        <v>219</v>
      </c>
      <c r="E7" s="181" t="s">
        <v>220</v>
      </c>
      <c r="F7" s="181" t="s">
        <v>221</v>
      </c>
      <c r="G7" s="181" t="s">
        <v>222</v>
      </c>
      <c r="H7" s="366" t="s">
        <v>223</v>
      </c>
    </row>
    <row r="8" spans="1:8" ht="13.5" thickBot="1">
      <c r="A8" s="146" t="s">
        <v>224</v>
      </c>
      <c r="B8" s="146">
        <v>0</v>
      </c>
      <c r="C8" s="146">
        <v>0</v>
      </c>
      <c r="D8" s="146">
        <v>0</v>
      </c>
      <c r="E8" s="146">
        <v>0</v>
      </c>
      <c r="F8" s="146">
        <v>0</v>
      </c>
      <c r="G8" s="146">
        <v>0</v>
      </c>
      <c r="H8" s="146">
        <v>0</v>
      </c>
    </row>
    <row r="9" spans="1:8" ht="13.5" thickBot="1">
      <c r="A9" s="146" t="s">
        <v>225</v>
      </c>
      <c r="B9" s="146">
        <v>0</v>
      </c>
      <c r="C9" s="146">
        <v>0</v>
      </c>
      <c r="D9" s="146">
        <v>0</v>
      </c>
      <c r="E9" s="146">
        <v>0</v>
      </c>
      <c r="F9" s="146">
        <v>0</v>
      </c>
      <c r="G9" s="146">
        <v>0</v>
      </c>
      <c r="H9" s="146">
        <v>0</v>
      </c>
    </row>
    <row r="10" spans="1:8" ht="13.5" thickBot="1">
      <c r="A10" s="146" t="s">
        <v>226</v>
      </c>
      <c r="B10" s="146">
        <v>1</v>
      </c>
      <c r="C10" s="146">
        <v>1</v>
      </c>
      <c r="D10" s="146">
        <v>0</v>
      </c>
      <c r="E10" s="146">
        <v>0</v>
      </c>
      <c r="F10" s="146">
        <v>1</v>
      </c>
      <c r="G10" s="146">
        <v>1</v>
      </c>
      <c r="H10" s="146">
        <v>23</v>
      </c>
    </row>
    <row r="11" spans="1:8" ht="13.5" thickBot="1">
      <c r="A11" s="146" t="s">
        <v>227</v>
      </c>
      <c r="B11" s="146">
        <v>2</v>
      </c>
      <c r="C11" s="146">
        <v>5</v>
      </c>
      <c r="D11" s="146">
        <v>0</v>
      </c>
      <c r="E11" s="146">
        <v>27</v>
      </c>
      <c r="F11" s="146">
        <v>9</v>
      </c>
      <c r="G11" s="146">
        <v>33</v>
      </c>
      <c r="H11" s="146">
        <v>229</v>
      </c>
    </row>
    <row r="12" spans="1:8" ht="13.5" thickBot="1">
      <c r="A12" s="146" t="s">
        <v>228</v>
      </c>
      <c r="B12" s="146">
        <v>3</v>
      </c>
      <c r="C12" s="146">
        <v>12</v>
      </c>
      <c r="D12" s="146">
        <v>0</v>
      </c>
      <c r="E12" s="146">
        <v>12</v>
      </c>
      <c r="F12" s="146">
        <v>4</v>
      </c>
      <c r="G12" s="146">
        <v>8</v>
      </c>
      <c r="H12" s="146">
        <v>111</v>
      </c>
    </row>
    <row r="13" spans="1:8" ht="13.5" thickBot="1">
      <c r="A13" s="146" t="s">
        <v>229</v>
      </c>
      <c r="B13" s="146">
        <v>32</v>
      </c>
      <c r="C13" s="146">
        <v>78</v>
      </c>
      <c r="D13" s="146">
        <v>1</v>
      </c>
      <c r="E13" s="146">
        <v>1430</v>
      </c>
      <c r="F13" s="146">
        <v>239</v>
      </c>
      <c r="G13" s="146">
        <v>2070</v>
      </c>
      <c r="H13" s="146">
        <v>9008</v>
      </c>
    </row>
    <row r="14" spans="1:8" ht="13.5" thickBot="1">
      <c r="A14" s="146" t="s">
        <v>230</v>
      </c>
      <c r="B14" s="146">
        <v>0</v>
      </c>
      <c r="C14" s="146">
        <v>0</v>
      </c>
      <c r="D14" s="146">
        <v>0</v>
      </c>
      <c r="E14" s="146">
        <v>0</v>
      </c>
      <c r="F14" s="146">
        <v>0</v>
      </c>
      <c r="G14" s="146">
        <v>0</v>
      </c>
      <c r="H14" s="146">
        <v>0</v>
      </c>
    </row>
    <row r="15" spans="1:8" ht="13.5" thickBot="1">
      <c r="A15" s="146" t="s">
        <v>231</v>
      </c>
      <c r="B15" s="146">
        <v>0</v>
      </c>
      <c r="C15" s="146">
        <v>0</v>
      </c>
      <c r="D15" s="146">
        <v>0</v>
      </c>
      <c r="E15" s="146">
        <v>0</v>
      </c>
      <c r="F15" s="146">
        <v>1</v>
      </c>
      <c r="G15" s="146">
        <v>1</v>
      </c>
      <c r="H15" s="146">
        <v>2</v>
      </c>
    </row>
    <row r="16" spans="1:8" ht="13.5" thickBot="1">
      <c r="A16" s="146" t="s">
        <v>232</v>
      </c>
      <c r="B16" s="146">
        <v>11</v>
      </c>
      <c r="C16" s="146">
        <v>31</v>
      </c>
      <c r="D16" s="146">
        <v>1</v>
      </c>
      <c r="E16" s="146">
        <v>273</v>
      </c>
      <c r="F16" s="146">
        <v>82</v>
      </c>
      <c r="G16" s="146">
        <v>664</v>
      </c>
      <c r="H16" s="146">
        <v>6166</v>
      </c>
    </row>
    <row r="17" spans="1:8" ht="13.5" thickBot="1">
      <c r="A17" s="146" t="s">
        <v>233</v>
      </c>
      <c r="B17" s="146">
        <v>37</v>
      </c>
      <c r="C17" s="146">
        <v>70</v>
      </c>
      <c r="D17" s="146">
        <v>1</v>
      </c>
      <c r="E17" s="146">
        <v>1786</v>
      </c>
      <c r="F17" s="146">
        <v>132</v>
      </c>
      <c r="G17" s="146">
        <v>998</v>
      </c>
      <c r="H17" s="146">
        <v>4761</v>
      </c>
    </row>
    <row r="18" spans="1:8" ht="13.5" thickBot="1">
      <c r="A18" s="146" t="s">
        <v>234</v>
      </c>
      <c r="B18" s="146">
        <v>89</v>
      </c>
      <c r="C18" s="146">
        <v>132</v>
      </c>
      <c r="D18" s="146">
        <v>0</v>
      </c>
      <c r="E18" s="146">
        <v>1238</v>
      </c>
      <c r="F18" s="146">
        <v>156</v>
      </c>
      <c r="G18" s="146">
        <v>1556</v>
      </c>
      <c r="H18" s="146">
        <v>7203</v>
      </c>
    </row>
    <row r="19" spans="1:8" ht="13.5" thickBot="1">
      <c r="A19" s="146" t="s">
        <v>235</v>
      </c>
      <c r="B19" s="146">
        <v>0</v>
      </c>
      <c r="C19" s="146">
        <v>0</v>
      </c>
      <c r="D19" s="146">
        <v>0</v>
      </c>
      <c r="E19" s="146">
        <v>0</v>
      </c>
      <c r="F19" s="146">
        <v>0</v>
      </c>
      <c r="G19" s="146">
        <v>0</v>
      </c>
      <c r="H19" s="146">
        <v>0</v>
      </c>
    </row>
    <row r="20" spans="1:8" ht="13.5" thickBot="1">
      <c r="A20" s="146" t="s">
        <v>236</v>
      </c>
      <c r="B20" s="146">
        <v>2</v>
      </c>
      <c r="C20" s="146">
        <v>0</v>
      </c>
      <c r="D20" s="146">
        <v>0</v>
      </c>
      <c r="E20" s="146">
        <v>2</v>
      </c>
      <c r="F20" s="146">
        <v>4</v>
      </c>
      <c r="G20" s="146">
        <v>0</v>
      </c>
      <c r="H20" s="146">
        <v>143</v>
      </c>
    </row>
    <row r="21" spans="1:8" ht="13.5" thickBot="1">
      <c r="A21" s="146" t="s">
        <v>237</v>
      </c>
      <c r="B21" s="146">
        <v>20</v>
      </c>
      <c r="C21" s="146">
        <v>52</v>
      </c>
      <c r="D21" s="146">
        <v>0</v>
      </c>
      <c r="E21" s="146">
        <v>83</v>
      </c>
      <c r="F21" s="146">
        <v>12</v>
      </c>
      <c r="G21" s="146">
        <v>143</v>
      </c>
      <c r="H21" s="146">
        <v>771</v>
      </c>
    </row>
    <row r="22" spans="1:8" ht="13.5" thickBot="1">
      <c r="A22" s="146" t="s">
        <v>238</v>
      </c>
      <c r="B22" s="146">
        <v>0</v>
      </c>
      <c r="C22" s="146">
        <v>0</v>
      </c>
      <c r="D22" s="146">
        <v>0</v>
      </c>
      <c r="E22" s="146">
        <v>0</v>
      </c>
      <c r="F22" s="146">
        <v>0</v>
      </c>
      <c r="G22" s="146">
        <v>0</v>
      </c>
      <c r="H22" s="146">
        <v>0</v>
      </c>
    </row>
    <row r="23" spans="1:8" ht="13.5" thickBot="1">
      <c r="A23" s="146" t="s">
        <v>239</v>
      </c>
      <c r="B23" s="146">
        <v>16</v>
      </c>
      <c r="C23" s="146">
        <v>43</v>
      </c>
      <c r="D23" s="146">
        <v>1</v>
      </c>
      <c r="E23" s="146">
        <v>95</v>
      </c>
      <c r="F23" s="146">
        <v>41</v>
      </c>
      <c r="G23" s="146">
        <v>248</v>
      </c>
      <c r="H23" s="146">
        <v>1615</v>
      </c>
    </row>
    <row r="24" spans="1:8" ht="13.5" thickBot="1">
      <c r="A24" s="178" t="s">
        <v>9</v>
      </c>
      <c r="B24" s="147">
        <f>SUM(B8:B23)</f>
        <v>213</v>
      </c>
      <c r="C24" s="147">
        <f t="shared" ref="C24:H24" si="0">SUM(C8:C23)</f>
        <v>424</v>
      </c>
      <c r="D24" s="147">
        <f t="shared" si="0"/>
        <v>4</v>
      </c>
      <c r="E24" s="147">
        <f t="shared" si="0"/>
        <v>4946</v>
      </c>
      <c r="F24" s="147">
        <f t="shared" si="0"/>
        <v>681</v>
      </c>
      <c r="G24" s="147">
        <f t="shared" si="0"/>
        <v>5722</v>
      </c>
      <c r="H24" s="147">
        <f t="shared" si="0"/>
        <v>30032</v>
      </c>
    </row>
    <row r="26" spans="1:8" ht="14.45" customHeight="1">
      <c r="A26" s="831"/>
      <c r="B26" s="856"/>
      <c r="C26" s="856"/>
      <c r="D26" s="856"/>
      <c r="E26" s="856"/>
      <c r="F26" s="856"/>
    </row>
    <row r="28" spans="1:8" ht="30" customHeight="1">
      <c r="A28" s="850" t="s">
        <v>213</v>
      </c>
      <c r="B28" s="850"/>
      <c r="C28" s="850"/>
      <c r="D28" s="850"/>
      <c r="E28" s="850"/>
      <c r="F28" s="850"/>
    </row>
  </sheetData>
  <mergeCells count="7">
    <mergeCell ref="B6:H6"/>
    <mergeCell ref="A28:F28"/>
    <mergeCell ref="A1:H1"/>
    <mergeCell ref="A2:H2"/>
    <mergeCell ref="A3:H3"/>
    <mergeCell ref="A26:F26"/>
    <mergeCell ref="A5:B5"/>
  </mergeCells>
  <printOptions gridLine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2"/>
  <sheetViews>
    <sheetView zoomScaleNormal="100" workbookViewId="0">
      <selection activeCell="N21" sqref="N21"/>
    </sheetView>
  </sheetViews>
  <sheetFormatPr defaultRowHeight="12.75"/>
  <cols>
    <col min="1" max="1" width="10.5703125" customWidth="1"/>
    <col min="2" max="2" width="11.5703125" customWidth="1"/>
    <col min="3" max="3" width="9.5703125" customWidth="1"/>
    <col min="4" max="4" width="10.42578125" bestFit="1" customWidth="1"/>
    <col min="5" max="5" width="8" customWidth="1"/>
    <col min="6" max="6" width="11.42578125" customWidth="1"/>
    <col min="7" max="7" width="6.5703125" bestFit="1" customWidth="1"/>
    <col min="8" max="8" width="7.5703125" customWidth="1"/>
    <col min="9" max="9" width="6" customWidth="1"/>
    <col min="10" max="10" width="11.5703125" customWidth="1"/>
    <col min="11" max="11" width="10.42578125" bestFit="1" customWidth="1"/>
    <col min="12" max="12" width="11.42578125" bestFit="1" customWidth="1"/>
    <col min="13" max="13" width="8" customWidth="1"/>
    <col min="14" max="14" width="11.5703125" customWidth="1"/>
    <col min="15" max="15" width="11.42578125" bestFit="1" customWidth="1"/>
    <col min="16" max="16" width="12.42578125" bestFit="1" customWidth="1"/>
    <col min="17" max="17" width="9.42578125" bestFit="1" customWidth="1"/>
  </cols>
  <sheetData>
    <row r="1" spans="1:17" ht="15.75">
      <c r="A1" s="822" t="s">
        <v>240</v>
      </c>
      <c r="B1" s="822"/>
      <c r="C1" s="822"/>
      <c r="D1" s="822"/>
      <c r="E1" s="822"/>
      <c r="F1" s="822"/>
      <c r="G1" s="822"/>
      <c r="H1" s="822"/>
      <c r="I1" s="822"/>
      <c r="J1" s="822"/>
      <c r="K1" s="822"/>
      <c r="L1" s="822"/>
      <c r="M1" s="822"/>
      <c r="N1" s="822"/>
      <c r="O1" s="822"/>
      <c r="P1" s="822"/>
      <c r="Q1" s="822"/>
    </row>
    <row r="2" spans="1:17" ht="15.75">
      <c r="A2" s="822" t="str">
        <f>UtilityName</f>
        <v>Southern California Edison</v>
      </c>
      <c r="B2" s="865"/>
      <c r="C2" s="865"/>
      <c r="D2" s="865"/>
      <c r="E2" s="865"/>
      <c r="F2" s="865"/>
      <c r="G2" s="865"/>
      <c r="H2" s="865"/>
      <c r="I2" s="865"/>
      <c r="J2" s="865"/>
      <c r="K2" s="865"/>
      <c r="L2" s="865"/>
      <c r="M2" s="865"/>
      <c r="N2" s="865"/>
      <c r="O2" s="865"/>
      <c r="P2" s="865"/>
      <c r="Q2" s="865"/>
    </row>
    <row r="3" spans="1:17" ht="16.5" thickBot="1">
      <c r="A3" s="833" t="str">
        <f>MonthTitle</f>
        <v>Through September 2018</v>
      </c>
      <c r="B3" s="866"/>
      <c r="C3" s="866"/>
      <c r="D3" s="866"/>
      <c r="E3" s="866"/>
      <c r="F3" s="866"/>
      <c r="G3" s="866"/>
      <c r="H3" s="866"/>
      <c r="I3" s="866"/>
      <c r="J3" s="866"/>
      <c r="K3" s="866"/>
      <c r="L3" s="866"/>
      <c r="M3" s="866"/>
      <c r="N3" s="866"/>
      <c r="O3" s="866"/>
      <c r="P3" s="866"/>
      <c r="Q3" s="866"/>
    </row>
    <row r="4" spans="1:17" ht="16.5" thickBot="1">
      <c r="A4" s="836" t="s">
        <v>171</v>
      </c>
      <c r="B4" s="870"/>
      <c r="C4" s="367"/>
      <c r="D4" s="367"/>
      <c r="E4" s="367"/>
      <c r="F4" s="367"/>
      <c r="G4" s="367"/>
      <c r="H4" s="367"/>
      <c r="I4" s="367"/>
      <c r="J4" s="367"/>
      <c r="K4" s="367"/>
      <c r="L4" s="367"/>
      <c r="M4" s="367"/>
      <c r="N4" s="367"/>
      <c r="O4" s="367"/>
      <c r="P4" s="367"/>
      <c r="Q4" s="367"/>
    </row>
    <row r="5" spans="1:17">
      <c r="A5" s="859" t="s">
        <v>241</v>
      </c>
      <c r="B5" s="863" t="s">
        <v>242</v>
      </c>
      <c r="C5" s="863"/>
      <c r="D5" s="863"/>
      <c r="E5" s="864"/>
      <c r="F5" s="863" t="s">
        <v>243</v>
      </c>
      <c r="G5" s="863"/>
      <c r="H5" s="863"/>
      <c r="I5" s="863"/>
      <c r="J5" s="863" t="s">
        <v>244</v>
      </c>
      <c r="K5" s="863"/>
      <c r="L5" s="863"/>
      <c r="M5" s="863"/>
      <c r="N5" s="863" t="s">
        <v>9</v>
      </c>
      <c r="O5" s="863"/>
      <c r="P5" s="863"/>
      <c r="Q5" s="863"/>
    </row>
    <row r="6" spans="1:17" ht="36" customHeight="1">
      <c r="A6" s="860"/>
      <c r="B6" s="862" t="s">
        <v>245</v>
      </c>
      <c r="C6" s="863" t="s">
        <v>246</v>
      </c>
      <c r="D6" s="863"/>
      <c r="E6" s="863"/>
      <c r="F6" s="862" t="s">
        <v>245</v>
      </c>
      <c r="G6" s="863" t="s">
        <v>246</v>
      </c>
      <c r="H6" s="863"/>
      <c r="I6" s="863"/>
      <c r="J6" s="862" t="s">
        <v>245</v>
      </c>
      <c r="K6" s="863" t="s">
        <v>246</v>
      </c>
      <c r="L6" s="863"/>
      <c r="M6" s="863"/>
      <c r="N6" s="862" t="s">
        <v>245</v>
      </c>
      <c r="O6" s="863" t="s">
        <v>246</v>
      </c>
      <c r="P6" s="863"/>
      <c r="Q6" s="863"/>
    </row>
    <row r="7" spans="1:17" ht="16.5" customHeight="1">
      <c r="A7" s="861"/>
      <c r="B7" s="862"/>
      <c r="C7" s="637" t="s">
        <v>247</v>
      </c>
      <c r="D7" s="637" t="s">
        <v>248</v>
      </c>
      <c r="E7" s="637" t="s">
        <v>249</v>
      </c>
      <c r="F7" s="862"/>
      <c r="G7" s="637" t="s">
        <v>247</v>
      </c>
      <c r="H7" s="637" t="s">
        <v>248</v>
      </c>
      <c r="I7" s="637" t="s">
        <v>249</v>
      </c>
      <c r="J7" s="862"/>
      <c r="K7" s="637" t="s">
        <v>247</v>
      </c>
      <c r="L7" s="637" t="s">
        <v>248</v>
      </c>
      <c r="M7" s="637" t="s">
        <v>249</v>
      </c>
      <c r="N7" s="862"/>
      <c r="O7" s="637" t="s">
        <v>247</v>
      </c>
      <c r="P7" s="637" t="s">
        <v>248</v>
      </c>
      <c r="Q7" s="637" t="s">
        <v>249</v>
      </c>
    </row>
    <row r="8" spans="1:17">
      <c r="A8" s="3" t="s">
        <v>250</v>
      </c>
      <c r="B8" s="289"/>
      <c r="C8" s="289"/>
      <c r="D8" s="289"/>
      <c r="E8" s="289"/>
      <c r="F8" s="289"/>
      <c r="G8" s="289"/>
      <c r="H8" s="289"/>
      <c r="I8" s="289"/>
      <c r="J8" s="289">
        <v>5788</v>
      </c>
      <c r="K8" s="289"/>
      <c r="L8" s="289">
        <v>2258030</v>
      </c>
      <c r="M8" s="289">
        <v>343</v>
      </c>
      <c r="N8" s="289">
        <v>5788</v>
      </c>
      <c r="O8" s="289" t="s">
        <v>17</v>
      </c>
      <c r="P8" s="289">
        <v>2258030</v>
      </c>
      <c r="Q8" s="289">
        <v>343</v>
      </c>
    </row>
    <row r="9" spans="1:17">
      <c r="A9" s="3" t="s">
        <v>251</v>
      </c>
      <c r="B9" s="289"/>
      <c r="C9" s="289"/>
      <c r="D9" s="289"/>
      <c r="E9" s="289"/>
      <c r="F9" s="289"/>
      <c r="G9" s="289"/>
      <c r="H9" s="289"/>
      <c r="I9" s="289"/>
      <c r="J9" s="289">
        <v>12702</v>
      </c>
      <c r="K9" s="289"/>
      <c r="L9" s="289">
        <v>4990405</v>
      </c>
      <c r="M9" s="289">
        <v>722</v>
      </c>
      <c r="N9" s="289">
        <v>12702</v>
      </c>
      <c r="O9" s="289"/>
      <c r="P9" s="289">
        <v>4990405</v>
      </c>
      <c r="Q9" s="289">
        <v>722</v>
      </c>
    </row>
    <row r="10" spans="1:17">
      <c r="A10" s="3" t="s">
        <v>252</v>
      </c>
      <c r="B10" s="289"/>
      <c r="C10" s="289"/>
      <c r="D10" s="289"/>
      <c r="E10" s="289"/>
      <c r="F10" s="289"/>
      <c r="G10" s="289"/>
      <c r="H10" s="289"/>
      <c r="I10" s="289"/>
      <c r="J10" s="289">
        <v>19201</v>
      </c>
      <c r="K10" s="289"/>
      <c r="L10" s="289">
        <v>7989676</v>
      </c>
      <c r="M10" s="289">
        <v>1130</v>
      </c>
      <c r="N10" s="289">
        <v>19201</v>
      </c>
      <c r="O10" s="289"/>
      <c r="P10" s="289">
        <v>7989676</v>
      </c>
      <c r="Q10" s="289">
        <v>1130</v>
      </c>
    </row>
    <row r="11" spans="1:17">
      <c r="A11" s="3" t="s">
        <v>253</v>
      </c>
      <c r="B11" s="289"/>
      <c r="C11" s="289"/>
      <c r="D11" s="289"/>
      <c r="E11" s="289"/>
      <c r="F11" s="289"/>
      <c r="G11" s="289"/>
      <c r="H11" s="289"/>
      <c r="I11" s="289"/>
      <c r="J11" s="289">
        <v>26426</v>
      </c>
      <c r="K11" s="289"/>
      <c r="L11" s="289">
        <v>12672279.660000002</v>
      </c>
      <c r="M11" s="289">
        <v>1741.5599100000002</v>
      </c>
      <c r="N11" s="289">
        <v>26426</v>
      </c>
      <c r="O11" s="289"/>
      <c r="P11" s="289">
        <v>12672279.660000002</v>
      </c>
      <c r="Q11" s="289">
        <v>1741.5599100000002</v>
      </c>
    </row>
    <row r="12" spans="1:17">
      <c r="A12" s="3" t="s">
        <v>254</v>
      </c>
      <c r="B12" s="289"/>
      <c r="C12" s="289"/>
      <c r="D12" s="289"/>
      <c r="E12" s="289"/>
      <c r="F12" s="289"/>
      <c r="G12" s="289"/>
      <c r="H12" s="289"/>
      <c r="I12" s="289"/>
      <c r="J12" s="289">
        <v>35577</v>
      </c>
      <c r="K12" s="289"/>
      <c r="L12" s="289">
        <v>17490210</v>
      </c>
      <c r="M12" s="289">
        <v>2391</v>
      </c>
      <c r="N12" s="289">
        <v>35577</v>
      </c>
      <c r="O12" s="289"/>
      <c r="P12" s="289">
        <v>17490210</v>
      </c>
      <c r="Q12" s="289">
        <v>2391</v>
      </c>
    </row>
    <row r="13" spans="1:17">
      <c r="A13" s="3" t="s">
        <v>255</v>
      </c>
      <c r="B13" s="289"/>
      <c r="C13" s="289"/>
      <c r="D13" s="289"/>
      <c r="E13" s="289"/>
      <c r="F13" s="289"/>
      <c r="G13" s="289"/>
      <c r="H13" s="289"/>
      <c r="I13" s="289"/>
      <c r="J13" s="289">
        <v>42899</v>
      </c>
      <c r="K13" s="289"/>
      <c r="L13" s="289">
        <v>21411672</v>
      </c>
      <c r="M13" s="289">
        <v>2912</v>
      </c>
      <c r="N13" s="289">
        <v>42899</v>
      </c>
      <c r="O13" s="289"/>
      <c r="P13" s="289">
        <v>21411672</v>
      </c>
      <c r="Q13" s="289">
        <v>2912</v>
      </c>
    </row>
    <row r="14" spans="1:17">
      <c r="A14" s="3" t="s">
        <v>256</v>
      </c>
      <c r="B14" s="289"/>
      <c r="C14" s="289"/>
      <c r="D14" s="289"/>
      <c r="E14" s="289"/>
      <c r="F14" s="289"/>
      <c r="G14" s="289"/>
      <c r="H14" s="289"/>
      <c r="I14" s="289"/>
      <c r="J14" s="289">
        <v>51305</v>
      </c>
      <c r="K14" s="289"/>
      <c r="L14" s="289">
        <v>26220501</v>
      </c>
      <c r="M14" s="289">
        <v>3544</v>
      </c>
      <c r="N14" s="289">
        <v>51305</v>
      </c>
      <c r="O14" s="289"/>
      <c r="P14" s="289">
        <v>26220501</v>
      </c>
      <c r="Q14" s="289">
        <v>3544</v>
      </c>
    </row>
    <row r="15" spans="1:17">
      <c r="A15" s="3" t="s">
        <v>257</v>
      </c>
      <c r="B15" s="289"/>
      <c r="C15" s="289"/>
      <c r="D15" s="289"/>
      <c r="E15" s="289"/>
      <c r="F15" s="289"/>
      <c r="G15" s="289"/>
      <c r="H15" s="289"/>
      <c r="I15" s="289"/>
      <c r="J15" s="289">
        <v>58671</v>
      </c>
      <c r="K15" s="289" t="s">
        <v>17</v>
      </c>
      <c r="L15" s="289">
        <v>30416591.98</v>
      </c>
      <c r="M15" s="289">
        <v>4088.6242900000002</v>
      </c>
      <c r="N15" s="289">
        <v>58671</v>
      </c>
      <c r="O15" s="289" t="s">
        <v>17</v>
      </c>
      <c r="P15" s="289">
        <v>30416591.98</v>
      </c>
      <c r="Q15" s="289">
        <v>4088.6242900000002</v>
      </c>
    </row>
    <row r="16" spans="1:17">
      <c r="A16" s="3" t="s">
        <v>258</v>
      </c>
      <c r="B16" s="289"/>
      <c r="C16" s="289"/>
      <c r="D16" s="289"/>
      <c r="E16" s="289"/>
      <c r="F16" s="289"/>
      <c r="G16" s="289"/>
      <c r="H16" s="289"/>
      <c r="I16" s="289"/>
      <c r="J16" s="289">
        <v>66545</v>
      </c>
      <c r="K16" s="289"/>
      <c r="L16" s="289">
        <v>35035172</v>
      </c>
      <c r="M16" s="289">
        <v>4703</v>
      </c>
      <c r="N16" s="289">
        <v>66545</v>
      </c>
      <c r="O16" s="289"/>
      <c r="P16" s="289">
        <v>35035172</v>
      </c>
      <c r="Q16" s="289">
        <v>4703</v>
      </c>
    </row>
    <row r="17" spans="1:17">
      <c r="A17" s="3" t="s">
        <v>259</v>
      </c>
      <c r="B17" s="289"/>
      <c r="C17" s="289"/>
      <c r="D17" s="289"/>
      <c r="E17" s="289"/>
      <c r="F17" s="289"/>
      <c r="G17" s="289"/>
      <c r="H17" s="289"/>
      <c r="I17" s="289"/>
      <c r="J17" s="289"/>
      <c r="K17" s="289"/>
      <c r="L17" s="289"/>
      <c r="M17" s="289"/>
      <c r="N17" s="289"/>
      <c r="O17" s="289"/>
      <c r="P17" s="289"/>
      <c r="Q17" s="289"/>
    </row>
    <row r="18" spans="1:17">
      <c r="A18" s="3" t="s">
        <v>260</v>
      </c>
      <c r="B18" s="289"/>
      <c r="C18" s="289"/>
      <c r="D18" s="289"/>
      <c r="E18" s="289"/>
      <c r="F18" s="289"/>
      <c r="G18" s="289"/>
      <c r="H18" s="289"/>
      <c r="I18" s="289"/>
      <c r="J18" s="289"/>
      <c r="K18" s="289"/>
      <c r="L18" s="289"/>
      <c r="M18" s="289"/>
      <c r="N18" s="289"/>
      <c r="O18" s="289"/>
      <c r="P18" s="289"/>
      <c r="Q18" s="289"/>
    </row>
    <row r="19" spans="1:17" ht="13.5" thickBot="1">
      <c r="A19" s="149" t="s">
        <v>261</v>
      </c>
      <c r="B19" s="368"/>
      <c r="C19" s="368"/>
      <c r="D19" s="368"/>
      <c r="E19" s="368"/>
      <c r="F19" s="368"/>
      <c r="G19" s="368"/>
      <c r="H19" s="368"/>
      <c r="I19" s="368"/>
      <c r="J19" s="368"/>
      <c r="K19" s="368"/>
      <c r="L19" s="368"/>
      <c r="M19" s="368"/>
      <c r="N19" s="368"/>
      <c r="O19" s="368"/>
      <c r="P19" s="368"/>
      <c r="Q19" s="368"/>
    </row>
    <row r="20" spans="1:17">
      <c r="A20" s="145" t="s">
        <v>262</v>
      </c>
      <c r="B20" s="148">
        <f>SUM(B8:B19)</f>
        <v>0</v>
      </c>
      <c r="C20" s="148">
        <f t="shared" ref="C20:I20" si="0">SUM(C8:C19)</f>
        <v>0</v>
      </c>
      <c r="D20" s="148">
        <f t="shared" si="0"/>
        <v>0</v>
      </c>
      <c r="E20" s="148">
        <f t="shared" si="0"/>
        <v>0</v>
      </c>
      <c r="F20" s="148">
        <f t="shared" si="0"/>
        <v>0</v>
      </c>
      <c r="G20" s="148">
        <f t="shared" si="0"/>
        <v>0</v>
      </c>
      <c r="H20" s="148">
        <f t="shared" si="0"/>
        <v>0</v>
      </c>
      <c r="I20" s="148">
        <f t="shared" si="0"/>
        <v>0</v>
      </c>
      <c r="J20" s="289">
        <v>66545</v>
      </c>
      <c r="K20" s="289" t="s">
        <v>17</v>
      </c>
      <c r="L20" s="289">
        <v>35035172</v>
      </c>
      <c r="M20" s="289">
        <v>4703</v>
      </c>
      <c r="N20" s="289">
        <v>66545</v>
      </c>
      <c r="O20" s="289" t="s">
        <v>17</v>
      </c>
      <c r="P20" s="289">
        <v>35035172</v>
      </c>
      <c r="Q20" s="289">
        <v>4703</v>
      </c>
    </row>
    <row r="21" spans="1:17">
      <c r="A21" s="13"/>
      <c r="B21" s="13"/>
      <c r="C21" s="13"/>
      <c r="D21" s="13"/>
      <c r="E21" s="13"/>
      <c r="F21" s="13"/>
      <c r="G21" s="13"/>
      <c r="H21" s="13"/>
      <c r="I21" s="13"/>
      <c r="J21" s="13"/>
      <c r="K21" s="13"/>
      <c r="L21" s="13"/>
      <c r="M21" s="13"/>
      <c r="N21" s="13"/>
      <c r="O21" s="13"/>
      <c r="P21" s="13"/>
      <c r="Q21" s="13"/>
    </row>
    <row r="22" spans="1:17" s="13" customFormat="1" ht="12.75" customHeight="1">
      <c r="A22" s="867" t="s">
        <v>263</v>
      </c>
      <c r="B22" s="868"/>
      <c r="C22" s="868"/>
      <c r="D22" s="868"/>
      <c r="E22" s="868"/>
      <c r="F22" s="868"/>
      <c r="G22" s="868"/>
      <c r="H22" s="868"/>
      <c r="I22" s="868"/>
      <c r="J22" s="868"/>
      <c r="K22" s="868"/>
      <c r="L22" s="868"/>
      <c r="M22" s="868"/>
      <c r="N22" s="868"/>
      <c r="O22" s="868"/>
      <c r="P22" s="868"/>
      <c r="Q22" s="869"/>
    </row>
    <row r="23" spans="1:17" s="13" customFormat="1" ht="12.75" customHeight="1">
      <c r="A23" s="850" t="s">
        <v>213</v>
      </c>
      <c r="B23" s="850"/>
      <c r="C23" s="850"/>
      <c r="D23" s="850"/>
      <c r="E23" s="850"/>
      <c r="F23" s="850"/>
      <c r="G23" s="850"/>
      <c r="H23" s="850"/>
      <c r="I23" s="850"/>
      <c r="J23" s="850"/>
      <c r="K23" s="850"/>
      <c r="L23" s="850"/>
      <c r="M23" s="850"/>
      <c r="N23" s="850"/>
      <c r="O23" s="850"/>
      <c r="P23" s="170"/>
      <c r="Q23" s="171"/>
    </row>
    <row r="24" spans="1:17" ht="16.350000000000001" customHeight="1" thickBot="1">
      <c r="A24" s="13"/>
      <c r="B24" s="13"/>
      <c r="C24" s="13"/>
      <c r="D24" s="13"/>
      <c r="E24" s="13"/>
      <c r="F24" s="13"/>
      <c r="G24" s="13"/>
      <c r="H24" s="13"/>
      <c r="I24" s="13"/>
      <c r="J24" s="13"/>
      <c r="K24" s="13"/>
      <c r="L24" s="13"/>
      <c r="M24" s="13"/>
      <c r="N24" s="13"/>
      <c r="O24" s="13"/>
      <c r="P24" s="13"/>
      <c r="Q24" s="13"/>
    </row>
    <row r="25" spans="1:17" ht="15" customHeight="1" thickBot="1">
      <c r="A25" s="369" t="s">
        <v>147</v>
      </c>
      <c r="B25" s="370"/>
      <c r="C25" s="371"/>
      <c r="D25" s="372"/>
      <c r="E25" s="367"/>
      <c r="F25" s="367"/>
      <c r="G25" s="367"/>
      <c r="H25" s="367"/>
      <c r="I25" s="367"/>
      <c r="J25" s="367"/>
      <c r="K25" s="367"/>
      <c r="L25" s="367"/>
      <c r="M25" s="367"/>
      <c r="N25" s="367"/>
      <c r="O25" s="367"/>
      <c r="P25" s="367"/>
      <c r="Q25" s="367"/>
    </row>
    <row r="26" spans="1:17">
      <c r="A26" s="635"/>
      <c r="B26" s="863" t="s">
        <v>242</v>
      </c>
      <c r="C26" s="863"/>
      <c r="D26" s="863"/>
      <c r="E26" s="864"/>
      <c r="F26" s="863" t="s">
        <v>243</v>
      </c>
      <c r="G26" s="863"/>
      <c r="H26" s="863"/>
      <c r="I26" s="863"/>
      <c r="J26" s="863" t="s">
        <v>244</v>
      </c>
      <c r="K26" s="863"/>
      <c r="L26" s="863"/>
      <c r="M26" s="863"/>
      <c r="N26" s="863" t="s">
        <v>9</v>
      </c>
      <c r="O26" s="863"/>
      <c r="P26" s="863"/>
      <c r="Q26" s="863"/>
    </row>
    <row r="27" spans="1:17" ht="13.35" customHeight="1">
      <c r="A27" s="872" t="s">
        <v>241</v>
      </c>
      <c r="B27" s="373"/>
      <c r="C27" s="374"/>
      <c r="D27" s="375"/>
      <c r="E27" s="376"/>
      <c r="F27" s="373"/>
      <c r="G27" s="374"/>
      <c r="H27" s="375"/>
      <c r="I27" s="376"/>
      <c r="J27" s="373"/>
      <c r="K27" s="374"/>
      <c r="L27" s="375"/>
      <c r="M27" s="376"/>
      <c r="N27" s="373"/>
      <c r="O27" s="374"/>
      <c r="P27" s="375"/>
      <c r="Q27" s="376"/>
    </row>
    <row r="28" spans="1:17" ht="13.35" customHeight="1">
      <c r="A28" s="873"/>
      <c r="B28" s="871" t="s">
        <v>264</v>
      </c>
      <c r="C28" s="818" t="s">
        <v>246</v>
      </c>
      <c r="D28" s="818"/>
      <c r="E28" s="818"/>
      <c r="F28" s="871" t="s">
        <v>245</v>
      </c>
      <c r="G28" s="818" t="s">
        <v>246</v>
      </c>
      <c r="H28" s="818"/>
      <c r="I28" s="818"/>
      <c r="J28" s="871" t="s">
        <v>245</v>
      </c>
      <c r="K28" s="818" t="s">
        <v>246</v>
      </c>
      <c r="L28" s="818"/>
      <c r="M28" s="818"/>
      <c r="N28" s="871" t="s">
        <v>245</v>
      </c>
      <c r="O28" s="818" t="s">
        <v>246</v>
      </c>
      <c r="P28" s="818"/>
      <c r="Q28" s="818"/>
    </row>
    <row r="29" spans="1:17">
      <c r="A29" s="874"/>
      <c r="B29" s="862"/>
      <c r="C29" s="377" t="s">
        <v>247</v>
      </c>
      <c r="D29" s="637" t="s">
        <v>248</v>
      </c>
      <c r="E29" s="637" t="s">
        <v>249</v>
      </c>
      <c r="F29" s="862"/>
      <c r="G29" s="377" t="s">
        <v>247</v>
      </c>
      <c r="H29" s="637" t="s">
        <v>248</v>
      </c>
      <c r="I29" s="637" t="s">
        <v>249</v>
      </c>
      <c r="J29" s="862"/>
      <c r="K29" s="377" t="s">
        <v>247</v>
      </c>
      <c r="L29" s="637" t="s">
        <v>248</v>
      </c>
      <c r="M29" s="637" t="s">
        <v>249</v>
      </c>
      <c r="N29" s="862"/>
      <c r="O29" s="377" t="s">
        <v>247</v>
      </c>
      <c r="P29" s="637" t="s">
        <v>248</v>
      </c>
      <c r="Q29" s="637" t="s">
        <v>249</v>
      </c>
    </row>
    <row r="30" spans="1:17" ht="13.35" customHeight="1">
      <c r="A30" s="3" t="s">
        <v>250</v>
      </c>
      <c r="B30" s="289"/>
      <c r="C30" s="289"/>
      <c r="D30" s="289"/>
      <c r="E30" s="289"/>
      <c r="F30" s="289"/>
      <c r="G30" s="289"/>
      <c r="H30" s="289"/>
      <c r="I30" s="289"/>
      <c r="J30" s="289"/>
      <c r="K30" s="289"/>
      <c r="L30" s="289"/>
      <c r="M30" s="289"/>
      <c r="N30" s="289"/>
      <c r="O30" s="289"/>
      <c r="P30" s="289"/>
      <c r="Q30" s="289"/>
    </row>
    <row r="31" spans="1:17">
      <c r="A31" s="3" t="s">
        <v>251</v>
      </c>
      <c r="B31" s="289"/>
      <c r="C31" s="289"/>
      <c r="D31" s="289"/>
      <c r="E31" s="289"/>
      <c r="F31" s="289"/>
      <c r="G31" s="289"/>
      <c r="H31" s="289"/>
      <c r="I31" s="289"/>
      <c r="J31" s="289"/>
      <c r="K31" s="289"/>
      <c r="L31" s="289"/>
      <c r="M31" s="289"/>
      <c r="N31" s="289"/>
      <c r="O31" s="289"/>
      <c r="P31" s="289"/>
      <c r="Q31" s="289"/>
    </row>
    <row r="32" spans="1:17">
      <c r="A32" s="3" t="s">
        <v>252</v>
      </c>
      <c r="B32" s="289"/>
      <c r="C32" s="289"/>
      <c r="D32" s="289"/>
      <c r="E32" s="289"/>
      <c r="F32" s="289"/>
      <c r="G32" s="289"/>
      <c r="H32" s="289"/>
      <c r="I32" s="289"/>
      <c r="J32" s="289"/>
      <c r="K32" s="289"/>
      <c r="L32" s="289"/>
      <c r="M32" s="289"/>
      <c r="N32" s="289"/>
      <c r="O32" s="289"/>
      <c r="P32" s="289"/>
      <c r="Q32" s="289"/>
    </row>
    <row r="33" spans="1:17">
      <c r="A33" s="3" t="s">
        <v>253</v>
      </c>
      <c r="B33" s="289"/>
      <c r="C33" s="289"/>
      <c r="D33" s="289"/>
      <c r="E33" s="289"/>
      <c r="F33" s="289"/>
      <c r="G33" s="289"/>
      <c r="H33" s="289"/>
      <c r="I33" s="289"/>
      <c r="J33" s="289"/>
      <c r="K33" s="289"/>
      <c r="L33" s="289"/>
      <c r="M33" s="289"/>
      <c r="N33" s="289"/>
      <c r="O33" s="289"/>
      <c r="P33" s="289"/>
      <c r="Q33" s="289"/>
    </row>
    <row r="34" spans="1:17">
      <c r="A34" s="3" t="s">
        <v>254</v>
      </c>
      <c r="B34" s="289"/>
      <c r="C34" s="289"/>
      <c r="D34" s="289"/>
      <c r="E34" s="289"/>
      <c r="F34" s="289"/>
      <c r="G34" s="289"/>
      <c r="H34" s="289"/>
      <c r="I34" s="289"/>
      <c r="J34" s="289"/>
      <c r="K34" s="289"/>
      <c r="L34" s="289"/>
      <c r="M34" s="289"/>
      <c r="N34" s="289"/>
      <c r="O34" s="289"/>
      <c r="P34" s="289"/>
      <c r="Q34" s="289"/>
    </row>
    <row r="35" spans="1:17">
      <c r="A35" s="3" t="s">
        <v>255</v>
      </c>
      <c r="B35" s="289"/>
      <c r="C35" s="289"/>
      <c r="D35" s="289"/>
      <c r="E35" s="289"/>
      <c r="F35" s="289"/>
      <c r="G35" s="289"/>
      <c r="H35" s="289"/>
      <c r="I35" s="289"/>
      <c r="J35" s="289"/>
      <c r="K35" s="289"/>
      <c r="L35" s="289"/>
      <c r="M35" s="289"/>
      <c r="N35" s="289"/>
      <c r="O35" s="289"/>
      <c r="P35" s="289"/>
      <c r="Q35" s="289"/>
    </row>
    <row r="36" spans="1:17">
      <c r="A36" s="3" t="s">
        <v>256</v>
      </c>
      <c r="B36" s="289"/>
      <c r="C36" s="289"/>
      <c r="D36" s="289"/>
      <c r="E36" s="289"/>
      <c r="F36" s="289"/>
      <c r="G36" s="289"/>
      <c r="H36" s="289"/>
      <c r="I36" s="289"/>
      <c r="J36" s="289"/>
      <c r="K36" s="289"/>
      <c r="L36" s="289"/>
      <c r="M36" s="289"/>
      <c r="N36" s="289"/>
      <c r="O36" s="289"/>
      <c r="P36" s="289"/>
      <c r="Q36" s="289"/>
    </row>
    <row r="37" spans="1:17">
      <c r="A37" s="3" t="s">
        <v>257</v>
      </c>
      <c r="B37" s="289"/>
      <c r="C37" s="289"/>
      <c r="D37" s="289"/>
      <c r="E37" s="289"/>
      <c r="F37" s="289"/>
      <c r="G37" s="289"/>
      <c r="H37" s="289"/>
      <c r="I37" s="289"/>
      <c r="J37" s="289"/>
      <c r="K37" s="289"/>
      <c r="L37" s="289"/>
      <c r="M37" s="289"/>
      <c r="N37" s="289"/>
      <c r="O37" s="289"/>
      <c r="P37" s="289"/>
      <c r="Q37" s="289"/>
    </row>
    <row r="38" spans="1:17">
      <c r="A38" s="3" t="s">
        <v>258</v>
      </c>
      <c r="B38" s="289"/>
      <c r="C38" s="289"/>
      <c r="D38" s="289"/>
      <c r="E38" s="289"/>
      <c r="F38" s="289"/>
      <c r="G38" s="289"/>
      <c r="H38" s="289"/>
      <c r="I38" s="289"/>
      <c r="J38" s="289"/>
      <c r="K38" s="289"/>
      <c r="L38" s="289"/>
      <c r="M38" s="289"/>
      <c r="N38" s="289"/>
      <c r="O38" s="289"/>
      <c r="P38" s="289"/>
      <c r="Q38" s="289"/>
    </row>
    <row r="39" spans="1:17">
      <c r="A39" s="3" t="s">
        <v>259</v>
      </c>
      <c r="B39" s="289"/>
      <c r="C39" s="289"/>
      <c r="D39" s="289"/>
      <c r="E39" s="289"/>
      <c r="F39" s="289"/>
      <c r="G39" s="289"/>
      <c r="H39" s="289"/>
      <c r="I39" s="289"/>
      <c r="J39" s="289"/>
      <c r="K39" s="289"/>
      <c r="L39" s="289"/>
      <c r="M39" s="289"/>
      <c r="N39" s="289"/>
      <c r="O39" s="289"/>
      <c r="P39" s="289"/>
      <c r="Q39" s="289"/>
    </row>
    <row r="40" spans="1:17">
      <c r="A40" s="3" t="s">
        <v>260</v>
      </c>
      <c r="B40" s="289"/>
      <c r="C40" s="289"/>
      <c r="D40" s="289"/>
      <c r="E40" s="289"/>
      <c r="F40" s="289"/>
      <c r="G40" s="289"/>
      <c r="H40" s="289"/>
      <c r="I40" s="289"/>
      <c r="J40" s="289"/>
      <c r="K40" s="289"/>
      <c r="L40" s="289"/>
      <c r="M40" s="289"/>
      <c r="N40" s="289"/>
      <c r="O40" s="289"/>
      <c r="P40" s="289"/>
      <c r="Q40" s="289"/>
    </row>
    <row r="41" spans="1:17" ht="13.5" thickBot="1">
      <c r="A41" s="149" t="s">
        <v>261</v>
      </c>
      <c r="B41" s="368"/>
      <c r="C41" s="368"/>
      <c r="D41" s="368"/>
      <c r="E41" s="368"/>
      <c r="F41" s="368"/>
      <c r="G41" s="368"/>
      <c r="H41" s="368"/>
      <c r="I41" s="368"/>
      <c r="J41" s="368"/>
      <c r="K41" s="368"/>
      <c r="L41" s="368"/>
      <c r="M41" s="368"/>
      <c r="N41" s="368"/>
      <c r="O41" s="368"/>
      <c r="P41" s="368"/>
      <c r="Q41" s="368"/>
    </row>
    <row r="42" spans="1:17">
      <c r="A42" s="145" t="s">
        <v>262</v>
      </c>
      <c r="B42" s="148">
        <f>SUM(B30:B41)</f>
        <v>0</v>
      </c>
      <c r="C42" s="148">
        <f t="shared" ref="C42:Q42" si="1">SUM(C30:C41)</f>
        <v>0</v>
      </c>
      <c r="D42" s="148">
        <f t="shared" si="1"/>
        <v>0</v>
      </c>
      <c r="E42" s="148">
        <f t="shared" si="1"/>
        <v>0</v>
      </c>
      <c r="F42" s="148">
        <f t="shared" si="1"/>
        <v>0</v>
      </c>
      <c r="G42" s="148">
        <f t="shared" si="1"/>
        <v>0</v>
      </c>
      <c r="H42" s="148">
        <f t="shared" si="1"/>
        <v>0</v>
      </c>
      <c r="I42" s="148">
        <f t="shared" si="1"/>
        <v>0</v>
      </c>
      <c r="J42" s="148">
        <f t="shared" si="1"/>
        <v>0</v>
      </c>
      <c r="K42" s="148">
        <f t="shared" si="1"/>
        <v>0</v>
      </c>
      <c r="L42" s="148">
        <f t="shared" si="1"/>
        <v>0</v>
      </c>
      <c r="M42" s="148">
        <f t="shared" si="1"/>
        <v>0</v>
      </c>
      <c r="N42" s="148">
        <f t="shared" si="1"/>
        <v>0</v>
      </c>
      <c r="O42" s="148">
        <f t="shared" si="1"/>
        <v>0</v>
      </c>
      <c r="P42" s="148">
        <f t="shared" si="1"/>
        <v>0</v>
      </c>
      <c r="Q42" s="153">
        <f t="shared" si="1"/>
        <v>0</v>
      </c>
    </row>
    <row r="43" spans="1:17">
      <c r="A43" s="123"/>
      <c r="B43" s="378"/>
      <c r="C43" s="378"/>
      <c r="D43" s="378"/>
      <c r="E43" s="378"/>
      <c r="F43" s="378"/>
      <c r="G43" s="378"/>
      <c r="H43" s="378"/>
      <c r="I43" s="378"/>
      <c r="J43" s="378"/>
      <c r="K43" s="378"/>
      <c r="L43" s="378"/>
      <c r="M43" s="378"/>
      <c r="N43" s="378"/>
      <c r="O43" s="378"/>
      <c r="P43" s="378"/>
      <c r="Q43" s="379"/>
    </row>
    <row r="44" spans="1:17">
      <c r="A44" s="867" t="s">
        <v>265</v>
      </c>
      <c r="B44" s="868"/>
      <c r="C44" s="868"/>
      <c r="D44" s="868"/>
      <c r="E44" s="868"/>
      <c r="F44" s="868"/>
      <c r="G44" s="868"/>
      <c r="H44" s="868"/>
      <c r="I44" s="868"/>
      <c r="J44" s="868"/>
      <c r="K44" s="868"/>
      <c r="L44" s="868"/>
      <c r="M44" s="868"/>
      <c r="N44" s="868"/>
      <c r="O44" s="868"/>
      <c r="P44" s="868"/>
      <c r="Q44" s="869"/>
    </row>
    <row r="45" spans="1:17">
      <c r="A45" s="850" t="s">
        <v>213</v>
      </c>
      <c r="B45" s="850"/>
      <c r="C45" s="850"/>
      <c r="D45" s="850"/>
      <c r="E45" s="850"/>
      <c r="F45" s="850"/>
      <c r="G45" s="850"/>
      <c r="H45" s="850"/>
      <c r="I45" s="850"/>
      <c r="J45" s="850"/>
      <c r="K45" s="850"/>
      <c r="L45" s="850"/>
      <c r="M45" s="850"/>
      <c r="N45" s="850"/>
      <c r="O45" s="850"/>
      <c r="P45" s="13"/>
      <c r="Q45" s="13"/>
    </row>
    <row r="46" spans="1:17" ht="13.5" thickBot="1">
      <c r="A46" s="634"/>
      <c r="B46" s="634"/>
      <c r="C46" s="634"/>
      <c r="D46" s="634"/>
      <c r="E46" s="634"/>
      <c r="F46" s="634"/>
      <c r="G46" s="634"/>
      <c r="H46" s="634"/>
      <c r="I46" s="634"/>
      <c r="J46" s="634"/>
      <c r="K46" s="634"/>
      <c r="L46" s="634"/>
      <c r="M46" s="634"/>
      <c r="N46" s="634"/>
      <c r="O46" s="634"/>
      <c r="P46" s="13"/>
      <c r="Q46" s="13"/>
    </row>
    <row r="47" spans="1:17" ht="16.5" thickBot="1">
      <c r="A47" s="369" t="s">
        <v>181</v>
      </c>
      <c r="B47" s="380"/>
      <c r="C47" s="381"/>
      <c r="D47" s="381"/>
      <c r="E47" s="382"/>
      <c r="F47" s="367"/>
      <c r="G47" s="367"/>
      <c r="H47" s="367"/>
      <c r="I47" s="367"/>
      <c r="J47" s="367"/>
      <c r="K47" s="367"/>
      <c r="L47" s="367"/>
      <c r="M47" s="367"/>
      <c r="N47" s="367"/>
      <c r="O47" s="367"/>
      <c r="P47" s="367"/>
      <c r="Q47" s="367"/>
    </row>
    <row r="48" spans="1:17">
      <c r="A48" s="859" t="s">
        <v>241</v>
      </c>
      <c r="B48" s="818" t="s">
        <v>242</v>
      </c>
      <c r="C48" s="818"/>
      <c r="D48" s="818"/>
      <c r="E48" s="875"/>
      <c r="F48" s="863" t="s">
        <v>243</v>
      </c>
      <c r="G48" s="863"/>
      <c r="H48" s="863"/>
      <c r="I48" s="863"/>
      <c r="J48" s="863" t="s">
        <v>244</v>
      </c>
      <c r="K48" s="863"/>
      <c r="L48" s="863"/>
      <c r="M48" s="863"/>
      <c r="N48" s="863" t="s">
        <v>9</v>
      </c>
      <c r="O48" s="863"/>
      <c r="P48" s="863"/>
      <c r="Q48" s="863"/>
    </row>
    <row r="49" spans="1:17">
      <c r="A49" s="860"/>
      <c r="B49" s="862" t="s">
        <v>264</v>
      </c>
      <c r="C49" s="863" t="s">
        <v>246</v>
      </c>
      <c r="D49" s="863"/>
      <c r="E49" s="863"/>
      <c r="F49" s="862" t="s">
        <v>264</v>
      </c>
      <c r="G49" s="863" t="s">
        <v>246</v>
      </c>
      <c r="H49" s="863"/>
      <c r="I49" s="863"/>
      <c r="J49" s="862" t="s">
        <v>264</v>
      </c>
      <c r="K49" s="863" t="s">
        <v>246</v>
      </c>
      <c r="L49" s="863"/>
      <c r="M49" s="863"/>
      <c r="N49" s="862" t="s">
        <v>264</v>
      </c>
      <c r="O49" s="863" t="s">
        <v>246</v>
      </c>
      <c r="P49" s="863"/>
      <c r="Q49" s="863"/>
    </row>
    <row r="50" spans="1:17">
      <c r="A50" s="861"/>
      <c r="B50" s="862"/>
      <c r="C50" s="637" t="s">
        <v>247</v>
      </c>
      <c r="D50" s="637" t="s">
        <v>248</v>
      </c>
      <c r="E50" s="637" t="s">
        <v>249</v>
      </c>
      <c r="F50" s="862"/>
      <c r="G50" s="637" t="s">
        <v>247</v>
      </c>
      <c r="H50" s="637" t="s">
        <v>248</v>
      </c>
      <c r="I50" s="637" t="s">
        <v>249</v>
      </c>
      <c r="J50" s="862"/>
      <c r="K50" s="637" t="s">
        <v>247</v>
      </c>
      <c r="L50" s="637" t="s">
        <v>248</v>
      </c>
      <c r="M50" s="637" t="s">
        <v>249</v>
      </c>
      <c r="N50" s="862"/>
      <c r="O50" s="637" t="s">
        <v>247</v>
      </c>
      <c r="P50" s="637" t="s">
        <v>248</v>
      </c>
      <c r="Q50" s="637" t="s">
        <v>249</v>
      </c>
    </row>
    <row r="51" spans="1:17" ht="13.35" customHeight="1">
      <c r="A51" s="3" t="s">
        <v>250</v>
      </c>
      <c r="B51" s="289"/>
      <c r="C51" s="289"/>
      <c r="D51" s="289"/>
      <c r="E51" s="289"/>
      <c r="F51" s="289"/>
      <c r="G51" s="289"/>
      <c r="H51" s="289"/>
      <c r="I51" s="289"/>
      <c r="J51" s="289"/>
      <c r="K51" s="289"/>
      <c r="L51" s="289"/>
      <c r="M51" s="289"/>
      <c r="N51" s="289"/>
      <c r="O51" s="289"/>
      <c r="P51" s="289"/>
      <c r="Q51" s="289"/>
    </row>
    <row r="52" spans="1:17" ht="39.6" customHeight="1">
      <c r="A52" s="3" t="s">
        <v>251</v>
      </c>
      <c r="B52" s="289"/>
      <c r="C52" s="289"/>
      <c r="D52" s="289"/>
      <c r="E52" s="289"/>
      <c r="F52" s="289"/>
      <c r="G52" s="289"/>
      <c r="H52" s="289"/>
      <c r="I52" s="289"/>
      <c r="J52" s="289"/>
      <c r="K52" s="289"/>
      <c r="L52" s="289"/>
      <c r="M52" s="289"/>
      <c r="N52" s="289"/>
      <c r="O52" s="289"/>
      <c r="P52" s="289"/>
      <c r="Q52" s="289"/>
    </row>
    <row r="53" spans="1:17">
      <c r="A53" s="3" t="s">
        <v>252</v>
      </c>
      <c r="B53" s="289"/>
      <c r="C53" s="289"/>
      <c r="D53" s="289"/>
      <c r="E53" s="289"/>
      <c r="F53" s="289"/>
      <c r="G53" s="289"/>
      <c r="H53" s="289"/>
      <c r="I53" s="289"/>
      <c r="J53" s="289"/>
      <c r="K53" s="289"/>
      <c r="L53" s="289"/>
      <c r="M53" s="289"/>
      <c r="N53" s="289"/>
      <c r="O53" s="289"/>
      <c r="P53" s="289"/>
      <c r="Q53" s="289"/>
    </row>
    <row r="54" spans="1:17">
      <c r="A54" s="3" t="s">
        <v>253</v>
      </c>
      <c r="B54" s="289"/>
      <c r="C54" s="289"/>
      <c r="D54" s="289"/>
      <c r="E54" s="289"/>
      <c r="F54" s="289"/>
      <c r="G54" s="289"/>
      <c r="H54" s="289"/>
      <c r="I54" s="289"/>
      <c r="J54" s="289"/>
      <c r="K54" s="289"/>
      <c r="L54" s="289"/>
      <c r="M54" s="289"/>
      <c r="N54" s="289"/>
      <c r="O54" s="289"/>
      <c r="P54" s="289"/>
      <c r="Q54" s="289"/>
    </row>
    <row r="55" spans="1:17">
      <c r="A55" s="3" t="s">
        <v>254</v>
      </c>
      <c r="B55" s="289"/>
      <c r="C55" s="289"/>
      <c r="D55" s="289"/>
      <c r="E55" s="289"/>
      <c r="F55" s="289"/>
      <c r="G55" s="289"/>
      <c r="H55" s="289"/>
      <c r="I55" s="289"/>
      <c r="J55" s="289"/>
      <c r="K55" s="289"/>
      <c r="L55" s="289"/>
      <c r="M55" s="289"/>
      <c r="N55" s="289"/>
      <c r="O55" s="289"/>
      <c r="P55" s="289"/>
      <c r="Q55" s="289"/>
    </row>
    <row r="56" spans="1:17">
      <c r="A56" s="3" t="s">
        <v>255</v>
      </c>
      <c r="B56" s="289"/>
      <c r="C56" s="289"/>
      <c r="D56" s="289"/>
      <c r="E56" s="289"/>
      <c r="F56" s="289"/>
      <c r="G56" s="289"/>
      <c r="H56" s="289"/>
      <c r="I56" s="289"/>
      <c r="J56" s="289"/>
      <c r="K56" s="289"/>
      <c r="L56" s="289"/>
      <c r="M56" s="289"/>
      <c r="N56" s="289"/>
      <c r="O56" s="289"/>
      <c r="P56" s="289"/>
      <c r="Q56" s="289"/>
    </row>
    <row r="57" spans="1:17">
      <c r="A57" s="3" t="s">
        <v>256</v>
      </c>
      <c r="B57" s="289"/>
      <c r="C57" s="289"/>
      <c r="D57" s="289"/>
      <c r="E57" s="289"/>
      <c r="F57" s="289"/>
      <c r="G57" s="289"/>
      <c r="H57" s="289"/>
      <c r="I57" s="289"/>
      <c r="J57" s="289"/>
      <c r="K57" s="289"/>
      <c r="L57" s="289"/>
      <c r="M57" s="289"/>
      <c r="N57" s="289"/>
      <c r="O57" s="289"/>
      <c r="P57" s="289"/>
      <c r="Q57" s="289"/>
    </row>
    <row r="58" spans="1:17">
      <c r="A58" s="3" t="s">
        <v>257</v>
      </c>
      <c r="B58" s="289"/>
      <c r="C58" s="289"/>
      <c r="D58" s="289"/>
      <c r="E58" s="289"/>
      <c r="F58" s="289"/>
      <c r="G58" s="289"/>
      <c r="H58" s="289"/>
      <c r="I58" s="289"/>
      <c r="J58" s="289"/>
      <c r="K58" s="289"/>
      <c r="L58" s="289"/>
      <c r="M58" s="289"/>
      <c r="N58" s="289"/>
      <c r="O58" s="289"/>
      <c r="P58" s="289"/>
      <c r="Q58" s="289"/>
    </row>
    <row r="59" spans="1:17">
      <c r="A59" s="3" t="s">
        <v>258</v>
      </c>
      <c r="B59" s="289"/>
      <c r="C59" s="289"/>
      <c r="D59" s="289"/>
      <c r="E59" s="289"/>
      <c r="F59" s="289"/>
      <c r="G59" s="289"/>
      <c r="H59" s="289"/>
      <c r="I59" s="289"/>
      <c r="J59" s="289"/>
      <c r="K59" s="289"/>
      <c r="L59" s="289"/>
      <c r="M59" s="289"/>
      <c r="N59" s="289"/>
      <c r="O59" s="289"/>
      <c r="P59" s="289"/>
      <c r="Q59" s="289"/>
    </row>
    <row r="60" spans="1:17">
      <c r="A60" s="3" t="s">
        <v>259</v>
      </c>
      <c r="B60" s="289"/>
      <c r="C60" s="289"/>
      <c r="D60" s="289"/>
      <c r="E60" s="289"/>
      <c r="F60" s="289"/>
      <c r="G60" s="289"/>
      <c r="H60" s="289"/>
      <c r="I60" s="289"/>
      <c r="J60" s="289"/>
      <c r="K60" s="289"/>
      <c r="L60" s="289"/>
      <c r="M60" s="289"/>
      <c r="N60" s="289"/>
      <c r="O60" s="289"/>
      <c r="P60" s="289"/>
      <c r="Q60" s="289"/>
    </row>
    <row r="61" spans="1:17">
      <c r="A61" s="3" t="s">
        <v>260</v>
      </c>
      <c r="B61" s="289"/>
      <c r="C61" s="289"/>
      <c r="D61" s="289"/>
      <c r="E61" s="289"/>
      <c r="F61" s="289"/>
      <c r="G61" s="289"/>
      <c r="H61" s="289"/>
      <c r="I61" s="289"/>
      <c r="J61" s="289"/>
      <c r="K61" s="289"/>
      <c r="L61" s="289"/>
      <c r="M61" s="289"/>
      <c r="N61" s="289"/>
      <c r="O61" s="289"/>
      <c r="P61" s="289"/>
      <c r="Q61" s="289"/>
    </row>
    <row r="62" spans="1:17" ht="13.5" thickBot="1">
      <c r="A62" s="149" t="s">
        <v>261</v>
      </c>
      <c r="B62" s="368"/>
      <c r="C62" s="368"/>
      <c r="D62" s="368"/>
      <c r="E62" s="368"/>
      <c r="F62" s="368"/>
      <c r="G62" s="368"/>
      <c r="H62" s="368"/>
      <c r="I62" s="368"/>
      <c r="J62" s="368"/>
      <c r="K62" s="368"/>
      <c r="L62" s="368"/>
      <c r="M62" s="368"/>
      <c r="N62" s="368"/>
      <c r="O62" s="368"/>
      <c r="P62" s="368"/>
      <c r="Q62" s="368"/>
    </row>
    <row r="63" spans="1:17">
      <c r="A63" s="145" t="s">
        <v>262</v>
      </c>
      <c r="B63" s="148">
        <f>SUM(B51:B62)</f>
        <v>0</v>
      </c>
      <c r="C63" s="148">
        <f t="shared" ref="C63:Q63" si="2">SUM(C51:C62)</f>
        <v>0</v>
      </c>
      <c r="D63" s="148">
        <f t="shared" si="2"/>
        <v>0</v>
      </c>
      <c r="E63" s="148">
        <f t="shared" si="2"/>
        <v>0</v>
      </c>
      <c r="F63" s="148">
        <f t="shared" si="2"/>
        <v>0</v>
      </c>
      <c r="G63" s="148">
        <f t="shared" si="2"/>
        <v>0</v>
      </c>
      <c r="H63" s="148">
        <f t="shared" si="2"/>
        <v>0</v>
      </c>
      <c r="I63" s="148">
        <f t="shared" si="2"/>
        <v>0</v>
      </c>
      <c r="J63" s="148">
        <f t="shared" si="2"/>
        <v>0</v>
      </c>
      <c r="K63" s="148">
        <f t="shared" si="2"/>
        <v>0</v>
      </c>
      <c r="L63" s="148">
        <f t="shared" si="2"/>
        <v>0</v>
      </c>
      <c r="M63" s="148">
        <f t="shared" si="2"/>
        <v>0</v>
      </c>
      <c r="N63" s="148">
        <f t="shared" si="2"/>
        <v>0</v>
      </c>
      <c r="O63" s="148">
        <f t="shared" si="2"/>
        <v>0</v>
      </c>
      <c r="P63" s="148">
        <f t="shared" si="2"/>
        <v>0</v>
      </c>
      <c r="Q63" s="153">
        <f t="shared" si="2"/>
        <v>0</v>
      </c>
    </row>
    <row r="64" spans="1:17">
      <c r="A64" s="13"/>
      <c r="B64" s="13"/>
      <c r="C64" s="13"/>
      <c r="D64" s="13"/>
      <c r="E64" s="13"/>
      <c r="F64" s="13"/>
      <c r="G64" s="13"/>
      <c r="H64" s="13"/>
      <c r="I64" s="13"/>
      <c r="J64" s="13"/>
      <c r="K64" s="13"/>
      <c r="L64" s="13"/>
      <c r="M64" s="13"/>
      <c r="N64" s="13"/>
      <c r="O64" s="13"/>
      <c r="P64" s="13"/>
      <c r="Q64" s="13"/>
    </row>
    <row r="65" spans="1:17">
      <c r="A65" s="867" t="s">
        <v>266</v>
      </c>
      <c r="B65" s="868"/>
      <c r="C65" s="868"/>
      <c r="D65" s="868"/>
      <c r="E65" s="868"/>
      <c r="F65" s="868"/>
      <c r="G65" s="868"/>
      <c r="H65" s="868"/>
      <c r="I65" s="868"/>
      <c r="J65" s="868"/>
      <c r="K65" s="868"/>
      <c r="L65" s="868"/>
      <c r="M65" s="868"/>
      <c r="N65" s="868"/>
      <c r="O65" s="868"/>
      <c r="P65" s="868"/>
      <c r="Q65" s="869"/>
    </row>
    <row r="66" spans="1:17">
      <c r="A66" s="850" t="s">
        <v>213</v>
      </c>
      <c r="B66" s="850"/>
      <c r="C66" s="850"/>
      <c r="D66" s="850"/>
      <c r="E66" s="850"/>
      <c r="F66" s="850"/>
      <c r="G66" s="850"/>
      <c r="H66" s="850"/>
      <c r="I66" s="850"/>
      <c r="J66" s="850"/>
      <c r="K66" s="850"/>
      <c r="L66" s="850"/>
      <c r="M66" s="850"/>
      <c r="N66" s="850"/>
      <c r="O66" s="850"/>
      <c r="P66" s="13"/>
      <c r="Q66" s="13"/>
    </row>
    <row r="67" spans="1:17">
      <c r="A67" s="13"/>
      <c r="B67" s="13"/>
      <c r="C67" s="13"/>
      <c r="D67" s="13"/>
      <c r="E67" s="13"/>
      <c r="F67" s="13"/>
      <c r="G67" s="13"/>
      <c r="H67" s="13"/>
      <c r="I67" s="13"/>
      <c r="J67" s="13"/>
      <c r="K67" s="13"/>
      <c r="L67" s="13"/>
      <c r="M67" s="13"/>
      <c r="N67" s="13"/>
      <c r="O67" s="13"/>
      <c r="P67" s="13"/>
      <c r="Q67" s="13"/>
    </row>
    <row r="68" spans="1:17">
      <c r="A68" s="13"/>
      <c r="B68" s="13"/>
      <c r="C68" s="13"/>
      <c r="D68" s="13"/>
      <c r="E68" s="13"/>
      <c r="F68" s="13"/>
      <c r="G68" s="13"/>
      <c r="H68" s="13"/>
      <c r="I68" s="13"/>
      <c r="J68" s="13"/>
      <c r="K68" s="13"/>
      <c r="L68" s="13"/>
      <c r="M68" s="13"/>
      <c r="N68" s="13"/>
      <c r="O68" s="13"/>
      <c r="P68" s="13"/>
      <c r="Q68" s="13"/>
    </row>
    <row r="69" spans="1:17">
      <c r="A69" s="13"/>
      <c r="B69" s="13"/>
      <c r="C69" s="13"/>
      <c r="D69" s="13"/>
      <c r="E69" s="13"/>
      <c r="F69" s="13"/>
      <c r="G69" s="13"/>
      <c r="H69" s="13"/>
      <c r="I69" s="13"/>
      <c r="J69" s="13"/>
      <c r="K69" s="13"/>
      <c r="L69" s="13"/>
      <c r="M69" s="13"/>
      <c r="N69" s="13"/>
      <c r="O69" s="13"/>
      <c r="P69" s="13"/>
      <c r="Q69" s="13"/>
    </row>
    <row r="70" spans="1:17">
      <c r="A70" s="13"/>
      <c r="B70" s="13"/>
      <c r="C70" s="13"/>
      <c r="D70" s="13"/>
      <c r="E70" s="13"/>
      <c r="F70" s="13"/>
      <c r="G70" s="13"/>
      <c r="H70" s="13"/>
      <c r="I70" s="13"/>
      <c r="J70" s="13"/>
      <c r="K70" s="13"/>
      <c r="L70" s="13"/>
      <c r="M70" s="13"/>
      <c r="N70" s="13"/>
      <c r="O70" s="13"/>
      <c r="P70" s="13"/>
      <c r="Q70" s="13"/>
    </row>
    <row r="71" spans="1:17">
      <c r="A71" s="13"/>
      <c r="B71" s="13"/>
      <c r="C71" s="13"/>
      <c r="D71" s="13"/>
      <c r="E71" s="13"/>
      <c r="F71" s="13"/>
      <c r="G71" s="13"/>
      <c r="H71" s="13"/>
      <c r="I71" s="13"/>
      <c r="J71" s="13"/>
      <c r="K71" s="13"/>
      <c r="L71" s="13"/>
      <c r="M71" s="13"/>
      <c r="N71" s="13"/>
      <c r="O71" s="13"/>
      <c r="P71" s="13"/>
      <c r="Q71" s="13"/>
    </row>
    <row r="72" spans="1:17">
      <c r="A72" s="13"/>
      <c r="B72" s="13"/>
      <c r="C72" s="13"/>
      <c r="D72" s="13"/>
      <c r="E72" s="13"/>
      <c r="F72" s="13"/>
      <c r="G72" s="13"/>
      <c r="H72" s="13"/>
      <c r="I72" s="13"/>
      <c r="J72" s="13"/>
      <c r="K72" s="13"/>
      <c r="L72" s="13"/>
      <c r="M72" s="13"/>
      <c r="N72" s="13"/>
      <c r="O72" s="13"/>
      <c r="P72" s="13"/>
      <c r="Q72" s="13"/>
    </row>
    <row r="73" spans="1:17">
      <c r="A73" s="13"/>
      <c r="B73" s="13"/>
      <c r="C73" s="13"/>
      <c r="D73" s="13"/>
      <c r="E73" s="13"/>
      <c r="F73" s="13"/>
      <c r="G73" s="13"/>
      <c r="H73" s="13"/>
      <c r="I73" s="13"/>
      <c r="J73" s="13"/>
      <c r="K73" s="13"/>
      <c r="L73" s="13"/>
      <c r="M73" s="13"/>
      <c r="N73" s="13"/>
      <c r="O73" s="13"/>
      <c r="P73" s="13"/>
      <c r="Q73" s="13"/>
    </row>
    <row r="74" spans="1:17">
      <c r="A74" s="13"/>
      <c r="B74" s="13"/>
      <c r="C74" s="13"/>
      <c r="D74" s="13"/>
      <c r="E74" s="13"/>
      <c r="F74" s="13"/>
      <c r="G74" s="13"/>
      <c r="H74" s="13"/>
      <c r="I74" s="13"/>
      <c r="J74" s="13"/>
      <c r="K74" s="13"/>
      <c r="L74" s="13"/>
      <c r="M74" s="13"/>
      <c r="N74" s="13"/>
      <c r="O74" s="13"/>
      <c r="P74" s="13"/>
      <c r="Q74" s="13"/>
    </row>
    <row r="75" spans="1:17">
      <c r="A75" s="13"/>
      <c r="B75" s="13"/>
      <c r="C75" s="13"/>
      <c r="D75" s="13"/>
      <c r="E75" s="13"/>
      <c r="F75" s="13"/>
      <c r="G75" s="13"/>
      <c r="H75" s="13"/>
      <c r="I75" s="13"/>
      <c r="J75" s="13"/>
      <c r="K75" s="13"/>
      <c r="L75" s="13"/>
      <c r="M75" s="13"/>
      <c r="N75" s="13"/>
      <c r="O75" s="13"/>
      <c r="P75" s="13"/>
      <c r="Q75" s="13"/>
    </row>
    <row r="76" spans="1:17">
      <c r="A76" s="13"/>
      <c r="B76" s="13"/>
      <c r="C76" s="13"/>
      <c r="D76" s="13"/>
      <c r="E76" s="13"/>
      <c r="F76" s="13"/>
      <c r="G76" s="13"/>
      <c r="H76" s="13"/>
      <c r="I76" s="13"/>
      <c r="J76" s="13"/>
      <c r="K76" s="13"/>
      <c r="L76" s="13"/>
      <c r="M76" s="13"/>
      <c r="N76" s="13"/>
      <c r="O76" s="13"/>
      <c r="P76" s="13"/>
      <c r="Q76" s="13"/>
    </row>
    <row r="77" spans="1:17">
      <c r="A77" s="13"/>
      <c r="B77" s="13"/>
      <c r="C77" s="13"/>
      <c r="D77" s="13"/>
      <c r="E77" s="13"/>
      <c r="F77" s="13"/>
      <c r="G77" s="13"/>
      <c r="H77" s="13"/>
      <c r="I77" s="13"/>
      <c r="J77" s="13"/>
      <c r="K77" s="13"/>
      <c r="L77" s="13"/>
      <c r="M77" s="13"/>
      <c r="N77" s="13"/>
      <c r="O77" s="13"/>
      <c r="P77" s="13"/>
      <c r="Q77" s="13"/>
    </row>
    <row r="78" spans="1:17">
      <c r="A78" s="13"/>
      <c r="B78" s="13"/>
      <c r="C78" s="13"/>
      <c r="D78" s="13"/>
      <c r="E78" s="13"/>
      <c r="F78" s="13"/>
      <c r="G78" s="13"/>
      <c r="H78" s="13"/>
      <c r="I78" s="13"/>
      <c r="J78" s="13"/>
      <c r="K78" s="13"/>
      <c r="L78" s="13"/>
      <c r="M78" s="13"/>
      <c r="N78" s="13"/>
      <c r="O78" s="13"/>
      <c r="P78" s="13"/>
      <c r="Q78" s="13"/>
    </row>
    <row r="79" spans="1:17">
      <c r="A79" s="13"/>
      <c r="B79" s="13"/>
      <c r="C79" s="13"/>
      <c r="D79" s="13"/>
      <c r="E79" s="13"/>
      <c r="F79" s="13"/>
      <c r="G79" s="13"/>
      <c r="H79" s="13"/>
      <c r="I79" s="13"/>
      <c r="J79" s="13"/>
      <c r="K79" s="13"/>
      <c r="L79" s="13"/>
      <c r="M79" s="13"/>
      <c r="N79" s="13"/>
      <c r="O79" s="13"/>
      <c r="P79" s="13"/>
      <c r="Q79" s="13"/>
    </row>
    <row r="80" spans="1:17">
      <c r="A80" s="13"/>
      <c r="B80" s="13"/>
      <c r="C80" s="13"/>
      <c r="D80" s="13"/>
      <c r="E80" s="13"/>
      <c r="F80" s="13"/>
      <c r="G80" s="13"/>
      <c r="H80" s="13"/>
      <c r="I80" s="13"/>
      <c r="J80" s="13"/>
      <c r="K80" s="13"/>
      <c r="L80" s="13"/>
      <c r="M80" s="13"/>
      <c r="N80" s="13"/>
      <c r="O80" s="13"/>
      <c r="P80" s="13"/>
      <c r="Q80" s="13"/>
    </row>
    <row r="81" spans="1:17">
      <c r="A81" s="13"/>
      <c r="B81" s="13"/>
      <c r="C81" s="13"/>
      <c r="D81" s="13"/>
      <c r="E81" s="13"/>
      <c r="F81" s="13"/>
      <c r="G81" s="13"/>
      <c r="H81" s="13"/>
      <c r="I81" s="13"/>
      <c r="J81" s="13"/>
      <c r="K81" s="13"/>
      <c r="L81" s="13"/>
      <c r="M81" s="13"/>
      <c r="N81" s="13"/>
      <c r="O81" s="13"/>
      <c r="P81" s="13"/>
      <c r="Q81" s="13"/>
    </row>
    <row r="82" spans="1:17">
      <c r="A82" s="13"/>
      <c r="B82" s="13"/>
      <c r="C82" s="13"/>
      <c r="D82" s="13"/>
      <c r="E82" s="13"/>
      <c r="F82" s="13"/>
      <c r="G82" s="13"/>
      <c r="H82" s="13"/>
      <c r="I82" s="13"/>
      <c r="J82" s="13"/>
      <c r="K82" s="13"/>
      <c r="L82" s="13"/>
      <c r="M82" s="13"/>
      <c r="N82" s="13"/>
      <c r="O82" s="13"/>
      <c r="P82" s="13"/>
      <c r="Q82" s="13"/>
    </row>
    <row r="83" spans="1:17">
      <c r="A83" s="13"/>
      <c r="B83" s="13"/>
      <c r="C83" s="13"/>
      <c r="D83" s="13"/>
      <c r="E83" s="13"/>
      <c r="F83" s="13"/>
      <c r="G83" s="13"/>
      <c r="H83" s="13"/>
      <c r="I83" s="13"/>
      <c r="J83" s="13"/>
      <c r="K83" s="13"/>
      <c r="L83" s="13"/>
      <c r="M83" s="13"/>
      <c r="N83" s="13"/>
      <c r="O83" s="13"/>
      <c r="P83" s="13"/>
      <c r="Q83" s="13"/>
    </row>
    <row r="84" spans="1:17">
      <c r="A84" s="13"/>
      <c r="B84" s="13"/>
      <c r="C84" s="13"/>
      <c r="D84" s="13"/>
      <c r="E84" s="13"/>
      <c r="F84" s="13"/>
      <c r="G84" s="13"/>
      <c r="H84" s="13"/>
      <c r="I84" s="13"/>
      <c r="J84" s="13"/>
      <c r="K84" s="13"/>
      <c r="L84" s="13"/>
      <c r="M84" s="13"/>
      <c r="N84" s="13"/>
      <c r="O84" s="13"/>
      <c r="P84" s="13"/>
      <c r="Q84" s="13"/>
    </row>
    <row r="85" spans="1:17">
      <c r="A85" s="13"/>
      <c r="B85" s="13"/>
      <c r="C85" s="13"/>
      <c r="D85" s="13"/>
      <c r="E85" s="13"/>
      <c r="F85" s="13"/>
      <c r="G85" s="13"/>
      <c r="H85" s="13"/>
      <c r="I85" s="13"/>
      <c r="J85" s="13"/>
      <c r="K85" s="13"/>
      <c r="L85" s="13"/>
      <c r="M85" s="13"/>
      <c r="N85" s="13"/>
      <c r="O85" s="13"/>
      <c r="P85" s="13"/>
      <c r="Q85" s="13"/>
    </row>
    <row r="86" spans="1:17">
      <c r="A86" s="13"/>
      <c r="B86" s="13"/>
      <c r="C86" s="13"/>
      <c r="D86" s="13"/>
      <c r="E86" s="13"/>
      <c r="F86" s="13"/>
      <c r="G86" s="13"/>
      <c r="H86" s="13"/>
      <c r="I86" s="13"/>
      <c r="J86" s="13"/>
      <c r="K86" s="13"/>
      <c r="L86" s="13"/>
      <c r="M86" s="13"/>
      <c r="N86" s="13"/>
      <c r="O86" s="13"/>
      <c r="P86" s="13"/>
      <c r="Q86" s="13"/>
    </row>
    <row r="87" spans="1:17">
      <c r="A87" s="13"/>
      <c r="B87" s="13"/>
      <c r="C87" s="13"/>
      <c r="D87" s="13"/>
      <c r="E87" s="13"/>
      <c r="F87" s="13"/>
      <c r="G87" s="13"/>
      <c r="H87" s="13"/>
      <c r="I87" s="13"/>
      <c r="J87" s="13"/>
      <c r="K87" s="13"/>
      <c r="L87" s="13"/>
      <c r="M87" s="13"/>
      <c r="N87" s="13"/>
      <c r="O87" s="13"/>
      <c r="P87" s="13"/>
      <c r="Q87" s="13"/>
    </row>
    <row r="88" spans="1:17">
      <c r="A88" s="13"/>
      <c r="B88" s="13"/>
      <c r="C88" s="13"/>
      <c r="D88" s="13"/>
      <c r="E88" s="13"/>
      <c r="F88" s="13"/>
      <c r="G88" s="13"/>
      <c r="H88" s="13"/>
      <c r="I88" s="13"/>
      <c r="J88" s="13"/>
      <c r="K88" s="13"/>
      <c r="L88" s="13"/>
      <c r="M88" s="13"/>
      <c r="N88" s="13"/>
      <c r="O88" s="13"/>
      <c r="P88" s="13"/>
      <c r="Q88" s="13"/>
    </row>
    <row r="89" spans="1:17">
      <c r="A89" s="13"/>
      <c r="B89" s="13"/>
      <c r="C89" s="13"/>
      <c r="D89" s="13"/>
      <c r="E89" s="13"/>
      <c r="F89" s="13"/>
      <c r="G89" s="13"/>
      <c r="H89" s="13"/>
      <c r="I89" s="13"/>
      <c r="J89" s="13"/>
      <c r="K89" s="13"/>
      <c r="L89" s="13"/>
      <c r="M89" s="13"/>
      <c r="N89" s="13"/>
      <c r="O89" s="13"/>
      <c r="P89" s="13"/>
      <c r="Q89" s="13"/>
    </row>
    <row r="90" spans="1:17">
      <c r="A90" s="13"/>
      <c r="B90" s="13"/>
      <c r="C90" s="13"/>
      <c r="D90" s="13"/>
      <c r="E90" s="13"/>
      <c r="F90" s="13"/>
      <c r="G90" s="13"/>
      <c r="H90" s="13"/>
      <c r="I90" s="13"/>
      <c r="J90" s="13"/>
      <c r="K90" s="13"/>
      <c r="L90" s="13"/>
      <c r="M90" s="13"/>
      <c r="N90" s="13"/>
      <c r="O90" s="13"/>
      <c r="P90" s="13"/>
      <c r="Q90" s="13"/>
    </row>
    <row r="91" spans="1:17">
      <c r="A91" s="13"/>
      <c r="B91" s="13"/>
      <c r="C91" s="13"/>
      <c r="D91" s="13"/>
      <c r="E91" s="13"/>
      <c r="F91" s="13"/>
      <c r="G91" s="13"/>
      <c r="H91" s="13"/>
      <c r="I91" s="13"/>
      <c r="J91" s="13"/>
      <c r="K91" s="13"/>
      <c r="L91" s="13"/>
      <c r="M91" s="13"/>
      <c r="N91" s="13"/>
      <c r="O91" s="13"/>
      <c r="P91" s="13"/>
      <c r="Q91" s="13"/>
    </row>
    <row r="92" spans="1:17">
      <c r="A92" s="13"/>
      <c r="B92" s="13"/>
      <c r="C92" s="13"/>
      <c r="D92" s="13"/>
      <c r="E92" s="13"/>
      <c r="F92" s="13"/>
      <c r="G92" s="13"/>
      <c r="H92" s="13"/>
      <c r="I92" s="13"/>
      <c r="J92" s="13"/>
      <c r="K92" s="13"/>
      <c r="L92" s="13"/>
      <c r="M92" s="13"/>
      <c r="N92" s="13"/>
      <c r="O92" s="13"/>
      <c r="P92" s="13"/>
      <c r="Q92" s="13"/>
    </row>
    <row r="93" spans="1:17">
      <c r="A93" s="13"/>
      <c r="B93" s="13"/>
      <c r="C93" s="13"/>
      <c r="D93" s="13"/>
      <c r="E93" s="13"/>
      <c r="F93" s="13"/>
      <c r="G93" s="13"/>
      <c r="H93" s="13"/>
      <c r="I93" s="13"/>
      <c r="J93" s="13"/>
      <c r="K93" s="13"/>
      <c r="L93" s="13"/>
      <c r="M93" s="13"/>
      <c r="N93" s="13"/>
      <c r="O93" s="13"/>
      <c r="P93" s="13"/>
      <c r="Q93" s="13"/>
    </row>
    <row r="94" spans="1:17">
      <c r="A94" s="13"/>
      <c r="B94" s="13"/>
      <c r="C94" s="13"/>
      <c r="D94" s="13"/>
      <c r="E94" s="13"/>
      <c r="F94" s="13"/>
      <c r="G94" s="13"/>
      <c r="H94" s="13"/>
      <c r="I94" s="13"/>
      <c r="J94" s="13"/>
      <c r="K94" s="13"/>
      <c r="L94" s="13"/>
      <c r="M94" s="13"/>
      <c r="N94" s="13"/>
      <c r="O94" s="13"/>
      <c r="P94" s="13"/>
      <c r="Q94" s="13"/>
    </row>
    <row r="95" spans="1:17">
      <c r="A95" s="13"/>
      <c r="B95" s="13"/>
      <c r="C95" s="13"/>
      <c r="D95" s="13"/>
      <c r="E95" s="13"/>
      <c r="F95" s="13"/>
      <c r="G95" s="13"/>
      <c r="H95" s="13"/>
      <c r="I95" s="13"/>
      <c r="J95" s="13"/>
      <c r="K95" s="13"/>
      <c r="L95" s="13"/>
      <c r="M95" s="13"/>
      <c r="N95" s="13"/>
      <c r="O95" s="13"/>
      <c r="P95" s="13"/>
      <c r="Q95" s="13"/>
    </row>
    <row r="96" spans="1:17">
      <c r="A96" s="13"/>
      <c r="B96" s="13"/>
      <c r="C96" s="13"/>
      <c r="D96" s="13"/>
      <c r="E96" s="13"/>
      <c r="F96" s="13"/>
      <c r="G96" s="13"/>
      <c r="H96" s="13"/>
      <c r="I96" s="13"/>
      <c r="J96" s="13"/>
      <c r="K96" s="13"/>
      <c r="L96" s="13"/>
      <c r="M96" s="13"/>
      <c r="N96" s="13"/>
      <c r="O96" s="13"/>
      <c r="P96" s="13"/>
      <c r="Q96" s="13"/>
    </row>
    <row r="97" spans="1:17">
      <c r="A97" s="13"/>
      <c r="B97" s="13"/>
      <c r="C97" s="13"/>
      <c r="D97" s="13"/>
      <c r="E97" s="13"/>
      <c r="F97" s="13"/>
      <c r="G97" s="13"/>
      <c r="H97" s="13"/>
      <c r="I97" s="13"/>
      <c r="J97" s="13"/>
      <c r="K97" s="13"/>
      <c r="L97" s="13"/>
      <c r="M97" s="13"/>
      <c r="N97" s="13"/>
      <c r="O97" s="13"/>
      <c r="P97" s="13"/>
      <c r="Q97" s="13"/>
    </row>
    <row r="98" spans="1:17">
      <c r="A98" s="13"/>
      <c r="B98" s="13"/>
      <c r="C98" s="13"/>
      <c r="D98" s="13"/>
      <c r="E98" s="13"/>
      <c r="F98" s="13"/>
      <c r="G98" s="13"/>
      <c r="H98" s="13"/>
      <c r="I98" s="13"/>
      <c r="J98" s="13"/>
      <c r="K98" s="13"/>
      <c r="L98" s="13"/>
      <c r="M98" s="13"/>
      <c r="N98" s="13"/>
      <c r="O98" s="13"/>
      <c r="P98" s="13"/>
      <c r="Q98" s="13"/>
    </row>
    <row r="99" spans="1:17">
      <c r="A99" s="13"/>
      <c r="B99" s="13"/>
      <c r="C99" s="13"/>
      <c r="D99" s="13"/>
      <c r="E99" s="13"/>
      <c r="F99" s="13"/>
      <c r="G99" s="13"/>
      <c r="H99" s="13"/>
      <c r="I99" s="13"/>
      <c r="J99" s="13"/>
      <c r="K99" s="13"/>
      <c r="L99" s="13"/>
      <c r="M99" s="13"/>
      <c r="N99" s="13"/>
      <c r="O99" s="13"/>
      <c r="P99" s="13"/>
      <c r="Q99" s="13"/>
    </row>
    <row r="100" spans="1:17">
      <c r="A100" s="13"/>
      <c r="B100" s="13"/>
      <c r="C100" s="13"/>
      <c r="D100" s="13"/>
      <c r="E100" s="13"/>
      <c r="F100" s="13"/>
      <c r="G100" s="13"/>
      <c r="H100" s="13"/>
      <c r="I100" s="13"/>
      <c r="J100" s="13"/>
      <c r="K100" s="13"/>
      <c r="L100" s="13"/>
      <c r="M100" s="13"/>
      <c r="N100" s="13"/>
      <c r="O100" s="13"/>
      <c r="P100" s="13"/>
      <c r="Q100" s="13"/>
    </row>
    <row r="101" spans="1:17">
      <c r="A101" s="13"/>
      <c r="B101" s="13"/>
      <c r="C101" s="13"/>
      <c r="D101" s="13"/>
      <c r="E101" s="13"/>
      <c r="F101" s="13"/>
      <c r="G101" s="13"/>
      <c r="H101" s="13"/>
      <c r="I101" s="13"/>
      <c r="J101" s="13"/>
      <c r="K101" s="13"/>
      <c r="L101" s="13"/>
      <c r="M101" s="13"/>
      <c r="N101" s="13"/>
      <c r="O101" s="13"/>
      <c r="P101" s="13"/>
      <c r="Q101" s="13"/>
    </row>
    <row r="102" spans="1:17">
      <c r="A102" s="13"/>
      <c r="B102" s="13"/>
      <c r="C102" s="13"/>
      <c r="D102" s="13"/>
      <c r="E102" s="13"/>
      <c r="F102" s="13"/>
      <c r="G102" s="13"/>
      <c r="H102" s="13"/>
      <c r="I102" s="13"/>
      <c r="J102" s="13"/>
      <c r="K102" s="13"/>
      <c r="L102" s="13"/>
      <c r="M102" s="13"/>
      <c r="N102" s="13"/>
      <c r="O102" s="13"/>
      <c r="P102" s="13"/>
      <c r="Q102" s="13"/>
    </row>
    <row r="103" spans="1:17">
      <c r="A103" s="13"/>
      <c r="B103" s="13"/>
      <c r="C103" s="13"/>
      <c r="D103" s="13"/>
      <c r="E103" s="13"/>
      <c r="F103" s="13"/>
      <c r="G103" s="13"/>
      <c r="H103" s="13"/>
      <c r="I103" s="13"/>
      <c r="J103" s="13"/>
      <c r="K103" s="13"/>
      <c r="L103" s="13"/>
      <c r="M103" s="13"/>
      <c r="N103" s="13"/>
      <c r="O103" s="13"/>
      <c r="P103" s="13"/>
      <c r="Q103" s="13"/>
    </row>
    <row r="104" spans="1:17">
      <c r="A104" s="13"/>
      <c r="B104" s="13"/>
      <c r="C104" s="13"/>
      <c r="D104" s="13"/>
      <c r="E104" s="13"/>
      <c r="F104" s="13"/>
      <c r="G104" s="13"/>
      <c r="H104" s="13"/>
      <c r="I104" s="13"/>
      <c r="J104" s="13"/>
      <c r="K104" s="13"/>
      <c r="L104" s="13"/>
      <c r="M104" s="13"/>
      <c r="N104" s="13"/>
      <c r="O104" s="13"/>
      <c r="P104" s="13"/>
      <c r="Q104" s="13"/>
    </row>
    <row r="105" spans="1:17">
      <c r="A105" s="13"/>
      <c r="B105" s="13"/>
      <c r="C105" s="13"/>
      <c r="D105" s="13"/>
      <c r="E105" s="13"/>
      <c r="F105" s="13"/>
      <c r="G105" s="13"/>
      <c r="H105" s="13"/>
      <c r="I105" s="13"/>
      <c r="J105" s="13"/>
      <c r="K105" s="13"/>
      <c r="L105" s="13"/>
      <c r="M105" s="13"/>
      <c r="N105" s="13"/>
      <c r="O105" s="13"/>
      <c r="P105" s="13"/>
      <c r="Q105" s="13"/>
    </row>
    <row r="106" spans="1:17">
      <c r="A106" s="13"/>
      <c r="B106" s="13"/>
      <c r="C106" s="13"/>
      <c r="D106" s="13"/>
      <c r="E106" s="13"/>
      <c r="F106" s="13"/>
      <c r="G106" s="13"/>
      <c r="H106" s="13"/>
      <c r="I106" s="13"/>
      <c r="J106" s="13"/>
      <c r="K106" s="13"/>
      <c r="L106" s="13"/>
      <c r="M106" s="13"/>
      <c r="N106" s="13"/>
      <c r="O106" s="13"/>
      <c r="P106" s="13"/>
      <c r="Q106" s="13"/>
    </row>
    <row r="107" spans="1:17">
      <c r="A107" s="13"/>
      <c r="B107" s="13"/>
      <c r="C107" s="13"/>
      <c r="D107" s="13"/>
      <c r="E107" s="13"/>
      <c r="F107" s="13"/>
      <c r="G107" s="13"/>
      <c r="H107" s="13"/>
      <c r="I107" s="13"/>
      <c r="J107" s="13"/>
      <c r="K107" s="13"/>
      <c r="L107" s="13"/>
      <c r="M107" s="13"/>
      <c r="N107" s="13"/>
      <c r="O107" s="13"/>
      <c r="P107" s="13"/>
      <c r="Q107" s="13"/>
    </row>
    <row r="108" spans="1:17">
      <c r="A108" s="13"/>
      <c r="B108" s="13"/>
      <c r="C108" s="13"/>
      <c r="D108" s="13"/>
      <c r="E108" s="13"/>
      <c r="F108" s="13"/>
      <c r="G108" s="13"/>
      <c r="H108" s="13"/>
      <c r="I108" s="13"/>
      <c r="J108" s="13"/>
      <c r="K108" s="13"/>
      <c r="L108" s="13"/>
      <c r="M108" s="13"/>
      <c r="N108" s="13"/>
      <c r="O108" s="13"/>
      <c r="P108" s="13"/>
      <c r="Q108" s="13"/>
    </row>
    <row r="109" spans="1:17">
      <c r="A109" s="13"/>
      <c r="B109" s="13"/>
      <c r="C109" s="13"/>
      <c r="D109" s="13"/>
      <c r="E109" s="13"/>
      <c r="F109" s="13"/>
      <c r="G109" s="13"/>
      <c r="H109" s="13"/>
      <c r="I109" s="13"/>
      <c r="J109" s="13"/>
      <c r="K109" s="13"/>
      <c r="L109" s="13"/>
      <c r="M109" s="13"/>
      <c r="N109" s="13"/>
      <c r="O109" s="13"/>
      <c r="P109" s="13"/>
      <c r="Q109" s="13"/>
    </row>
    <row r="110" spans="1:17">
      <c r="A110" s="13"/>
      <c r="B110" s="13"/>
      <c r="C110" s="13"/>
      <c r="D110" s="13"/>
      <c r="E110" s="13"/>
      <c r="F110" s="13"/>
      <c r="G110" s="13"/>
      <c r="H110" s="13"/>
      <c r="I110" s="13"/>
      <c r="J110" s="13"/>
      <c r="K110" s="13"/>
      <c r="L110" s="13"/>
      <c r="M110" s="13"/>
      <c r="N110" s="13"/>
      <c r="O110" s="13"/>
      <c r="P110" s="13"/>
      <c r="Q110" s="13"/>
    </row>
    <row r="111" spans="1:17">
      <c r="A111" s="13"/>
      <c r="B111" s="13"/>
      <c r="C111" s="13"/>
      <c r="D111" s="13"/>
      <c r="E111" s="13"/>
      <c r="F111" s="13"/>
      <c r="G111" s="13"/>
      <c r="H111" s="13"/>
      <c r="I111" s="13"/>
      <c r="J111" s="13"/>
      <c r="K111" s="13"/>
      <c r="L111" s="13"/>
      <c r="M111" s="13"/>
      <c r="N111" s="13"/>
      <c r="O111" s="13"/>
      <c r="P111" s="13"/>
      <c r="Q111" s="13"/>
    </row>
    <row r="112" spans="1:17">
      <c r="A112" s="13"/>
      <c r="B112" s="13"/>
      <c r="C112" s="13"/>
      <c r="D112" s="13"/>
      <c r="E112" s="13"/>
      <c r="F112" s="13"/>
      <c r="G112" s="13"/>
      <c r="H112" s="13"/>
      <c r="I112" s="13"/>
      <c r="J112" s="13"/>
      <c r="K112" s="13"/>
      <c r="L112" s="13"/>
      <c r="M112" s="13"/>
      <c r="N112" s="13"/>
      <c r="O112" s="13"/>
      <c r="P112" s="13"/>
      <c r="Q112" s="13"/>
    </row>
    <row r="113" spans="1:17">
      <c r="A113" s="13"/>
      <c r="B113" s="13"/>
      <c r="C113" s="13"/>
      <c r="D113" s="13"/>
      <c r="E113" s="13"/>
      <c r="F113" s="13"/>
      <c r="G113" s="13"/>
      <c r="H113" s="13"/>
      <c r="I113" s="13"/>
      <c r="J113" s="13"/>
      <c r="K113" s="13"/>
      <c r="L113" s="13"/>
      <c r="M113" s="13"/>
      <c r="N113" s="13"/>
      <c r="O113" s="13"/>
      <c r="P113" s="13"/>
      <c r="Q113" s="13"/>
    </row>
    <row r="114" spans="1:17">
      <c r="A114" s="13"/>
      <c r="B114" s="13"/>
      <c r="C114" s="13"/>
      <c r="D114" s="13"/>
      <c r="E114" s="13"/>
      <c r="F114" s="13"/>
      <c r="G114" s="13"/>
      <c r="H114" s="13"/>
      <c r="I114" s="13"/>
      <c r="J114" s="13"/>
      <c r="K114" s="13"/>
      <c r="L114" s="13"/>
      <c r="M114" s="13"/>
      <c r="N114" s="13"/>
      <c r="O114" s="13"/>
      <c r="P114" s="13"/>
      <c r="Q114" s="13"/>
    </row>
    <row r="115" spans="1:17">
      <c r="A115" s="13"/>
      <c r="B115" s="13"/>
      <c r="C115" s="13"/>
      <c r="D115" s="13"/>
      <c r="E115" s="13"/>
      <c r="F115" s="13"/>
      <c r="G115" s="13"/>
      <c r="H115" s="13"/>
      <c r="I115" s="13"/>
      <c r="J115" s="13"/>
      <c r="K115" s="13"/>
      <c r="L115" s="13"/>
      <c r="M115" s="13"/>
      <c r="N115" s="13"/>
      <c r="O115" s="13"/>
      <c r="P115" s="13"/>
      <c r="Q115" s="13"/>
    </row>
    <row r="116" spans="1:17">
      <c r="A116" s="13"/>
      <c r="B116" s="13"/>
      <c r="C116" s="13"/>
      <c r="D116" s="13"/>
      <c r="E116" s="13"/>
      <c r="F116" s="13"/>
      <c r="G116" s="13"/>
      <c r="H116" s="13"/>
      <c r="I116" s="13"/>
      <c r="J116" s="13"/>
      <c r="K116" s="13"/>
      <c r="L116" s="13"/>
      <c r="M116" s="13"/>
      <c r="N116" s="13"/>
      <c r="O116" s="13"/>
      <c r="P116" s="13"/>
      <c r="Q116" s="13"/>
    </row>
    <row r="117" spans="1:17">
      <c r="A117" s="13"/>
      <c r="B117" s="13"/>
      <c r="C117" s="13"/>
      <c r="D117" s="13"/>
      <c r="E117" s="13"/>
      <c r="F117" s="13"/>
      <c r="G117" s="13"/>
      <c r="H117" s="13"/>
      <c r="I117" s="13"/>
      <c r="J117" s="13"/>
      <c r="K117" s="13"/>
      <c r="L117" s="13"/>
      <c r="M117" s="13"/>
      <c r="N117" s="13"/>
      <c r="O117" s="13"/>
      <c r="P117" s="13"/>
      <c r="Q117" s="13"/>
    </row>
    <row r="118" spans="1:17">
      <c r="A118" s="13"/>
      <c r="B118" s="13"/>
      <c r="C118" s="13"/>
      <c r="D118" s="13"/>
      <c r="E118" s="13"/>
      <c r="F118" s="13"/>
      <c r="G118" s="13"/>
      <c r="H118" s="13"/>
      <c r="I118" s="13"/>
      <c r="J118" s="13"/>
      <c r="K118" s="13"/>
      <c r="L118" s="13"/>
      <c r="M118" s="13"/>
      <c r="N118" s="13"/>
      <c r="O118" s="13"/>
      <c r="P118" s="13"/>
      <c r="Q118" s="13"/>
    </row>
    <row r="119" spans="1:17">
      <c r="A119" s="13"/>
      <c r="B119" s="13"/>
      <c r="C119" s="13"/>
      <c r="D119" s="13"/>
      <c r="E119" s="13"/>
      <c r="F119" s="13"/>
      <c r="G119" s="13"/>
      <c r="H119" s="13"/>
      <c r="I119" s="13"/>
      <c r="J119" s="13"/>
      <c r="K119" s="13"/>
      <c r="L119" s="13"/>
      <c r="M119" s="13"/>
      <c r="N119" s="13"/>
      <c r="O119" s="13"/>
      <c r="P119" s="13"/>
      <c r="Q119" s="13"/>
    </row>
    <row r="120" spans="1:17">
      <c r="A120" s="13"/>
      <c r="B120" s="13"/>
      <c r="C120" s="13"/>
      <c r="D120" s="13"/>
      <c r="E120" s="13"/>
      <c r="F120" s="13"/>
      <c r="G120" s="13"/>
      <c r="H120" s="13"/>
      <c r="I120" s="13"/>
      <c r="J120" s="13"/>
      <c r="K120" s="13"/>
      <c r="L120" s="13"/>
      <c r="M120" s="13"/>
      <c r="N120" s="13"/>
      <c r="O120" s="13"/>
      <c r="P120" s="13"/>
      <c r="Q120" s="13"/>
    </row>
    <row r="121" spans="1:17">
      <c r="A121" s="13"/>
      <c r="B121" s="13"/>
      <c r="C121" s="13"/>
      <c r="D121" s="13"/>
      <c r="E121" s="13"/>
      <c r="F121" s="13"/>
      <c r="G121" s="13"/>
      <c r="H121" s="13"/>
      <c r="I121" s="13"/>
      <c r="J121" s="13"/>
      <c r="K121" s="13"/>
      <c r="L121" s="13"/>
      <c r="M121" s="13"/>
      <c r="N121" s="13"/>
      <c r="O121" s="13"/>
      <c r="P121" s="13"/>
      <c r="Q121" s="13"/>
    </row>
    <row r="122" spans="1:17">
      <c r="A122" s="13"/>
      <c r="B122" s="13"/>
      <c r="C122" s="13"/>
      <c r="D122" s="13"/>
      <c r="E122" s="13"/>
      <c r="F122" s="13"/>
      <c r="G122" s="13"/>
      <c r="H122" s="13"/>
      <c r="I122" s="13"/>
      <c r="J122" s="13"/>
      <c r="K122" s="13"/>
      <c r="L122" s="13"/>
      <c r="M122" s="13"/>
      <c r="N122" s="13"/>
      <c r="O122" s="13"/>
      <c r="P122" s="13"/>
      <c r="Q122" s="13"/>
    </row>
    <row r="123" spans="1:17">
      <c r="A123" s="13"/>
      <c r="B123" s="13"/>
      <c r="C123" s="13"/>
      <c r="D123" s="13"/>
      <c r="E123" s="13"/>
      <c r="F123" s="13"/>
      <c r="G123" s="13"/>
      <c r="H123" s="13"/>
      <c r="I123" s="13"/>
      <c r="J123" s="13"/>
      <c r="K123" s="13"/>
      <c r="L123" s="13"/>
      <c r="M123" s="13"/>
      <c r="N123" s="13"/>
      <c r="O123" s="13"/>
      <c r="P123" s="13"/>
      <c r="Q123" s="13"/>
    </row>
    <row r="124" spans="1:17">
      <c r="A124" s="13"/>
      <c r="B124" s="13"/>
      <c r="C124" s="13"/>
      <c r="D124" s="13"/>
      <c r="E124" s="13"/>
      <c r="F124" s="13"/>
      <c r="G124" s="13"/>
      <c r="H124" s="13"/>
      <c r="I124" s="13"/>
      <c r="J124" s="13"/>
      <c r="K124" s="13"/>
      <c r="L124" s="13"/>
      <c r="M124" s="13"/>
      <c r="N124" s="13"/>
      <c r="O124" s="13"/>
      <c r="P124" s="13"/>
      <c r="Q124" s="13"/>
    </row>
    <row r="125" spans="1:17">
      <c r="A125" s="13"/>
      <c r="B125" s="13"/>
      <c r="C125" s="13"/>
      <c r="D125" s="13"/>
      <c r="E125" s="13"/>
      <c r="F125" s="13"/>
      <c r="G125" s="13"/>
      <c r="H125" s="13"/>
      <c r="I125" s="13"/>
      <c r="J125" s="13"/>
      <c r="K125" s="13"/>
      <c r="L125" s="13"/>
      <c r="M125" s="13"/>
      <c r="N125" s="13"/>
      <c r="O125" s="13"/>
      <c r="P125" s="13"/>
      <c r="Q125" s="13"/>
    </row>
    <row r="126" spans="1:17">
      <c r="A126" s="13"/>
      <c r="B126" s="13"/>
      <c r="C126" s="13"/>
      <c r="D126" s="13"/>
      <c r="E126" s="13"/>
      <c r="F126" s="13"/>
      <c r="G126" s="13"/>
      <c r="H126" s="13"/>
      <c r="I126" s="13"/>
      <c r="J126" s="13"/>
      <c r="K126" s="13"/>
      <c r="L126" s="13"/>
      <c r="M126" s="13"/>
      <c r="N126" s="13"/>
      <c r="O126" s="13"/>
      <c r="P126" s="13"/>
      <c r="Q126" s="13"/>
    </row>
    <row r="127" spans="1:17">
      <c r="A127" s="13"/>
      <c r="B127" s="13"/>
      <c r="C127" s="13"/>
      <c r="D127" s="13"/>
      <c r="E127" s="13"/>
      <c r="F127" s="13"/>
      <c r="G127" s="13"/>
      <c r="H127" s="13"/>
      <c r="I127" s="13"/>
      <c r="J127" s="13"/>
      <c r="K127" s="13"/>
      <c r="L127" s="13"/>
      <c r="M127" s="13"/>
      <c r="N127" s="13"/>
      <c r="O127" s="13"/>
      <c r="P127" s="13"/>
      <c r="Q127" s="13"/>
    </row>
    <row r="128" spans="1:17">
      <c r="A128" s="13"/>
      <c r="B128" s="13"/>
      <c r="C128" s="13"/>
      <c r="D128" s="13"/>
      <c r="E128" s="13"/>
      <c r="F128" s="13"/>
      <c r="G128" s="13"/>
      <c r="H128" s="13"/>
      <c r="I128" s="13"/>
      <c r="J128" s="13"/>
      <c r="K128" s="13"/>
      <c r="L128" s="13"/>
      <c r="M128" s="13"/>
      <c r="N128" s="13"/>
      <c r="O128" s="13"/>
      <c r="P128" s="13"/>
      <c r="Q128" s="13"/>
    </row>
    <row r="129" spans="1:17">
      <c r="A129" s="13"/>
      <c r="B129" s="13"/>
      <c r="C129" s="13"/>
      <c r="D129" s="13"/>
      <c r="E129" s="13"/>
      <c r="F129" s="13"/>
      <c r="G129" s="13"/>
      <c r="H129" s="13"/>
      <c r="I129" s="13"/>
      <c r="J129" s="13"/>
      <c r="K129" s="13"/>
      <c r="L129" s="13"/>
      <c r="M129" s="13"/>
      <c r="N129" s="13"/>
      <c r="O129" s="13"/>
      <c r="P129" s="13"/>
      <c r="Q129" s="13"/>
    </row>
    <row r="130" spans="1:17">
      <c r="A130" s="13"/>
      <c r="B130" s="13"/>
      <c r="C130" s="13"/>
      <c r="D130" s="13"/>
      <c r="E130" s="13"/>
      <c r="F130" s="13"/>
      <c r="G130" s="13"/>
      <c r="H130" s="13"/>
      <c r="I130" s="13"/>
      <c r="J130" s="13"/>
      <c r="K130" s="13"/>
      <c r="L130" s="13"/>
      <c r="M130" s="13"/>
      <c r="N130" s="13"/>
      <c r="O130" s="13"/>
      <c r="P130" s="13"/>
      <c r="Q130" s="13"/>
    </row>
    <row r="131" spans="1:17">
      <c r="A131" s="13"/>
      <c r="B131" s="13"/>
      <c r="C131" s="13"/>
      <c r="D131" s="13"/>
      <c r="E131" s="13"/>
      <c r="F131" s="13"/>
      <c r="G131" s="13"/>
      <c r="H131" s="13"/>
      <c r="I131" s="13"/>
      <c r="J131" s="13"/>
      <c r="K131" s="13"/>
      <c r="L131" s="13"/>
      <c r="M131" s="13"/>
      <c r="N131" s="13"/>
      <c r="O131" s="13"/>
      <c r="P131" s="13"/>
      <c r="Q131" s="13"/>
    </row>
    <row r="132" spans="1:17">
      <c r="A132" s="13"/>
      <c r="B132" s="13"/>
      <c r="C132" s="13"/>
      <c r="D132" s="13"/>
      <c r="E132" s="13"/>
      <c r="F132" s="13"/>
      <c r="G132" s="13"/>
      <c r="H132" s="13"/>
      <c r="I132" s="13"/>
      <c r="J132" s="13"/>
      <c r="K132" s="13"/>
      <c r="L132" s="13"/>
      <c r="M132" s="13"/>
      <c r="N132" s="13"/>
      <c r="O132" s="13"/>
      <c r="P132" s="13"/>
      <c r="Q132" s="13"/>
    </row>
    <row r="133" spans="1:17">
      <c r="A133" s="13"/>
      <c r="B133" s="13"/>
      <c r="C133" s="13"/>
      <c r="D133" s="13"/>
      <c r="E133" s="13"/>
      <c r="F133" s="13"/>
      <c r="G133" s="13"/>
      <c r="H133" s="13"/>
      <c r="I133" s="13"/>
      <c r="J133" s="13"/>
      <c r="K133" s="13"/>
      <c r="L133" s="13"/>
      <c r="M133" s="13"/>
      <c r="N133" s="13"/>
      <c r="O133" s="13"/>
      <c r="P133" s="13"/>
      <c r="Q133" s="13"/>
    </row>
    <row r="134" spans="1:17">
      <c r="A134" s="13"/>
      <c r="B134" s="13"/>
      <c r="C134" s="13"/>
      <c r="D134" s="13"/>
      <c r="E134" s="13"/>
      <c r="F134" s="13"/>
      <c r="G134" s="13"/>
      <c r="H134" s="13"/>
      <c r="I134" s="13"/>
      <c r="J134" s="13"/>
      <c r="K134" s="13"/>
      <c r="L134" s="13"/>
      <c r="M134" s="13"/>
      <c r="N134" s="13"/>
      <c r="O134" s="13"/>
      <c r="P134" s="13"/>
      <c r="Q134" s="13"/>
    </row>
    <row r="135" spans="1:17">
      <c r="A135" s="13"/>
      <c r="B135" s="13"/>
      <c r="C135" s="13"/>
      <c r="D135" s="13"/>
      <c r="E135" s="13"/>
      <c r="F135" s="13"/>
      <c r="G135" s="13"/>
      <c r="H135" s="13"/>
      <c r="I135" s="13"/>
      <c r="J135" s="13"/>
      <c r="K135" s="13"/>
      <c r="L135" s="13"/>
      <c r="M135" s="13"/>
      <c r="N135" s="13"/>
      <c r="O135" s="13"/>
      <c r="P135" s="13"/>
      <c r="Q135" s="13"/>
    </row>
    <row r="136" spans="1:17">
      <c r="A136" s="13"/>
      <c r="B136" s="13"/>
      <c r="C136" s="13"/>
      <c r="D136" s="13"/>
      <c r="E136" s="13"/>
      <c r="F136" s="13"/>
      <c r="G136" s="13"/>
      <c r="H136" s="13"/>
      <c r="I136" s="13"/>
      <c r="J136" s="13"/>
      <c r="K136" s="13"/>
      <c r="L136" s="13"/>
      <c r="M136" s="13"/>
      <c r="N136" s="13"/>
      <c r="O136" s="13"/>
      <c r="P136" s="13"/>
      <c r="Q136" s="13"/>
    </row>
    <row r="137" spans="1:17">
      <c r="A137" s="13"/>
      <c r="B137" s="13"/>
      <c r="C137" s="13"/>
      <c r="D137" s="13"/>
      <c r="E137" s="13"/>
      <c r="F137" s="13"/>
      <c r="G137" s="13"/>
      <c r="H137" s="13"/>
      <c r="I137" s="13"/>
      <c r="J137" s="13"/>
      <c r="K137" s="13"/>
      <c r="L137" s="13"/>
      <c r="M137" s="13"/>
      <c r="N137" s="13"/>
      <c r="O137" s="13"/>
      <c r="P137" s="13"/>
      <c r="Q137" s="13"/>
    </row>
    <row r="138" spans="1:17">
      <c r="A138" s="13"/>
      <c r="B138" s="13"/>
      <c r="C138" s="13"/>
      <c r="D138" s="13"/>
      <c r="E138" s="13"/>
      <c r="F138" s="13"/>
      <c r="G138" s="13"/>
      <c r="H138" s="13"/>
      <c r="I138" s="13"/>
      <c r="J138" s="13"/>
      <c r="K138" s="13"/>
      <c r="L138" s="13"/>
      <c r="M138" s="13"/>
      <c r="N138" s="13"/>
      <c r="O138" s="13"/>
      <c r="P138" s="13"/>
      <c r="Q138" s="13"/>
    </row>
    <row r="139" spans="1:17">
      <c r="A139" s="13"/>
      <c r="B139" s="13"/>
      <c r="C139" s="13"/>
      <c r="D139" s="13"/>
      <c r="E139" s="13"/>
      <c r="F139" s="13"/>
      <c r="G139" s="13"/>
      <c r="H139" s="13"/>
      <c r="I139" s="13"/>
      <c r="J139" s="13"/>
      <c r="K139" s="13"/>
      <c r="L139" s="13"/>
      <c r="M139" s="13"/>
      <c r="N139" s="13"/>
      <c r="O139" s="13"/>
      <c r="P139" s="13"/>
      <c r="Q139" s="13"/>
    </row>
    <row r="140" spans="1:17">
      <c r="A140" s="13"/>
      <c r="B140" s="13"/>
      <c r="C140" s="13"/>
      <c r="D140" s="13"/>
      <c r="E140" s="13"/>
      <c r="F140" s="13"/>
      <c r="G140" s="13"/>
      <c r="H140" s="13"/>
      <c r="I140" s="13"/>
      <c r="J140" s="13"/>
      <c r="K140" s="13"/>
      <c r="L140" s="13"/>
      <c r="M140" s="13"/>
      <c r="N140" s="13"/>
      <c r="O140" s="13"/>
      <c r="P140" s="13"/>
      <c r="Q140" s="13"/>
    </row>
    <row r="141" spans="1:17">
      <c r="A141" s="13"/>
      <c r="B141" s="13"/>
      <c r="C141" s="13"/>
      <c r="D141" s="13"/>
      <c r="E141" s="13"/>
      <c r="F141" s="13"/>
      <c r="G141" s="13"/>
      <c r="H141" s="13"/>
      <c r="I141" s="13"/>
      <c r="J141" s="13"/>
      <c r="K141" s="13"/>
      <c r="L141" s="13"/>
      <c r="M141" s="13"/>
      <c r="N141" s="13"/>
      <c r="O141" s="13"/>
      <c r="P141" s="13"/>
      <c r="Q141" s="13"/>
    </row>
    <row r="142" spans="1:17">
      <c r="A142" s="13"/>
      <c r="B142" s="13"/>
      <c r="C142" s="13"/>
      <c r="D142" s="13"/>
      <c r="E142" s="13"/>
      <c r="F142" s="13"/>
      <c r="G142" s="13"/>
      <c r="H142" s="13"/>
      <c r="I142" s="13"/>
      <c r="J142" s="13"/>
      <c r="K142" s="13"/>
      <c r="L142" s="13"/>
      <c r="M142" s="13"/>
      <c r="N142" s="13"/>
      <c r="O142" s="13"/>
      <c r="P142" s="13"/>
      <c r="Q142" s="13"/>
    </row>
    <row r="143" spans="1:17">
      <c r="A143" s="13"/>
      <c r="B143" s="13"/>
      <c r="C143" s="13"/>
      <c r="D143" s="13"/>
      <c r="E143" s="13"/>
      <c r="F143" s="13"/>
      <c r="G143" s="13"/>
      <c r="H143" s="13"/>
      <c r="I143" s="13"/>
      <c r="J143" s="13"/>
      <c r="K143" s="13"/>
      <c r="L143" s="13"/>
      <c r="M143" s="13"/>
      <c r="N143" s="13"/>
      <c r="O143" s="13"/>
      <c r="P143" s="13"/>
      <c r="Q143" s="13"/>
    </row>
    <row r="144" spans="1:17">
      <c r="A144" s="13"/>
      <c r="B144" s="13"/>
      <c r="C144" s="13"/>
      <c r="D144" s="13"/>
      <c r="E144" s="13"/>
      <c r="F144" s="13"/>
      <c r="G144" s="13"/>
      <c r="H144" s="13"/>
      <c r="I144" s="13"/>
      <c r="J144" s="13"/>
      <c r="K144" s="13"/>
      <c r="L144" s="13"/>
      <c r="M144" s="13"/>
      <c r="N144" s="13"/>
      <c r="O144" s="13"/>
      <c r="P144" s="13"/>
      <c r="Q144" s="13"/>
    </row>
    <row r="145" spans="1:17">
      <c r="A145" s="13"/>
      <c r="B145" s="13"/>
      <c r="C145" s="13"/>
      <c r="D145" s="13"/>
      <c r="E145" s="13"/>
      <c r="F145" s="13"/>
      <c r="G145" s="13"/>
      <c r="H145" s="13"/>
      <c r="I145" s="13"/>
      <c r="J145" s="13"/>
      <c r="K145" s="13"/>
      <c r="L145" s="13"/>
      <c r="M145" s="13"/>
      <c r="N145" s="13"/>
      <c r="O145" s="13"/>
      <c r="P145" s="13"/>
      <c r="Q145" s="13"/>
    </row>
    <row r="146" spans="1:17">
      <c r="A146" s="13"/>
      <c r="B146" s="13"/>
      <c r="C146" s="13"/>
      <c r="D146" s="13"/>
      <c r="E146" s="13"/>
      <c r="F146" s="13"/>
      <c r="G146" s="13"/>
      <c r="H146" s="13"/>
      <c r="I146" s="13"/>
      <c r="J146" s="13"/>
      <c r="K146" s="13"/>
      <c r="L146" s="13"/>
      <c r="M146" s="13"/>
      <c r="N146" s="13"/>
      <c r="O146" s="13"/>
      <c r="P146" s="13"/>
      <c r="Q146" s="13"/>
    </row>
    <row r="147" spans="1:17">
      <c r="A147" s="13"/>
      <c r="B147" s="13"/>
      <c r="C147" s="13"/>
      <c r="D147" s="13"/>
      <c r="E147" s="13"/>
      <c r="F147" s="13"/>
      <c r="G147" s="13"/>
      <c r="H147" s="13"/>
      <c r="I147" s="13"/>
      <c r="J147" s="13"/>
      <c r="K147" s="13"/>
      <c r="L147" s="13"/>
      <c r="M147" s="13"/>
      <c r="N147" s="13"/>
      <c r="O147" s="13"/>
      <c r="P147" s="13"/>
      <c r="Q147" s="13"/>
    </row>
    <row r="148" spans="1:17">
      <c r="A148" s="13"/>
      <c r="B148" s="13"/>
      <c r="C148" s="13"/>
      <c r="D148" s="13"/>
      <c r="E148" s="13"/>
      <c r="F148" s="13"/>
      <c r="G148" s="13"/>
      <c r="H148" s="13"/>
      <c r="I148" s="13"/>
      <c r="J148" s="13"/>
      <c r="K148" s="13"/>
      <c r="L148" s="13"/>
      <c r="M148" s="13"/>
      <c r="N148" s="13"/>
      <c r="O148" s="13"/>
      <c r="P148" s="13"/>
      <c r="Q148" s="13"/>
    </row>
    <row r="149" spans="1:17">
      <c r="A149" s="13"/>
      <c r="B149" s="13"/>
      <c r="C149" s="13"/>
      <c r="D149" s="13"/>
      <c r="E149" s="13"/>
      <c r="F149" s="13"/>
      <c r="G149" s="13"/>
      <c r="H149" s="13"/>
      <c r="I149" s="13"/>
      <c r="J149" s="13"/>
      <c r="K149" s="13"/>
      <c r="L149" s="13"/>
      <c r="M149" s="13"/>
      <c r="N149" s="13"/>
      <c r="O149" s="13"/>
      <c r="P149" s="13"/>
      <c r="Q149" s="13"/>
    </row>
    <row r="150" spans="1:17">
      <c r="A150" s="13"/>
      <c r="B150" s="13"/>
      <c r="C150" s="13"/>
      <c r="D150" s="13"/>
      <c r="E150" s="13"/>
      <c r="F150" s="13"/>
      <c r="G150" s="13"/>
      <c r="H150" s="13"/>
      <c r="I150" s="13"/>
      <c r="J150" s="13"/>
      <c r="K150" s="13"/>
      <c r="L150" s="13"/>
      <c r="M150" s="13"/>
      <c r="N150" s="13"/>
      <c r="O150" s="13"/>
      <c r="P150" s="13"/>
      <c r="Q150" s="13"/>
    </row>
    <row r="151" spans="1:17">
      <c r="A151" s="13"/>
      <c r="B151" s="13"/>
      <c r="C151" s="13"/>
      <c r="D151" s="13"/>
      <c r="E151" s="13"/>
      <c r="F151" s="13"/>
      <c r="G151" s="13"/>
      <c r="H151" s="13"/>
      <c r="I151" s="13"/>
      <c r="J151" s="13"/>
      <c r="K151" s="13"/>
      <c r="L151" s="13"/>
      <c r="M151" s="13"/>
      <c r="N151" s="13"/>
      <c r="O151" s="13"/>
      <c r="P151" s="13"/>
      <c r="Q151" s="13"/>
    </row>
    <row r="152" spans="1:17">
      <c r="A152" s="13"/>
      <c r="B152" s="13"/>
      <c r="C152" s="13"/>
      <c r="D152" s="13"/>
      <c r="E152" s="13"/>
      <c r="F152" s="13"/>
      <c r="G152" s="13"/>
      <c r="H152" s="13"/>
      <c r="I152" s="13"/>
      <c r="J152" s="13"/>
      <c r="K152" s="13"/>
      <c r="L152" s="13"/>
      <c r="M152" s="13"/>
      <c r="N152" s="13"/>
      <c r="O152" s="13"/>
      <c r="P152" s="13"/>
      <c r="Q152" s="13"/>
    </row>
    <row r="153" spans="1:17">
      <c r="A153" s="13"/>
      <c r="B153" s="13"/>
      <c r="C153" s="13"/>
      <c r="D153" s="13"/>
      <c r="E153" s="13"/>
      <c r="F153" s="13"/>
      <c r="G153" s="13"/>
      <c r="H153" s="13"/>
      <c r="I153" s="13"/>
      <c r="J153" s="13"/>
      <c r="K153" s="13"/>
      <c r="L153" s="13"/>
      <c r="M153" s="13"/>
      <c r="N153" s="13"/>
      <c r="O153" s="13"/>
      <c r="P153" s="13"/>
      <c r="Q153" s="13"/>
    </row>
    <row r="154" spans="1:17">
      <c r="A154" s="13"/>
      <c r="B154" s="13"/>
      <c r="C154" s="13"/>
      <c r="D154" s="13"/>
      <c r="E154" s="13"/>
      <c r="F154" s="13"/>
      <c r="G154" s="13"/>
      <c r="H154" s="13"/>
      <c r="I154" s="13"/>
      <c r="J154" s="13"/>
      <c r="K154" s="13"/>
      <c r="L154" s="13"/>
      <c r="M154" s="13"/>
      <c r="N154" s="13"/>
      <c r="O154" s="13"/>
      <c r="P154" s="13"/>
      <c r="Q154" s="13"/>
    </row>
    <row r="155" spans="1:17">
      <c r="A155" s="13"/>
      <c r="B155" s="13"/>
      <c r="C155" s="13"/>
      <c r="D155" s="13"/>
      <c r="E155" s="13"/>
      <c r="F155" s="13"/>
      <c r="G155" s="13"/>
      <c r="H155" s="13"/>
      <c r="I155" s="13"/>
      <c r="J155" s="13"/>
      <c r="K155" s="13"/>
      <c r="L155" s="13"/>
      <c r="M155" s="13"/>
      <c r="N155" s="13"/>
      <c r="O155" s="13"/>
      <c r="P155" s="13"/>
      <c r="Q155" s="13"/>
    </row>
    <row r="156" spans="1:17">
      <c r="A156" s="13"/>
      <c r="B156" s="13"/>
      <c r="C156" s="13"/>
      <c r="D156" s="13"/>
      <c r="E156" s="13"/>
      <c r="F156" s="13"/>
      <c r="G156" s="13"/>
      <c r="H156" s="13"/>
      <c r="I156" s="13"/>
      <c r="J156" s="13"/>
      <c r="K156" s="13"/>
      <c r="L156" s="13"/>
      <c r="M156" s="13"/>
      <c r="N156" s="13"/>
      <c r="O156" s="13"/>
      <c r="P156" s="13"/>
      <c r="Q156" s="13"/>
    </row>
    <row r="157" spans="1:17">
      <c r="A157" s="13"/>
      <c r="B157" s="13"/>
      <c r="C157" s="13"/>
      <c r="D157" s="13"/>
      <c r="E157" s="13"/>
      <c r="F157" s="13"/>
      <c r="G157" s="13"/>
      <c r="H157" s="13"/>
      <c r="I157" s="13"/>
      <c r="J157" s="13"/>
      <c r="K157" s="13"/>
      <c r="L157" s="13"/>
      <c r="M157" s="13"/>
      <c r="N157" s="13"/>
      <c r="O157" s="13"/>
      <c r="P157" s="13"/>
      <c r="Q157" s="13"/>
    </row>
    <row r="158" spans="1:17">
      <c r="A158" s="13"/>
      <c r="B158" s="13"/>
      <c r="C158" s="13"/>
      <c r="D158" s="13"/>
      <c r="E158" s="13"/>
      <c r="F158" s="13"/>
      <c r="G158" s="13"/>
      <c r="H158" s="13"/>
      <c r="I158" s="13"/>
      <c r="J158" s="13"/>
      <c r="K158" s="13"/>
      <c r="L158" s="13"/>
      <c r="M158" s="13"/>
      <c r="N158" s="13"/>
      <c r="O158" s="13"/>
      <c r="P158" s="13"/>
      <c r="Q158" s="13"/>
    </row>
    <row r="159" spans="1:17">
      <c r="A159" s="13"/>
      <c r="B159" s="13"/>
      <c r="C159" s="13"/>
      <c r="D159" s="13"/>
      <c r="E159" s="13"/>
      <c r="F159" s="13"/>
      <c r="G159" s="13"/>
      <c r="H159" s="13"/>
      <c r="I159" s="13"/>
      <c r="J159" s="13"/>
      <c r="K159" s="13"/>
      <c r="L159" s="13"/>
      <c r="M159" s="13"/>
      <c r="N159" s="13"/>
      <c r="O159" s="13"/>
      <c r="P159" s="13"/>
      <c r="Q159" s="13"/>
    </row>
    <row r="160" spans="1:17">
      <c r="A160" s="13"/>
      <c r="B160" s="13"/>
      <c r="C160" s="13"/>
      <c r="D160" s="13"/>
      <c r="E160" s="13"/>
      <c r="F160" s="13"/>
      <c r="G160" s="13"/>
      <c r="H160" s="13"/>
      <c r="I160" s="13"/>
      <c r="J160" s="13"/>
      <c r="K160" s="13"/>
      <c r="L160" s="13"/>
      <c r="M160" s="13"/>
      <c r="N160" s="13"/>
      <c r="O160" s="13"/>
      <c r="P160" s="13"/>
      <c r="Q160" s="13"/>
    </row>
    <row r="161" spans="1:17">
      <c r="A161" s="13"/>
      <c r="B161" s="13"/>
      <c r="C161" s="13"/>
      <c r="D161" s="13"/>
      <c r="E161" s="13"/>
      <c r="F161" s="13"/>
      <c r="G161" s="13"/>
      <c r="H161" s="13"/>
      <c r="I161" s="13"/>
      <c r="J161" s="13"/>
      <c r="K161" s="13"/>
      <c r="L161" s="13"/>
      <c r="M161" s="13"/>
      <c r="N161" s="13"/>
      <c r="O161" s="13"/>
      <c r="P161" s="13"/>
      <c r="Q161" s="13"/>
    </row>
    <row r="162" spans="1:17">
      <c r="A162" s="13"/>
      <c r="B162" s="13"/>
      <c r="C162" s="13"/>
      <c r="D162" s="13"/>
      <c r="E162" s="13"/>
      <c r="F162" s="13"/>
      <c r="G162" s="13"/>
      <c r="H162" s="13"/>
      <c r="I162" s="13"/>
      <c r="J162" s="13"/>
      <c r="K162" s="13"/>
      <c r="L162" s="13"/>
      <c r="M162" s="13"/>
      <c r="N162" s="13"/>
      <c r="O162" s="13"/>
      <c r="P162" s="13"/>
      <c r="Q162" s="13"/>
    </row>
    <row r="163" spans="1:17">
      <c r="A163" s="13"/>
      <c r="B163" s="13"/>
      <c r="C163" s="13"/>
      <c r="D163" s="13"/>
      <c r="E163" s="13"/>
      <c r="F163" s="13"/>
      <c r="G163" s="13"/>
      <c r="H163" s="13"/>
      <c r="I163" s="13"/>
      <c r="J163" s="13"/>
      <c r="K163" s="13"/>
      <c r="L163" s="13"/>
      <c r="M163" s="13"/>
      <c r="N163" s="13"/>
      <c r="O163" s="13"/>
      <c r="P163" s="13"/>
      <c r="Q163" s="13"/>
    </row>
    <row r="164" spans="1:17">
      <c r="A164" s="13"/>
      <c r="B164" s="13"/>
      <c r="C164" s="13"/>
      <c r="D164" s="13"/>
      <c r="E164" s="13"/>
      <c r="F164" s="13"/>
      <c r="G164" s="13"/>
      <c r="H164" s="13"/>
      <c r="I164" s="13"/>
      <c r="J164" s="13"/>
      <c r="K164" s="13"/>
      <c r="L164" s="13"/>
      <c r="M164" s="13"/>
      <c r="N164" s="13"/>
      <c r="O164" s="13"/>
      <c r="P164" s="13"/>
      <c r="Q164" s="13"/>
    </row>
    <row r="165" spans="1:17">
      <c r="A165" s="13"/>
      <c r="B165" s="13"/>
      <c r="C165" s="13"/>
      <c r="D165" s="13"/>
      <c r="E165" s="13"/>
      <c r="F165" s="13"/>
      <c r="G165" s="13"/>
      <c r="H165" s="13"/>
      <c r="I165" s="13"/>
      <c r="J165" s="13"/>
      <c r="K165" s="13"/>
      <c r="L165" s="13"/>
      <c r="M165" s="13"/>
      <c r="N165" s="13"/>
      <c r="O165" s="13"/>
      <c r="P165" s="13"/>
      <c r="Q165" s="13"/>
    </row>
    <row r="166" spans="1:17">
      <c r="A166" s="13"/>
      <c r="B166" s="13"/>
      <c r="C166" s="13"/>
      <c r="D166" s="13"/>
      <c r="E166" s="13"/>
      <c r="F166" s="13"/>
      <c r="G166" s="13"/>
      <c r="H166" s="13"/>
      <c r="I166" s="13"/>
      <c r="J166" s="13"/>
      <c r="K166" s="13"/>
      <c r="L166" s="13"/>
      <c r="M166" s="13"/>
      <c r="N166" s="13"/>
      <c r="O166" s="13"/>
      <c r="P166" s="13"/>
      <c r="Q166" s="13"/>
    </row>
    <row r="167" spans="1:17">
      <c r="A167" s="13"/>
      <c r="B167" s="13"/>
      <c r="C167" s="13"/>
      <c r="D167" s="13"/>
      <c r="E167" s="13"/>
      <c r="F167" s="13"/>
      <c r="G167" s="13"/>
      <c r="H167" s="13"/>
      <c r="I167" s="13"/>
      <c r="J167" s="13"/>
      <c r="K167" s="13"/>
      <c r="L167" s="13"/>
      <c r="M167" s="13"/>
      <c r="N167" s="13"/>
      <c r="O167" s="13"/>
      <c r="P167" s="13"/>
      <c r="Q167" s="13"/>
    </row>
    <row r="168" spans="1:17">
      <c r="A168" s="13"/>
      <c r="B168" s="13"/>
      <c r="C168" s="13"/>
      <c r="D168" s="13"/>
      <c r="E168" s="13"/>
      <c r="F168" s="13"/>
      <c r="G168" s="13"/>
      <c r="H168" s="13"/>
      <c r="I168" s="13"/>
      <c r="J168" s="13"/>
      <c r="K168" s="13"/>
      <c r="L168" s="13"/>
      <c r="M168" s="13"/>
      <c r="N168" s="13"/>
      <c r="O168" s="13"/>
      <c r="P168" s="13"/>
      <c r="Q168" s="13"/>
    </row>
    <row r="169" spans="1:17">
      <c r="A169" s="13"/>
      <c r="B169" s="13"/>
      <c r="C169" s="13"/>
      <c r="D169" s="13"/>
      <c r="E169" s="13"/>
      <c r="F169" s="13"/>
      <c r="G169" s="13"/>
      <c r="H169" s="13"/>
      <c r="I169" s="13"/>
      <c r="J169" s="13"/>
      <c r="K169" s="13"/>
      <c r="L169" s="13"/>
      <c r="M169" s="13"/>
      <c r="N169" s="13"/>
      <c r="O169" s="13"/>
      <c r="P169" s="13"/>
      <c r="Q169" s="13"/>
    </row>
    <row r="170" spans="1:17">
      <c r="A170" s="13"/>
      <c r="B170" s="13"/>
      <c r="C170" s="13"/>
      <c r="D170" s="13"/>
      <c r="E170" s="13"/>
      <c r="F170" s="13"/>
      <c r="G170" s="13"/>
      <c r="H170" s="13"/>
      <c r="I170" s="13"/>
      <c r="J170" s="13"/>
      <c r="K170" s="13"/>
      <c r="L170" s="13"/>
      <c r="M170" s="13"/>
      <c r="N170" s="13"/>
      <c r="O170" s="13"/>
      <c r="P170" s="13"/>
      <c r="Q170" s="13"/>
    </row>
    <row r="171" spans="1:17">
      <c r="A171" s="13"/>
      <c r="B171" s="13"/>
      <c r="C171" s="13"/>
      <c r="D171" s="13"/>
      <c r="E171" s="13"/>
      <c r="F171" s="13"/>
      <c r="G171" s="13"/>
      <c r="H171" s="13"/>
      <c r="I171" s="13"/>
      <c r="J171" s="13"/>
      <c r="K171" s="13"/>
      <c r="L171" s="13"/>
      <c r="M171" s="13"/>
      <c r="N171" s="13"/>
      <c r="O171" s="13"/>
      <c r="P171" s="13"/>
      <c r="Q171" s="13"/>
    </row>
    <row r="172" spans="1:17">
      <c r="A172" s="13"/>
      <c r="B172" s="13"/>
      <c r="C172" s="13"/>
      <c r="D172" s="13"/>
      <c r="E172" s="13"/>
      <c r="F172" s="13"/>
      <c r="G172" s="13"/>
      <c r="H172" s="13"/>
      <c r="I172" s="13"/>
      <c r="J172" s="13"/>
      <c r="K172" s="13"/>
      <c r="L172" s="13"/>
      <c r="M172" s="13"/>
      <c r="N172" s="13"/>
      <c r="O172" s="13"/>
      <c r="P172" s="13"/>
      <c r="Q172" s="13"/>
    </row>
    <row r="173" spans="1:17">
      <c r="A173" s="13"/>
      <c r="B173" s="13"/>
      <c r="C173" s="13"/>
      <c r="D173" s="13"/>
      <c r="E173" s="13"/>
      <c r="F173" s="13"/>
      <c r="G173" s="13"/>
      <c r="H173" s="13"/>
      <c r="I173" s="13"/>
      <c r="J173" s="13"/>
      <c r="K173" s="13"/>
      <c r="L173" s="13"/>
      <c r="M173" s="13"/>
      <c r="N173" s="13"/>
      <c r="O173" s="13"/>
      <c r="P173" s="13"/>
      <c r="Q173" s="13"/>
    </row>
    <row r="174" spans="1:17">
      <c r="A174" s="13"/>
      <c r="B174" s="13"/>
      <c r="C174" s="13"/>
      <c r="D174" s="13"/>
      <c r="E174" s="13"/>
      <c r="F174" s="13"/>
      <c r="G174" s="13"/>
      <c r="H174" s="13"/>
      <c r="I174" s="13"/>
      <c r="J174" s="13"/>
      <c r="K174" s="13"/>
      <c r="L174" s="13"/>
      <c r="M174" s="13"/>
      <c r="N174" s="13"/>
      <c r="O174" s="13"/>
      <c r="P174" s="13"/>
      <c r="Q174" s="13"/>
    </row>
    <row r="175" spans="1:17">
      <c r="A175" s="13"/>
      <c r="B175" s="13"/>
      <c r="C175" s="13"/>
      <c r="D175" s="13"/>
      <c r="E175" s="13"/>
      <c r="F175" s="13"/>
      <c r="G175" s="13"/>
      <c r="H175" s="13"/>
      <c r="I175" s="13"/>
      <c r="J175" s="13"/>
      <c r="K175" s="13"/>
      <c r="L175" s="13"/>
      <c r="M175" s="13"/>
      <c r="N175" s="13"/>
      <c r="O175" s="13"/>
      <c r="P175" s="13"/>
      <c r="Q175" s="13"/>
    </row>
    <row r="176" spans="1:17">
      <c r="A176" s="13"/>
      <c r="B176" s="13"/>
      <c r="C176" s="13"/>
      <c r="D176" s="13"/>
      <c r="E176" s="13"/>
      <c r="F176" s="13"/>
      <c r="G176" s="13"/>
      <c r="H176" s="13"/>
      <c r="I176" s="13"/>
      <c r="J176" s="13"/>
      <c r="K176" s="13"/>
      <c r="L176" s="13"/>
      <c r="M176" s="13"/>
      <c r="N176" s="13"/>
      <c r="O176" s="13"/>
      <c r="P176" s="13"/>
      <c r="Q176" s="13"/>
    </row>
    <row r="177" spans="1:17">
      <c r="A177" s="13"/>
      <c r="B177" s="13"/>
      <c r="C177" s="13"/>
      <c r="D177" s="13"/>
      <c r="E177" s="13"/>
      <c r="F177" s="13"/>
      <c r="G177" s="13"/>
      <c r="H177" s="13"/>
      <c r="I177" s="13"/>
      <c r="J177" s="13"/>
      <c r="K177" s="13"/>
      <c r="L177" s="13"/>
      <c r="M177" s="13"/>
      <c r="N177" s="13"/>
      <c r="O177" s="13"/>
      <c r="P177" s="13"/>
      <c r="Q177" s="13"/>
    </row>
    <row r="178" spans="1:17">
      <c r="A178" s="13"/>
      <c r="B178" s="13"/>
      <c r="C178" s="13"/>
      <c r="D178" s="13"/>
      <c r="E178" s="13"/>
      <c r="F178" s="13"/>
      <c r="G178" s="13"/>
      <c r="H178" s="13"/>
      <c r="I178" s="13"/>
      <c r="J178" s="13"/>
      <c r="K178" s="13"/>
      <c r="L178" s="13"/>
      <c r="M178" s="13"/>
      <c r="N178" s="13"/>
      <c r="O178" s="13"/>
      <c r="P178" s="13"/>
      <c r="Q178" s="13"/>
    </row>
    <row r="179" spans="1:17">
      <c r="A179" s="13"/>
      <c r="B179" s="13"/>
      <c r="C179" s="13"/>
      <c r="D179" s="13"/>
      <c r="E179" s="13"/>
      <c r="F179" s="13"/>
      <c r="G179" s="13"/>
      <c r="H179" s="13"/>
      <c r="I179" s="13"/>
      <c r="J179" s="13"/>
      <c r="K179" s="13"/>
      <c r="L179" s="13"/>
      <c r="M179" s="13"/>
      <c r="N179" s="13"/>
      <c r="O179" s="13"/>
      <c r="P179" s="13"/>
      <c r="Q179" s="13"/>
    </row>
    <row r="180" spans="1:17">
      <c r="A180" s="13"/>
      <c r="B180" s="13"/>
      <c r="C180" s="13"/>
      <c r="D180" s="13"/>
      <c r="E180" s="13"/>
      <c r="F180" s="13"/>
      <c r="G180" s="13"/>
      <c r="H180" s="13"/>
      <c r="I180" s="13"/>
      <c r="J180" s="13"/>
      <c r="K180" s="13"/>
      <c r="L180" s="13"/>
      <c r="M180" s="13"/>
      <c r="N180" s="13"/>
      <c r="O180" s="13"/>
      <c r="P180" s="13"/>
      <c r="Q180" s="13"/>
    </row>
    <row r="181" spans="1:17">
      <c r="A181" s="13"/>
      <c r="B181" s="13"/>
      <c r="C181" s="13"/>
      <c r="D181" s="13"/>
      <c r="E181" s="13"/>
      <c r="F181" s="13"/>
      <c r="G181" s="13"/>
      <c r="H181" s="13"/>
      <c r="I181" s="13"/>
      <c r="J181" s="13"/>
      <c r="K181" s="13"/>
      <c r="L181" s="13"/>
      <c r="M181" s="13"/>
      <c r="N181" s="13"/>
      <c r="O181" s="13"/>
      <c r="P181" s="13"/>
      <c r="Q181" s="13"/>
    </row>
    <row r="182" spans="1:17">
      <c r="A182" s="13"/>
      <c r="B182" s="13"/>
      <c r="C182" s="13"/>
      <c r="D182" s="13"/>
      <c r="E182" s="13"/>
      <c r="F182" s="13"/>
      <c r="G182" s="13"/>
      <c r="H182" s="13"/>
      <c r="I182" s="13"/>
      <c r="J182" s="13"/>
      <c r="K182" s="13"/>
      <c r="L182" s="13"/>
      <c r="M182" s="13"/>
      <c r="N182" s="13"/>
      <c r="O182" s="13"/>
      <c r="P182" s="13"/>
      <c r="Q182" s="13"/>
    </row>
    <row r="183" spans="1:17">
      <c r="A183" s="13"/>
      <c r="B183" s="13"/>
      <c r="C183" s="13"/>
      <c r="D183" s="13"/>
      <c r="E183" s="13"/>
      <c r="F183" s="13"/>
      <c r="G183" s="13"/>
      <c r="H183" s="13"/>
      <c r="I183" s="13"/>
      <c r="J183" s="13"/>
      <c r="K183" s="13"/>
      <c r="L183" s="13"/>
      <c r="M183" s="13"/>
      <c r="N183" s="13"/>
      <c r="O183" s="13"/>
      <c r="P183" s="13"/>
      <c r="Q183" s="13"/>
    </row>
    <row r="184" spans="1:17">
      <c r="A184" s="13"/>
      <c r="B184" s="13"/>
      <c r="C184" s="13"/>
      <c r="D184" s="13"/>
      <c r="E184" s="13"/>
      <c r="F184" s="13"/>
      <c r="G184" s="13"/>
      <c r="H184" s="13"/>
      <c r="I184" s="13"/>
      <c r="J184" s="13"/>
      <c r="K184" s="13"/>
      <c r="L184" s="13"/>
      <c r="M184" s="13"/>
      <c r="N184" s="13"/>
      <c r="O184" s="13"/>
      <c r="P184" s="13"/>
      <c r="Q184" s="13"/>
    </row>
    <row r="185" spans="1:17">
      <c r="A185" s="13"/>
      <c r="B185" s="13"/>
      <c r="C185" s="13"/>
      <c r="D185" s="13"/>
      <c r="E185" s="13"/>
      <c r="F185" s="13"/>
      <c r="G185" s="13"/>
      <c r="H185" s="13"/>
      <c r="I185" s="13"/>
      <c r="J185" s="13"/>
      <c r="K185" s="13"/>
      <c r="L185" s="13"/>
      <c r="M185" s="13"/>
      <c r="N185" s="13"/>
      <c r="O185" s="13"/>
      <c r="P185" s="13"/>
      <c r="Q185" s="13"/>
    </row>
    <row r="186" spans="1:17">
      <c r="A186" s="13"/>
      <c r="B186" s="13"/>
      <c r="C186" s="13"/>
      <c r="D186" s="13"/>
      <c r="E186" s="13"/>
      <c r="F186" s="13"/>
      <c r="G186" s="13"/>
      <c r="H186" s="13"/>
      <c r="I186" s="13"/>
      <c r="J186" s="13"/>
      <c r="K186" s="13"/>
      <c r="L186" s="13"/>
      <c r="M186" s="13"/>
      <c r="N186" s="13"/>
      <c r="O186" s="13"/>
      <c r="P186" s="13"/>
      <c r="Q186" s="13"/>
    </row>
    <row r="187" spans="1:17">
      <c r="A187" s="13"/>
      <c r="B187" s="13"/>
      <c r="C187" s="13"/>
      <c r="D187" s="13"/>
      <c r="E187" s="13"/>
      <c r="F187" s="13"/>
      <c r="G187" s="13"/>
      <c r="H187" s="13"/>
      <c r="I187" s="13"/>
      <c r="J187" s="13"/>
      <c r="K187" s="13"/>
      <c r="L187" s="13"/>
      <c r="M187" s="13"/>
      <c r="N187" s="13"/>
      <c r="O187" s="13"/>
      <c r="P187" s="13"/>
      <c r="Q187" s="13"/>
    </row>
    <row r="188" spans="1:17">
      <c r="A188" s="13"/>
      <c r="B188" s="13"/>
      <c r="C188" s="13"/>
      <c r="D188" s="13"/>
      <c r="E188" s="13"/>
      <c r="F188" s="13"/>
      <c r="G188" s="13"/>
      <c r="H188" s="13"/>
      <c r="I188" s="13"/>
      <c r="J188" s="13"/>
      <c r="K188" s="13"/>
      <c r="L188" s="13"/>
      <c r="M188" s="13"/>
      <c r="N188" s="13"/>
      <c r="O188" s="13"/>
      <c r="P188" s="13"/>
      <c r="Q188" s="13"/>
    </row>
    <row r="189" spans="1:17">
      <c r="A189" s="13"/>
      <c r="B189" s="13"/>
      <c r="C189" s="13"/>
      <c r="D189" s="13"/>
      <c r="E189" s="13"/>
      <c r="F189" s="13"/>
      <c r="G189" s="13"/>
      <c r="H189" s="13"/>
      <c r="I189" s="13"/>
      <c r="J189" s="13"/>
      <c r="K189" s="13"/>
      <c r="L189" s="13"/>
      <c r="M189" s="13"/>
      <c r="N189" s="13"/>
      <c r="O189" s="13"/>
      <c r="P189" s="13"/>
      <c r="Q189" s="13"/>
    </row>
    <row r="190" spans="1:17">
      <c r="A190" s="13"/>
      <c r="B190" s="13"/>
      <c r="C190" s="13"/>
      <c r="D190" s="13"/>
      <c r="E190" s="13"/>
      <c r="F190" s="13"/>
      <c r="G190" s="13"/>
      <c r="H190" s="13"/>
      <c r="I190" s="13"/>
      <c r="J190" s="13"/>
      <c r="K190" s="13"/>
      <c r="L190" s="13"/>
      <c r="M190" s="13"/>
      <c r="N190" s="13"/>
      <c r="O190" s="13"/>
      <c r="P190" s="13"/>
      <c r="Q190" s="13"/>
    </row>
    <row r="191" spans="1:17">
      <c r="A191" s="13"/>
      <c r="B191" s="13"/>
      <c r="C191" s="13"/>
      <c r="D191" s="13"/>
      <c r="E191" s="13"/>
      <c r="F191" s="13"/>
      <c r="G191" s="13"/>
      <c r="H191" s="13"/>
      <c r="I191" s="13"/>
      <c r="J191" s="13"/>
      <c r="K191" s="13"/>
      <c r="L191" s="13"/>
      <c r="M191" s="13"/>
      <c r="N191" s="13"/>
      <c r="O191" s="13"/>
      <c r="P191" s="13"/>
      <c r="Q191" s="13"/>
    </row>
    <row r="192" spans="1:17">
      <c r="A192" s="13"/>
      <c r="B192" s="13"/>
      <c r="C192" s="13"/>
      <c r="D192" s="13"/>
      <c r="E192" s="13"/>
      <c r="F192" s="13"/>
      <c r="G192" s="13"/>
      <c r="H192" s="13"/>
      <c r="I192" s="13"/>
      <c r="J192" s="13"/>
      <c r="K192" s="13"/>
      <c r="L192" s="13"/>
      <c r="M192" s="13"/>
      <c r="N192" s="13"/>
      <c r="O192" s="13"/>
      <c r="P192" s="13"/>
      <c r="Q192" s="13"/>
    </row>
    <row r="193" spans="1:17">
      <c r="A193" s="13"/>
      <c r="B193" s="13"/>
      <c r="C193" s="13"/>
      <c r="D193" s="13"/>
      <c r="E193" s="13"/>
      <c r="F193" s="13"/>
      <c r="G193" s="13"/>
      <c r="H193" s="13"/>
      <c r="I193" s="13"/>
      <c r="J193" s="13"/>
      <c r="K193" s="13"/>
      <c r="L193" s="13"/>
      <c r="M193" s="13"/>
      <c r="N193" s="13"/>
      <c r="O193" s="13"/>
      <c r="P193" s="13"/>
      <c r="Q193" s="13"/>
    </row>
    <row r="194" spans="1:17">
      <c r="A194" s="13"/>
      <c r="B194" s="13"/>
      <c r="C194" s="13"/>
      <c r="D194" s="13"/>
      <c r="E194" s="13"/>
      <c r="F194" s="13"/>
      <c r="G194" s="13"/>
      <c r="H194" s="13"/>
      <c r="I194" s="13"/>
      <c r="J194" s="13"/>
      <c r="K194" s="13"/>
      <c r="L194" s="13"/>
      <c r="M194" s="13"/>
      <c r="N194" s="13"/>
      <c r="O194" s="13"/>
      <c r="P194" s="13"/>
      <c r="Q194" s="13"/>
    </row>
    <row r="195" spans="1:17">
      <c r="A195" s="13"/>
      <c r="B195" s="13"/>
      <c r="C195" s="13"/>
      <c r="D195" s="13"/>
      <c r="E195" s="13"/>
      <c r="F195" s="13"/>
      <c r="G195" s="13"/>
      <c r="H195" s="13"/>
      <c r="I195" s="13"/>
      <c r="J195" s="13"/>
      <c r="K195" s="13"/>
      <c r="L195" s="13"/>
      <c r="M195" s="13"/>
      <c r="N195" s="13"/>
      <c r="O195" s="13"/>
      <c r="P195" s="13"/>
      <c r="Q195" s="13"/>
    </row>
    <row r="196" spans="1:17">
      <c r="A196" s="13"/>
      <c r="B196" s="13"/>
      <c r="C196" s="13"/>
      <c r="D196" s="13"/>
      <c r="E196" s="13"/>
      <c r="F196" s="13"/>
      <c r="G196" s="13"/>
      <c r="H196" s="13"/>
      <c r="I196" s="13"/>
      <c r="J196" s="13"/>
      <c r="K196" s="13"/>
      <c r="L196" s="13"/>
      <c r="M196" s="13"/>
      <c r="N196" s="13"/>
      <c r="O196" s="13"/>
      <c r="P196" s="13"/>
      <c r="Q196" s="13"/>
    </row>
    <row r="197" spans="1:17">
      <c r="A197" s="13"/>
      <c r="B197" s="13"/>
      <c r="C197" s="13"/>
      <c r="D197" s="13"/>
      <c r="E197" s="13"/>
      <c r="F197" s="13"/>
      <c r="G197" s="13"/>
      <c r="H197" s="13"/>
      <c r="I197" s="13"/>
      <c r="J197" s="13"/>
      <c r="K197" s="13"/>
      <c r="L197" s="13"/>
      <c r="M197" s="13"/>
      <c r="N197" s="13"/>
      <c r="O197" s="13"/>
      <c r="P197" s="13"/>
      <c r="Q197" s="13"/>
    </row>
    <row r="198" spans="1:17">
      <c r="A198" s="13"/>
      <c r="B198" s="13"/>
      <c r="C198" s="13"/>
      <c r="D198" s="13"/>
      <c r="E198" s="13"/>
      <c r="F198" s="13"/>
      <c r="G198" s="13"/>
      <c r="H198" s="13"/>
      <c r="I198" s="13"/>
      <c r="J198" s="13"/>
      <c r="K198" s="13"/>
      <c r="L198" s="13"/>
      <c r="M198" s="13"/>
      <c r="N198" s="13"/>
      <c r="O198" s="13"/>
      <c r="P198" s="13"/>
      <c r="Q198" s="13"/>
    </row>
    <row r="199" spans="1:17">
      <c r="A199" s="13"/>
      <c r="B199" s="13"/>
      <c r="C199" s="13"/>
      <c r="D199" s="13"/>
      <c r="E199" s="13"/>
      <c r="F199" s="13"/>
      <c r="G199" s="13"/>
      <c r="H199" s="13"/>
      <c r="I199" s="13"/>
      <c r="J199" s="13"/>
      <c r="K199" s="13"/>
      <c r="L199" s="13"/>
      <c r="M199" s="13"/>
      <c r="N199" s="13"/>
      <c r="O199" s="13"/>
      <c r="P199" s="13"/>
      <c r="Q199" s="13"/>
    </row>
    <row r="200" spans="1:17">
      <c r="A200" s="13"/>
      <c r="B200" s="13"/>
      <c r="C200" s="13"/>
      <c r="D200" s="13"/>
      <c r="E200" s="13"/>
      <c r="F200" s="13"/>
      <c r="G200" s="13"/>
      <c r="H200" s="13"/>
      <c r="I200" s="13"/>
      <c r="J200" s="13"/>
      <c r="K200" s="13"/>
      <c r="L200" s="13"/>
      <c r="M200" s="13"/>
      <c r="N200" s="13"/>
      <c r="O200" s="13"/>
      <c r="P200" s="13"/>
      <c r="Q200" s="13"/>
    </row>
    <row r="201" spans="1:17">
      <c r="A201" s="13"/>
      <c r="B201" s="13"/>
      <c r="C201" s="13"/>
      <c r="D201" s="13"/>
      <c r="E201" s="13"/>
      <c r="F201" s="13"/>
      <c r="G201" s="13"/>
      <c r="H201" s="13"/>
      <c r="I201" s="13"/>
      <c r="J201" s="13"/>
      <c r="K201" s="13"/>
      <c r="L201" s="13"/>
      <c r="M201" s="13"/>
      <c r="N201" s="13"/>
      <c r="O201" s="13"/>
      <c r="P201" s="13"/>
      <c r="Q201" s="13"/>
    </row>
    <row r="202" spans="1:17">
      <c r="A202" s="13"/>
      <c r="B202" s="13"/>
      <c r="C202" s="13"/>
      <c r="D202" s="13"/>
      <c r="E202" s="13"/>
      <c r="F202" s="13"/>
      <c r="G202" s="13"/>
      <c r="H202" s="13"/>
      <c r="I202" s="13"/>
      <c r="J202" s="13"/>
      <c r="K202" s="13"/>
      <c r="L202" s="13"/>
      <c r="M202" s="13"/>
      <c r="N202" s="13"/>
      <c r="O202" s="13"/>
      <c r="P202" s="13"/>
      <c r="Q202" s="13"/>
    </row>
    <row r="203" spans="1:17">
      <c r="A203" s="13"/>
      <c r="B203" s="13"/>
      <c r="C203" s="13"/>
      <c r="D203" s="13"/>
      <c r="E203" s="13"/>
      <c r="F203" s="13"/>
      <c r="G203" s="13"/>
      <c r="H203" s="13"/>
      <c r="I203" s="13"/>
      <c r="J203" s="13"/>
      <c r="K203" s="13"/>
      <c r="L203" s="13"/>
      <c r="M203" s="13"/>
      <c r="N203" s="13"/>
      <c r="O203" s="13"/>
      <c r="P203" s="13"/>
      <c r="Q203" s="13"/>
    </row>
    <row r="204" spans="1:17">
      <c r="A204" s="13"/>
      <c r="B204" s="13"/>
      <c r="C204" s="13"/>
      <c r="D204" s="13"/>
      <c r="E204" s="13"/>
      <c r="F204" s="13"/>
      <c r="G204" s="13"/>
      <c r="H204" s="13"/>
      <c r="I204" s="13"/>
      <c r="J204" s="13"/>
      <c r="K204" s="13"/>
      <c r="L204" s="13"/>
      <c r="M204" s="13"/>
      <c r="N204" s="13"/>
      <c r="O204" s="13"/>
      <c r="P204" s="13"/>
      <c r="Q204" s="13"/>
    </row>
    <row r="205" spans="1:17">
      <c r="A205" s="13"/>
      <c r="B205" s="13"/>
      <c r="C205" s="13"/>
      <c r="D205" s="13"/>
      <c r="E205" s="13"/>
      <c r="F205" s="13"/>
      <c r="G205" s="13"/>
      <c r="H205" s="13"/>
      <c r="I205" s="13"/>
      <c r="J205" s="13"/>
      <c r="K205" s="13"/>
      <c r="L205" s="13"/>
      <c r="M205" s="13"/>
      <c r="N205" s="13"/>
      <c r="O205" s="13"/>
      <c r="P205" s="13"/>
      <c r="Q205" s="13"/>
    </row>
    <row r="206" spans="1:17">
      <c r="A206" s="13"/>
      <c r="B206" s="13"/>
      <c r="C206" s="13"/>
      <c r="D206" s="13"/>
      <c r="E206" s="13"/>
      <c r="F206" s="13"/>
      <c r="G206" s="13"/>
      <c r="H206" s="13"/>
      <c r="I206" s="13"/>
      <c r="J206" s="13"/>
      <c r="K206" s="13"/>
      <c r="L206" s="13"/>
      <c r="M206" s="13"/>
      <c r="N206" s="13"/>
      <c r="O206" s="13"/>
      <c r="P206" s="13"/>
      <c r="Q206" s="13"/>
    </row>
    <row r="207" spans="1:17">
      <c r="A207" s="13"/>
      <c r="B207" s="13"/>
      <c r="C207" s="13"/>
      <c r="D207" s="13"/>
      <c r="E207" s="13"/>
      <c r="F207" s="13"/>
      <c r="G207" s="13"/>
      <c r="H207" s="13"/>
      <c r="I207" s="13"/>
      <c r="J207" s="13"/>
      <c r="K207" s="13"/>
      <c r="L207" s="13"/>
      <c r="M207" s="13"/>
      <c r="N207" s="13"/>
      <c r="O207" s="13"/>
      <c r="P207" s="13"/>
      <c r="Q207" s="13"/>
    </row>
    <row r="208" spans="1:17">
      <c r="A208" s="13"/>
      <c r="B208" s="13"/>
      <c r="C208" s="13"/>
      <c r="D208" s="13"/>
      <c r="E208" s="13"/>
      <c r="F208" s="13"/>
      <c r="G208" s="13"/>
      <c r="H208" s="13"/>
      <c r="I208" s="13"/>
      <c r="J208" s="13"/>
      <c r="K208" s="13"/>
      <c r="L208" s="13"/>
      <c r="M208" s="13"/>
      <c r="N208" s="13"/>
      <c r="O208" s="13"/>
      <c r="P208" s="13"/>
      <c r="Q208" s="13"/>
    </row>
    <row r="209" spans="1:17">
      <c r="A209" s="13"/>
      <c r="B209" s="13"/>
      <c r="C209" s="13"/>
      <c r="D209" s="13"/>
      <c r="E209" s="13"/>
      <c r="F209" s="13"/>
      <c r="G209" s="13"/>
      <c r="H209" s="13"/>
      <c r="I209" s="13"/>
      <c r="J209" s="13"/>
      <c r="K209" s="13"/>
      <c r="L209" s="13"/>
      <c r="M209" s="13"/>
      <c r="N209" s="13"/>
      <c r="O209" s="13"/>
      <c r="P209" s="13"/>
      <c r="Q209" s="13"/>
    </row>
    <row r="210" spans="1:17">
      <c r="A210" s="13"/>
      <c r="B210" s="13"/>
      <c r="C210" s="13"/>
      <c r="D210" s="13"/>
      <c r="E210" s="13"/>
      <c r="F210" s="13"/>
      <c r="G210" s="13"/>
      <c r="H210" s="13"/>
      <c r="I210" s="13"/>
      <c r="J210" s="13"/>
      <c r="K210" s="13"/>
      <c r="L210" s="13"/>
      <c r="M210" s="13"/>
      <c r="N210" s="13"/>
      <c r="O210" s="13"/>
      <c r="P210" s="13"/>
      <c r="Q210" s="13"/>
    </row>
    <row r="211" spans="1:17">
      <c r="A211" s="13"/>
      <c r="B211" s="13"/>
      <c r="C211" s="13"/>
      <c r="D211" s="13"/>
      <c r="E211" s="13"/>
      <c r="F211" s="13"/>
      <c r="G211" s="13"/>
      <c r="H211" s="13"/>
      <c r="I211" s="13"/>
      <c r="J211" s="13"/>
      <c r="K211" s="13"/>
      <c r="L211" s="13"/>
      <c r="M211" s="13"/>
      <c r="N211" s="13"/>
      <c r="O211" s="13"/>
      <c r="P211" s="13"/>
      <c r="Q211" s="13"/>
    </row>
    <row r="212" spans="1:17">
      <c r="A212" s="13"/>
      <c r="B212" s="13"/>
      <c r="C212" s="13"/>
      <c r="D212" s="13"/>
      <c r="E212" s="13"/>
      <c r="F212" s="13"/>
      <c r="G212" s="13"/>
      <c r="H212" s="13"/>
      <c r="I212" s="13"/>
      <c r="J212" s="13"/>
      <c r="K212" s="13"/>
      <c r="L212" s="13"/>
      <c r="M212" s="13"/>
      <c r="N212" s="13"/>
      <c r="O212" s="13"/>
      <c r="P212" s="13"/>
      <c r="Q212" s="13"/>
    </row>
  </sheetData>
  <mergeCells count="49">
    <mergeCell ref="A45:O45"/>
    <mergeCell ref="A66:O66"/>
    <mergeCell ref="A65:Q65"/>
    <mergeCell ref="B28:B29"/>
    <mergeCell ref="C28:E28"/>
    <mergeCell ref="F28:F29"/>
    <mergeCell ref="G28:I28"/>
    <mergeCell ref="J28:J29"/>
    <mergeCell ref="K28:M28"/>
    <mergeCell ref="N28:N29"/>
    <mergeCell ref="O28:Q28"/>
    <mergeCell ref="A27:A29"/>
    <mergeCell ref="A44:Q44"/>
    <mergeCell ref="A48:A50"/>
    <mergeCell ref="B48:E48"/>
    <mergeCell ref="F48:I48"/>
    <mergeCell ref="J48:M48"/>
    <mergeCell ref="N48:Q48"/>
    <mergeCell ref="B49:B50"/>
    <mergeCell ref="C49:E49"/>
    <mergeCell ref="F49:F50"/>
    <mergeCell ref="G49:I49"/>
    <mergeCell ref="J49:J50"/>
    <mergeCell ref="K49:M49"/>
    <mergeCell ref="N49:N50"/>
    <mergeCell ref="O49:Q49"/>
    <mergeCell ref="A22:Q22"/>
    <mergeCell ref="A4:B4"/>
    <mergeCell ref="B26:E26"/>
    <mergeCell ref="F26:I26"/>
    <mergeCell ref="J26:M26"/>
    <mergeCell ref="N26:Q26"/>
    <mergeCell ref="A23:O23"/>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gridLines="1"/>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6" ma:contentTypeDescription="" ma:contentTypeScope="" ma:versionID="c4ac78687885f24f4ce00ccc399e10cb">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c05b5531d8e4453e251be2491c5cb1"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2018-10-24T07:00:00+00:00</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822A97-53E9-45E6-95B2-17C79954412E}">
  <ds:schemaRefs>
    <ds:schemaRef ds:uri="http://schemas.microsoft.com/office/2006/metadata/customXsn"/>
  </ds:schemaRefs>
</ds:datastoreItem>
</file>

<file path=customXml/itemProps2.xml><?xml version="1.0" encoding="utf-8"?>
<ds:datastoreItem xmlns:ds="http://schemas.openxmlformats.org/officeDocument/2006/customXml" ds:itemID="{51677FA1-273B-4B00-9358-95046EB1E1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859288-F0CA-44CA-9404-B98C3BFD37FC}">
  <ds:schemaRefs>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43ebc385-919f-4264-8390-972eb2033e46"/>
    <ds:schemaRef ds:uri="e45da448-bf9c-43e8-8676-7e88d583ded9"/>
    <ds:schemaRef ds:uri="http://schemas.microsoft.com/office/infopath/2007/PartnerControls"/>
    <ds:schemaRef ds:uri="b8ecece3-635c-4d59-b520-a032f66bc3f7"/>
    <ds:schemaRef ds:uri="ec52a836-0bb4-4d79-aa0d-20b4805e15e2"/>
  </ds:schemaRefs>
</ds:datastoreItem>
</file>

<file path=customXml/itemProps4.xml><?xml version="1.0" encoding="utf-8"?>
<ds:datastoreItem xmlns:ds="http://schemas.openxmlformats.org/officeDocument/2006/customXml" ds:itemID="{7AB58AD0-F6B5-40C0-9E91-6D836994D1DD}">
  <ds:schemaRefs>
    <ds:schemaRef ds:uri="http://schemas.microsoft.com/sharepoint/v3/contenttype/forms"/>
  </ds:schemaRefs>
</ds:datastoreItem>
</file>

<file path=customXml/itemProps5.xml><?xml version="1.0" encoding="utf-8"?>
<ds:datastoreItem xmlns:ds="http://schemas.openxmlformats.org/officeDocument/2006/customXml" ds:itemID="{8C961F43-2664-4444-9C15-19BBBBCF87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1A'!Print_Area</vt:lpstr>
      <vt:lpstr>'ESA Table 2'!Print_Area</vt:lpstr>
      <vt:lpstr>'ESA Table 2A '!Print_Area</vt:lpstr>
      <vt:lpstr>'ESA Table 2B'!Print_Area</vt:lpstr>
      <vt:lpstr>'ESA Table 3'!Print_Area</vt:lpstr>
      <vt:lpstr>'ESA Table 4A'!Print_Area</vt:lpstr>
      <vt:lpstr>'ESA Table 4B'!Print_Area</vt:lpstr>
      <vt:lpstr>'ESA Table 5'!Print_Area</vt:lpstr>
      <vt:lpstr>'ESA Table 6'!Print_Area</vt:lpstr>
      <vt:lpstr>'ESA Table 7'!Print_Area</vt:lpstr>
      <vt:lpstr>UtilityName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SEP2018 Low Income Monthly Report Tables</dc:title>
  <dc:subject/>
  <dc:creator/>
  <cp:keywords/>
  <dc:description/>
  <cp:lastModifiedBy/>
  <cp:revision/>
  <dcterms:created xsi:type="dcterms:W3CDTF">2018-03-21T15:59:20Z</dcterms:created>
  <dcterms:modified xsi:type="dcterms:W3CDTF">2018-10-24T17:03:59Z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_dlc_DocId">
    <vt:lpwstr>RIMS-3-179075</vt:lpwstr>
  </property>
  <property fmtid="{D5CDD505-2E9C-101B-9397-08002B2CF9AE}" pid="4" name="_dlc_DocIdUrl">
    <vt:lpwstr>http://rims.sce.com/_layouts/DocIdRedir.aspx?ID=RIMS-3-179075, RIMS-3-179075</vt:lpwstr>
  </property>
  <property fmtid="{D5CDD505-2E9C-101B-9397-08002B2CF9AE}" pid="5" name="_dlc_DocIdItemGuid">
    <vt:lpwstr>12eb1e3e-4d51-4ee6-990c-eea5656543b6</vt:lpwstr>
  </property>
  <property fmtid="{D5CDD505-2E9C-101B-9397-08002B2CF9AE}" pid="6" name="Retention Code">
    <vt:lpwstr/>
  </property>
  <property fmtid="{D5CDD505-2E9C-101B-9397-08002B2CF9AE}" pid="7" name="Legal Group1">
    <vt:lpwstr>Customer and Tariff</vt:lpwstr>
  </property>
</Properties>
</file>